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mc:AlternateContent xmlns:mc="http://schemas.openxmlformats.org/markup-compatibility/2006">
    <mc:Choice Requires="x15">
      <x15ac:absPath xmlns:x15ac="http://schemas.microsoft.com/office/spreadsheetml/2010/11/ac" url="https://creditoagricola.sharepoint.com/sites/CCCAM-DPEC/Documentos Partilhados/Fileshare/DPEC/08. Assessoria ao CAE/Imprensa - Resultados Dez.2023/"/>
    </mc:Choice>
  </mc:AlternateContent>
  <xr:revisionPtr revIDLastSave="208" documentId="8_{0A631AD2-2163-4252-9077-3F65C2313779}" xr6:coauthVersionLast="47" xr6:coauthVersionMax="47" xr10:uidLastSave="{404224A2-E42D-4B0B-930F-F0134FA1282E}"/>
  <bookViews>
    <workbookView xWindow="-120" yWindow="-120" windowWidth="29040" windowHeight="15840" tabRatio="872" xr2:uid="{00000000-000D-0000-FFFF-FFFF00000000}"/>
  </bookViews>
  <sheets>
    <sheet name="Cover Sheet" sheetId="33" r:id="rId1"/>
    <sheet name="Notes" sheetId="39" r:id="rId2"/>
    <sheet name="Group Consolidated Indicators" sheetId="1" r:id="rId3"/>
    <sheet name="P&amp;L" sheetId="32" r:id="rId4"/>
    <sheet name="NII" sheetId="34" r:id="rId5"/>
    <sheet name="Balance Sheet" sheetId="29" r:id="rId6"/>
    <sheet name="Liquidity &amp; Securities" sheetId="38" r:id="rId7"/>
    <sheet name="Asset Quality" sheetId="36" r:id="rId8"/>
    <sheet name="Solvency &amp; MREL" sheetId="37" r:id="rId9"/>
    <sheet name="DR Mar.21" sheetId="21" state="hidden" r:id="rId10"/>
    <sheet name="Balanço Mar.21" sheetId="20" state="hidden" r:id="rId11"/>
    <sheet name="lucro_consolidado_Mar.21" sheetId="22"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 localSheetId="3">#REF!</definedName>
    <definedName name="\">#REF!</definedName>
    <definedName name="\a" localSheetId="3">#REF!</definedName>
    <definedName name="\a">#REF!</definedName>
    <definedName name="\a1" localSheetId="3">#REF!</definedName>
    <definedName name="\a1">#REF!</definedName>
    <definedName name="\b" localSheetId="3">#REF!</definedName>
    <definedName name="\b">#REF!</definedName>
    <definedName name="\b1" localSheetId="3">#REF!</definedName>
    <definedName name="\b1">#REF!</definedName>
    <definedName name="\c" localSheetId="3">#REF!</definedName>
    <definedName name="\c">#REF!</definedName>
    <definedName name="\c1" localSheetId="3">#REF!</definedName>
    <definedName name="\c1">#REF!</definedName>
    <definedName name="\d" localSheetId="3">#REF!</definedName>
    <definedName name="\d">#REF!</definedName>
    <definedName name="\e" localSheetId="3">#REF!</definedName>
    <definedName name="\e">#REF!</definedName>
    <definedName name="\e1" localSheetId="3">#REF!</definedName>
    <definedName name="\e1">#REF!</definedName>
    <definedName name="\f" localSheetId="3">#REF!</definedName>
    <definedName name="\f">#REF!</definedName>
    <definedName name="\g" localSheetId="3">#REF!</definedName>
    <definedName name="\g">#REF!</definedName>
    <definedName name="\h" localSheetId="3">#REF!</definedName>
    <definedName name="\h">#REF!</definedName>
    <definedName name="\i" localSheetId="3">#REF!</definedName>
    <definedName name="\i">#REF!</definedName>
    <definedName name="\l" localSheetId="3">#REF!</definedName>
    <definedName name="\l">#REF!</definedName>
    <definedName name="\p" localSheetId="3">[1]PORTOFF!#REF!</definedName>
    <definedName name="\p">[1]PORTOFF!#REF!</definedName>
    <definedName name="\Q" localSheetId="3">'[2]Mod 22'!#REF!</definedName>
    <definedName name="\Q">'[2]Mod 22'!#REF!</definedName>
    <definedName name="\R" localSheetId="3">'[2]Mod 22'!#REF!</definedName>
    <definedName name="\R">'[2]Mod 22'!#REF!</definedName>
    <definedName name="\V" localSheetId="3">'[2]Mod 22'!#REF!</definedName>
    <definedName name="\V">'[2]Mod 22'!#REF!</definedName>
    <definedName name="\x" localSheetId="3">#REF!</definedName>
    <definedName name="\x">#REF!</definedName>
    <definedName name="\z" localSheetId="3">#REF!</definedName>
    <definedName name="\z">#REF!</definedName>
    <definedName name="_." localSheetId="3">#REF!</definedName>
    <definedName name="_.">#REF!</definedName>
    <definedName name="________________________________DAT11" localSheetId="3">'[3]Original SAP'!#REF!</definedName>
    <definedName name="________________________________DAT11">'[3]Original SAP'!#REF!</definedName>
    <definedName name="________________________________DAT13" localSheetId="3">'[3]Original SAP'!#REF!</definedName>
    <definedName name="________________________________DAT13">'[3]Original SAP'!#REF!</definedName>
    <definedName name="________________________________DAT7" localSheetId="3">'[3]Original SAP'!#REF!</definedName>
    <definedName name="________________________________DAT7">'[3]Original SAP'!#REF!</definedName>
    <definedName name="_______________________________DAT11" localSheetId="3">'[3]Original SAP'!#REF!</definedName>
    <definedName name="_______________________________DAT11">'[3]Original SAP'!#REF!</definedName>
    <definedName name="_______________________________DAT13" localSheetId="3">'[3]Original SAP'!#REF!</definedName>
    <definedName name="_______________________________DAT13">'[3]Original SAP'!#REF!</definedName>
    <definedName name="_______________________________DAT7" localSheetId="3">'[3]Original SAP'!#REF!</definedName>
    <definedName name="_______________________________DAT7">'[3]Original SAP'!#REF!</definedName>
    <definedName name="______________________________DAT11" localSheetId="3">'[3]Original SAP'!#REF!</definedName>
    <definedName name="______________________________DAT11">'[3]Original SAP'!#REF!</definedName>
    <definedName name="______________________________DAT12" localSheetId="3">#REF!</definedName>
    <definedName name="______________________________DAT12">#REF!</definedName>
    <definedName name="______________________________DAT13" localSheetId="3">'[3]Original SAP'!#REF!</definedName>
    <definedName name="______________________________DAT13">'[3]Original SAP'!#REF!</definedName>
    <definedName name="______________________________DAT7" localSheetId="3">'[3]Original SAP'!#REF!</definedName>
    <definedName name="______________________________DAT7">'[3]Original SAP'!#REF!</definedName>
    <definedName name="_____________________________DAT11" localSheetId="3">'[3]Original SAP'!#REF!</definedName>
    <definedName name="_____________________________DAT11">'[3]Original SAP'!#REF!</definedName>
    <definedName name="_____________________________DAT12" localSheetId="3">#REF!</definedName>
    <definedName name="_____________________________DAT12">#REF!</definedName>
    <definedName name="_____________________________DAT13" localSheetId="3">'[3]Original SAP'!#REF!</definedName>
    <definedName name="_____________________________DAT13">'[3]Original SAP'!#REF!</definedName>
    <definedName name="_____________________________DAT7" localSheetId="3">'[3]Original SAP'!#REF!</definedName>
    <definedName name="_____________________________DAT7">'[3]Original SAP'!#REF!</definedName>
    <definedName name="____________________________DAT11" localSheetId="3">'[3]Original SAP'!#REF!</definedName>
    <definedName name="____________________________DAT11">'[3]Original SAP'!#REF!</definedName>
    <definedName name="____________________________DAT12" localSheetId="3">#REF!</definedName>
    <definedName name="____________________________DAT12">#REF!</definedName>
    <definedName name="____________________________DAT13" localSheetId="3">'[3]Original SAP'!#REF!</definedName>
    <definedName name="____________________________DAT13">'[3]Original SAP'!#REF!</definedName>
    <definedName name="____________________________DAT7" localSheetId="3">'[3]Original SAP'!#REF!</definedName>
    <definedName name="____________________________DAT7">'[3]Original SAP'!#REF!</definedName>
    <definedName name="___________________________DAT11" localSheetId="3">'[3]Original SAP'!#REF!</definedName>
    <definedName name="___________________________DAT11">'[3]Original SAP'!#REF!</definedName>
    <definedName name="___________________________DAT12" localSheetId="3">#REF!</definedName>
    <definedName name="___________________________DAT12">#REF!</definedName>
    <definedName name="___________________________DAT13" localSheetId="3">'[3]Original SAP'!#REF!</definedName>
    <definedName name="___________________________DAT13">'[3]Original SAP'!#REF!</definedName>
    <definedName name="___________________________DAT7" localSheetId="3">'[3]Original SAP'!#REF!</definedName>
    <definedName name="___________________________DAT7">'[3]Original SAP'!#REF!</definedName>
    <definedName name="__________________________DAT11" localSheetId="3">'[3]Original SAP'!#REF!</definedName>
    <definedName name="__________________________DAT11">'[3]Original SAP'!#REF!</definedName>
    <definedName name="__________________________DAT12" localSheetId="3">#REF!</definedName>
    <definedName name="__________________________DAT12">#REF!</definedName>
    <definedName name="__________________________DAT13" localSheetId="3">'[3]Original SAP'!#REF!</definedName>
    <definedName name="__________________________DAT13">'[3]Original SAP'!#REF!</definedName>
    <definedName name="__________________________DAT7" localSheetId="3">'[3]Original SAP'!#REF!</definedName>
    <definedName name="__________________________DAT7">'[3]Original SAP'!#REF!</definedName>
    <definedName name="_________________________BAL221">VLOOKUP(22,'[4]Balancete do Razão'!$B$3:$F$50,5,0)*-1+[4]balanço!$S$1</definedName>
    <definedName name="_________________________BAL24">SUMIF([4]balanço!$R$3:$R$12,"&gt;0",[4]balanço!$R$3:$R$12)</definedName>
    <definedName name="_________________________DAT11" localSheetId="3">'[3]Original SAP'!#REF!</definedName>
    <definedName name="_________________________DAT11">'[3]Original SAP'!#REF!</definedName>
    <definedName name="_________________________DAT12" localSheetId="3">#REF!</definedName>
    <definedName name="_________________________DAT12">#REF!</definedName>
    <definedName name="_________________________DAT13" localSheetId="3">'[3]Original SAP'!#REF!</definedName>
    <definedName name="_________________________DAT13">'[3]Original SAP'!#REF!</definedName>
    <definedName name="_________________________DAT7" localSheetId="3">'[3]Original SAP'!#REF!</definedName>
    <definedName name="_________________________DAT7">'[3]Original SAP'!#REF!</definedName>
    <definedName name="________________________BAL221">VLOOKUP(22,'[4]Balancete do Razão'!$B$3:$F$50,5,0)*-1+[4]balanço!$S$1</definedName>
    <definedName name="________________________BAL24">SUMIF([4]balanço!$R$3:$R$12,"&gt;0",[4]balanço!$R$3:$R$12)</definedName>
    <definedName name="________________________BAL261" localSheetId="3">VLOOKUP(ABS(#REF!),[4]balanço!$C$3:$N$2320,12,0)*-1+[4]balanço!$U$1</definedName>
    <definedName name="________________________BAL261">VLOOKUP(ABS(#REF!),[4]balanço!$C$3:$N$2320,12,0)*-1+[4]balanço!$U$1</definedName>
    <definedName name="________________________BAL271" localSheetId="3">VLOOKUP(ABS(#REF!),[4]balanço!$C$3:$N$2320,12,0)</definedName>
    <definedName name="________________________BAL271">VLOOKUP(ABS(#REF!),[4]balanço!$C$3:$N$2320,12,0)</definedName>
    <definedName name="________________________BAL272" localSheetId="3">VLOOKUP(ABS(#REF!),[4]balanço!$C$3:$N$2320,12,0)</definedName>
    <definedName name="________________________BAL272">VLOOKUP(ABS(#REF!),[4]balanço!$C$3:$N$2320,12,0)</definedName>
    <definedName name="________________________BAL273" localSheetId="3">VLOOKUP(ABS(#REF!),[4]balanço!$C$3:$N$2320,12,0)*-1</definedName>
    <definedName name="________________________BAL273">VLOOKUP(ABS(#REF!),[4]balanço!$C$3:$N$2320,12,0)*-1</definedName>
    <definedName name="________________________BAL274" localSheetId="3">VLOOKUP(ABS(#REF!),[4]balanço!$C$3:$N$2320,12,0)*-1</definedName>
    <definedName name="________________________BAL274">VLOOKUP(ABS(#REF!),[4]balanço!$C$3:$N$2320,12,0)*-1</definedName>
    <definedName name="________________________BAL298" localSheetId="3">VLOOKUP(ABS(#REF!),[4]balanço!$C$3:$N$2320,12,0)*-1</definedName>
    <definedName name="________________________BAL298">VLOOKUP(ABS(#REF!),[4]balanço!$C$3:$N$2320,12,0)*-1</definedName>
    <definedName name="________________________BAL32" localSheetId="3">VLOOKUP(ABS(#REF!),[4]balanço!$C$3:$N$2320,12,0)</definedName>
    <definedName name="________________________BAL32">VLOOKUP(ABS(#REF!),[4]balanço!$C$3:$N$2320,12,0)</definedName>
    <definedName name="________________________BAL421" localSheetId="3">VLOOKUP(ABS(#REF!),[4]balanço!$C$3:$N$2320,12,0)</definedName>
    <definedName name="________________________BAL421">VLOOKUP(ABS(#REF!),[4]balanço!$C$3:$N$2320,12,0)</definedName>
    <definedName name="________________________BAL422" localSheetId="3">VLOOKUP(ABS(#REF!),[4]balanço!$C$3:$N$2320,12,0)</definedName>
    <definedName name="________________________BAL422">VLOOKUP(ABS(#REF!),[4]balanço!$C$3:$N$2320,12,0)</definedName>
    <definedName name="________________________BAL423" localSheetId="3">VLOOKUP(ABS(#REF!),[4]balanço!$C$3:$N$2320,12,0)</definedName>
    <definedName name="________________________BAL423">VLOOKUP(ABS(#REF!),[4]balanço!$C$3:$N$2320,12,0)</definedName>
    <definedName name="________________________BAL424" localSheetId="3">VLOOKUP(ABS(#REF!),[4]balanço!$C$3:$N$2320,12,0)</definedName>
    <definedName name="________________________BAL424">VLOOKUP(ABS(#REF!),[4]balanço!$C$3:$N$2320,12,0)</definedName>
    <definedName name="________________________BAL425" localSheetId="3">VLOOKUP(ABS(#REF!),[4]balanço!$C$3:$N$2320,12,0)</definedName>
    <definedName name="________________________BAL425">VLOOKUP(ABS(#REF!),[4]balanço!$C$3:$N$2320,12,0)</definedName>
    <definedName name="________________________BAL426" localSheetId="3">VLOOKUP(ABS(#REF!),[4]balanço!$C$3:$N$2320,12,0)</definedName>
    <definedName name="________________________BAL426">VLOOKUP(ABS(#REF!),[4]balanço!$C$3:$N$2320,12,0)</definedName>
    <definedName name="________________________BAL429" localSheetId="3">VLOOKUP(ABS(#REF!),[4]balanço!$C$3:$N$2320,12,0)</definedName>
    <definedName name="________________________BAL429">VLOOKUP(ABS(#REF!),[4]balanço!$C$3:$N$2320,12,0)</definedName>
    <definedName name="________________________BAL434" localSheetId="3">VLOOKUP(ABS(#REF!),[4]balanço!$C$3:$N$2320,12,0)</definedName>
    <definedName name="________________________BAL434">VLOOKUP(ABS(#REF!),[4]balanço!$C$3:$N$2320,12,0)</definedName>
    <definedName name="________________________BAL441" localSheetId="3">VLOOKUP(ABS(#REF!),[4]balanço!$C$3:$N$2320,12,0)</definedName>
    <definedName name="________________________BAL441">VLOOKUP(ABS(#REF!),[4]balanço!$C$3:$N$2320,12,0)</definedName>
    <definedName name="________________________BAL482" localSheetId="3">VLOOKUP(ABS(#REF!),[4]balanço!$C$3:$N$2320,12,0)*-1</definedName>
    <definedName name="________________________BAL482">VLOOKUP(ABS(#REF!),[4]balanço!$C$3:$N$2320,12,0)*-1</definedName>
    <definedName name="________________________BAL483" localSheetId="3">VLOOKUP(ABS(#REF!),[4]balanço!$C$3:$N$2320,12,0)*-1</definedName>
    <definedName name="________________________BAL483">VLOOKUP(ABS(#REF!),[4]balanço!$C$3:$N$2320,12,0)*-1</definedName>
    <definedName name="________________________BAL484" localSheetId="3">VLOOKUP(ABS(#REF!),[4]balanço!$C$3:$N$2320,12,0)*-1</definedName>
    <definedName name="________________________BAL484">VLOOKUP(ABS(#REF!),[4]balanço!$C$3:$N$2320,12,0)*-1</definedName>
    <definedName name="________________________BAL485" localSheetId="3">VLOOKUP(ABS(#REF!),[4]balanço!$C$3:$N$2320,12,0)*-1</definedName>
    <definedName name="________________________BAL485">VLOOKUP(ABS(#REF!),[4]balanço!$C$3:$N$2320,12,0)*-1</definedName>
    <definedName name="________________________BAL486" localSheetId="3">VLOOKUP(ABS(#REF!),[4]balanço!$C$3:$N$2320,12,0)*-1</definedName>
    <definedName name="________________________BAL486">VLOOKUP(ABS(#REF!),[4]balanço!$C$3:$N$2320,12,0)*-1</definedName>
    <definedName name="________________________BAL489" localSheetId="3">VLOOKUP(ABS(#REF!),[4]balanço!$C$3:$N$2320,12,0)*-1</definedName>
    <definedName name="________________________BAL489">VLOOKUP(ABS(#REF!),[4]balanço!$C$3:$N$2320,12,0)*-1</definedName>
    <definedName name="________________________BAL51" localSheetId="3">VLOOKUP(ABS(#REF!),[4]balanço!$C$3:$N$2320,12,0)*-1</definedName>
    <definedName name="________________________BAL51">VLOOKUP(ABS(#REF!),[4]balanço!$C$3:$N$2320,12,0)*-1</definedName>
    <definedName name="________________________BAL54" localSheetId="3">VLOOKUP(ABS(#REF!),[4]balanço!$C$3:$N$2320,12,0)*-1</definedName>
    <definedName name="________________________BAL54">VLOOKUP(ABS(#REF!),[4]balanço!$C$3:$N$2320,12,0)*-1</definedName>
    <definedName name="________________________BAL571" localSheetId="3">VLOOKUP(ABS(#REF!),[4]balanço!$C$3:$N$2320,12,0)*-1</definedName>
    <definedName name="________________________BAL571">VLOOKUP(ABS(#REF!),[4]balanço!$C$3:$N$2320,12,0)*-1</definedName>
    <definedName name="________________________BAL574" localSheetId="3">VLOOKUP(ABS(#REF!),[4]balanço!$C$3:$N$2320,12,0)*-1</definedName>
    <definedName name="________________________BAL574">VLOOKUP(ABS(#REF!),[4]balanço!$C$3:$N$2320,12,0)*-1</definedName>
    <definedName name="________________________BAL59" localSheetId="3">VLOOKUP(ABS(#REF!),[4]balanço!$C$3:$N$2320,12,0)*-1</definedName>
    <definedName name="________________________BAL59">VLOOKUP(ABS(#REF!),[4]balanço!$C$3:$N$2320,12,0)*-1</definedName>
    <definedName name="________________________DAT11" localSheetId="3">'[3]Original SAP'!#REF!</definedName>
    <definedName name="________________________DAT11">'[3]Original SAP'!#REF!</definedName>
    <definedName name="________________________DAT12" localSheetId="3">#REF!</definedName>
    <definedName name="________________________DAT12">#REF!</definedName>
    <definedName name="________________________DAT13" localSheetId="3">'[3]Original SAP'!#REF!</definedName>
    <definedName name="________________________DAT13">'[3]Original SAP'!#REF!</definedName>
    <definedName name="________________________DAT7" localSheetId="3">'[3]Original SAP'!#REF!</definedName>
    <definedName name="________________________DAT7">'[3]Original SAP'!#REF!</definedName>
    <definedName name="________________________f45" localSheetId="3" hidden="1">#REF!</definedName>
    <definedName name="________________________f45" hidden="1">#REF!</definedName>
    <definedName name="________________________g5" localSheetId="3" hidden="1">#REF!</definedName>
    <definedName name="________________________g5" hidden="1">#REF!</definedName>
    <definedName name="________________________IMP2" localSheetId="3">#REF!</definedName>
    <definedName name="________________________IMP2">#REF!</definedName>
    <definedName name="________________________IMP3" localSheetId="3">#REF!</definedName>
    <definedName name="________________________IMP3">#REF!</definedName>
    <definedName name="________________________IMP4" localSheetId="3">#REF!</definedName>
    <definedName name="________________________IMP4">#REF!</definedName>
    <definedName name="________________________POC62" localSheetId="3">VLOOKUP(ABS(#REF!),'[4]Balancete do Razão'!$B$2:$F$50,5,0)</definedName>
    <definedName name="________________________POC62">VLOOKUP(ABS(#REF!),'[4]Balancete do Razão'!$B$2:$F$50,5,0)</definedName>
    <definedName name="________________________POC63" localSheetId="3">VLOOKUP(ABS(#REF!),'[4]Balancete do Razão'!$B$2:$F$50,5,0)</definedName>
    <definedName name="________________________POC63">VLOOKUP(ABS(#REF!),'[4]Balancete do Razão'!$B$2:$F$50,5,0)</definedName>
    <definedName name="________________________POC65" localSheetId="3">VLOOKUP(ABS(#REF!),'[4]Balancete do Razão'!$B$2:$F$50,5,0)</definedName>
    <definedName name="________________________POC65">VLOOKUP(ABS(#REF!),'[4]Balancete do Razão'!$B$2:$F$50,5,0)</definedName>
    <definedName name="________________________POC66" localSheetId="3">VLOOKUP(ABS(#REF!),'[4]Balancete do Razão'!$B$2:$F$50,5,0)</definedName>
    <definedName name="________________________POC66">VLOOKUP(ABS(#REF!),'[4]Balancete do Razão'!$B$2:$F$50,5,0)</definedName>
    <definedName name="________________________POC67" localSheetId="3">VLOOKUP(ABS(#REF!),'[4]Balancete do Razão'!$B$2:$F$50,5,0)</definedName>
    <definedName name="________________________POC67">VLOOKUP(ABS(#REF!),'[4]Balancete do Razão'!$B$2:$F$50,5,0)</definedName>
    <definedName name="________________________POC69" localSheetId="3">VLOOKUP(ABS(#REF!),'[4]Balancete do Razão'!$B$2:$F$50,5,0)</definedName>
    <definedName name="________________________POC69">VLOOKUP(ABS(#REF!),'[4]Balancete do Razão'!$B$2:$F$50,5,0)</definedName>
    <definedName name="________________________POC71" localSheetId="3">VLOOKUP(ABS(#REF!),'[4]Balancete do Razão'!$B$2:$F$50,5,0)*-1</definedName>
    <definedName name="________________________POC71">VLOOKUP(ABS(#REF!),'[4]Balancete do Razão'!$B$2:$F$50,5,0)*-1</definedName>
    <definedName name="________________________POC72" localSheetId="3">VLOOKUP(ABS(#REF!),'[4]Balancete do Razão'!$B$2:$F$50,5,0)*-1</definedName>
    <definedName name="________________________POC72">VLOOKUP(ABS(#REF!),'[4]Balancete do Razão'!$B$2:$F$50,5,0)*-1</definedName>
    <definedName name="________________________POC76" localSheetId="3">VLOOKUP(ABS(#REF!),'[4]Balancete do Razão'!$B$2:$F$50,5,0)*-1</definedName>
    <definedName name="________________________POC76">VLOOKUP(ABS(#REF!),'[4]Balancete do Razão'!$B$2:$F$50,5,0)*-1</definedName>
    <definedName name="________________________POC78" localSheetId="3">VLOOKUP(ABS(#REF!),'[4]Balancete do Razão'!$B$2:$F$50,5,0)*-1</definedName>
    <definedName name="________________________POC78">VLOOKUP(ABS(#REF!),'[4]Balancete do Razão'!$B$2:$F$50,5,0)*-1</definedName>
    <definedName name="________________________POC79" localSheetId="3">VLOOKUP(ABS(#REF!),'[4]Balancete do Razão'!$B$2:$F$50,5,0)*-1</definedName>
    <definedName name="________________________POC79">VLOOKUP(ABS(#REF!),'[4]Balancete do Razão'!$B$2:$F$50,5,0)*-1</definedName>
    <definedName name="_______________________Age4">'[5]Bank Adj'!$X$1:$X$65536</definedName>
    <definedName name="_______________________BAL218" localSheetId="3">VLOOKUP(ABS(#REF!),[4]balanço!$C$3:$N$2320,12,0)</definedName>
    <definedName name="_______________________BAL218">VLOOKUP(ABS(#REF!),[4]balanço!$C$3:$N$2320,12,0)</definedName>
    <definedName name="_______________________BAL221">VLOOKUP(22,'[4]Balancete do Razão'!$B$3:$F$50,5,0)*-1+[4]balanço!$S$1</definedName>
    <definedName name="_______________________BAL24">SUMIF([4]balanço!$R$3:$R$12,"&gt;0",[4]balanço!$R$3:$R$12)</definedName>
    <definedName name="_______________________BAL261" localSheetId="3">VLOOKUP(ABS(#REF!),[4]balanço!$C$3:$N$2320,12,0)*-1+[4]balanço!$U$1</definedName>
    <definedName name="_______________________BAL261">VLOOKUP(ABS(#REF!),[4]balanço!$C$3:$N$2320,12,0)*-1+[4]balanço!$U$1</definedName>
    <definedName name="_______________________BAL271" localSheetId="3">VLOOKUP(ABS(#REF!),[4]balanço!$C$3:$N$2320,12,0)</definedName>
    <definedName name="_______________________BAL271">VLOOKUP(ABS(#REF!),[4]balanço!$C$3:$N$2320,12,0)</definedName>
    <definedName name="_______________________BAL272" localSheetId="3">VLOOKUP(ABS(#REF!),[4]balanço!$C$3:$N$2320,12,0)</definedName>
    <definedName name="_______________________BAL272">VLOOKUP(ABS(#REF!),[4]balanço!$C$3:$N$2320,12,0)</definedName>
    <definedName name="_______________________BAL273" localSheetId="3">VLOOKUP(ABS(#REF!),[4]balanço!$C$3:$N$2320,12,0)*-1</definedName>
    <definedName name="_______________________BAL273">VLOOKUP(ABS(#REF!),[4]balanço!$C$3:$N$2320,12,0)*-1</definedName>
    <definedName name="_______________________BAL274" localSheetId="3">VLOOKUP(ABS(#REF!),[4]balanço!$C$3:$N$2320,12,0)*-1</definedName>
    <definedName name="_______________________BAL274">VLOOKUP(ABS(#REF!),[4]balanço!$C$3:$N$2320,12,0)*-1</definedName>
    <definedName name="_______________________BAL298" localSheetId="3">VLOOKUP(ABS(#REF!),[4]balanço!$C$3:$N$2320,12,0)*-1</definedName>
    <definedName name="_______________________BAL298">VLOOKUP(ABS(#REF!),[4]balanço!$C$3:$N$2320,12,0)*-1</definedName>
    <definedName name="_______________________BAL32" localSheetId="3">VLOOKUP(ABS(#REF!),[4]balanço!$C$3:$N$2320,12,0)</definedName>
    <definedName name="_______________________BAL32">VLOOKUP(ABS(#REF!),[4]balanço!$C$3:$N$2320,12,0)</definedName>
    <definedName name="_______________________BAL421" localSheetId="3">VLOOKUP(ABS(#REF!),[4]balanço!$C$3:$N$2320,12,0)</definedName>
    <definedName name="_______________________BAL421">VLOOKUP(ABS(#REF!),[4]balanço!$C$3:$N$2320,12,0)</definedName>
    <definedName name="_______________________BAL422" localSheetId="3">VLOOKUP(ABS(#REF!),[4]balanço!$C$3:$N$2320,12,0)</definedName>
    <definedName name="_______________________BAL422">VLOOKUP(ABS(#REF!),[4]balanço!$C$3:$N$2320,12,0)</definedName>
    <definedName name="_______________________BAL423" localSheetId="3">VLOOKUP(ABS(#REF!),[4]balanço!$C$3:$N$2320,12,0)</definedName>
    <definedName name="_______________________BAL423">VLOOKUP(ABS(#REF!),[4]balanço!$C$3:$N$2320,12,0)</definedName>
    <definedName name="_______________________BAL424" localSheetId="3">VLOOKUP(ABS(#REF!),[4]balanço!$C$3:$N$2320,12,0)</definedName>
    <definedName name="_______________________BAL424">VLOOKUP(ABS(#REF!),[4]balanço!$C$3:$N$2320,12,0)</definedName>
    <definedName name="_______________________BAL425" localSheetId="3">VLOOKUP(ABS(#REF!),[4]balanço!$C$3:$N$2320,12,0)</definedName>
    <definedName name="_______________________BAL425">VLOOKUP(ABS(#REF!),[4]balanço!$C$3:$N$2320,12,0)</definedName>
    <definedName name="_______________________BAL426" localSheetId="3">VLOOKUP(ABS(#REF!),[4]balanço!$C$3:$N$2320,12,0)</definedName>
    <definedName name="_______________________BAL426">VLOOKUP(ABS(#REF!),[4]balanço!$C$3:$N$2320,12,0)</definedName>
    <definedName name="_______________________BAL429" localSheetId="3">VLOOKUP(ABS(#REF!),[4]balanço!$C$3:$N$2320,12,0)</definedName>
    <definedName name="_______________________BAL429">VLOOKUP(ABS(#REF!),[4]balanço!$C$3:$N$2320,12,0)</definedName>
    <definedName name="_______________________BAL434" localSheetId="3">VLOOKUP(ABS(#REF!),[4]balanço!$C$3:$N$2320,12,0)</definedName>
    <definedName name="_______________________BAL434">VLOOKUP(ABS(#REF!),[4]balanço!$C$3:$N$2320,12,0)</definedName>
    <definedName name="_______________________BAL441" localSheetId="3">VLOOKUP(ABS(#REF!),[4]balanço!$C$3:$N$2320,12,0)</definedName>
    <definedName name="_______________________BAL441">VLOOKUP(ABS(#REF!),[4]balanço!$C$3:$N$2320,12,0)</definedName>
    <definedName name="_______________________BAL482" localSheetId="3">VLOOKUP(ABS(#REF!),[4]balanço!$C$3:$N$2320,12,0)*-1</definedName>
    <definedName name="_______________________BAL482">VLOOKUP(ABS(#REF!),[4]balanço!$C$3:$N$2320,12,0)*-1</definedName>
    <definedName name="_______________________BAL483" localSheetId="3">VLOOKUP(ABS(#REF!),[4]balanço!$C$3:$N$2320,12,0)*-1</definedName>
    <definedName name="_______________________BAL483">VLOOKUP(ABS(#REF!),[4]balanço!$C$3:$N$2320,12,0)*-1</definedName>
    <definedName name="_______________________BAL484" localSheetId="3">VLOOKUP(ABS(#REF!),[4]balanço!$C$3:$N$2320,12,0)*-1</definedName>
    <definedName name="_______________________BAL484">VLOOKUP(ABS(#REF!),[4]balanço!$C$3:$N$2320,12,0)*-1</definedName>
    <definedName name="_______________________BAL485" localSheetId="3">VLOOKUP(ABS(#REF!),[4]balanço!$C$3:$N$2320,12,0)*-1</definedName>
    <definedName name="_______________________BAL485">VLOOKUP(ABS(#REF!),[4]balanço!$C$3:$N$2320,12,0)*-1</definedName>
    <definedName name="_______________________BAL486" localSheetId="3">VLOOKUP(ABS(#REF!),[4]balanço!$C$3:$N$2320,12,0)*-1</definedName>
    <definedName name="_______________________BAL486">VLOOKUP(ABS(#REF!),[4]balanço!$C$3:$N$2320,12,0)*-1</definedName>
    <definedName name="_______________________BAL489" localSheetId="3">VLOOKUP(ABS(#REF!),[4]balanço!$C$3:$N$2320,12,0)*-1</definedName>
    <definedName name="_______________________BAL489">VLOOKUP(ABS(#REF!),[4]balanço!$C$3:$N$2320,12,0)*-1</definedName>
    <definedName name="_______________________BAL51" localSheetId="3">VLOOKUP(ABS(#REF!),[4]balanço!$C$3:$N$2320,12,0)*-1</definedName>
    <definedName name="_______________________BAL51">VLOOKUP(ABS(#REF!),[4]balanço!$C$3:$N$2320,12,0)*-1</definedName>
    <definedName name="_______________________BAL54" localSheetId="3">VLOOKUP(ABS(#REF!),[4]balanço!$C$3:$N$2320,12,0)*-1</definedName>
    <definedName name="_______________________BAL54">VLOOKUP(ABS(#REF!),[4]balanço!$C$3:$N$2320,12,0)*-1</definedName>
    <definedName name="_______________________BAL571" localSheetId="3">VLOOKUP(ABS(#REF!),[4]balanço!$C$3:$N$2320,12,0)*-1</definedName>
    <definedName name="_______________________BAL571">VLOOKUP(ABS(#REF!),[4]balanço!$C$3:$N$2320,12,0)*-1</definedName>
    <definedName name="_______________________BAL574" localSheetId="3">VLOOKUP(ABS(#REF!),[4]balanço!$C$3:$N$2320,12,0)*-1</definedName>
    <definedName name="_______________________BAL574">VLOOKUP(ABS(#REF!),[4]balanço!$C$3:$N$2320,12,0)*-1</definedName>
    <definedName name="_______________________BAL59" localSheetId="3">VLOOKUP(ABS(#REF!),[4]balanço!$C$3:$N$2320,12,0)*-1</definedName>
    <definedName name="_______________________BAL59">VLOOKUP(ABS(#REF!),[4]balanço!$C$3:$N$2320,12,0)*-1</definedName>
    <definedName name="_______________________DAT12" localSheetId="3">#REF!</definedName>
    <definedName name="_______________________DAT12">#REF!</definedName>
    <definedName name="_______________________f4" localSheetId="3" hidden="1">#REF!</definedName>
    <definedName name="_______________________f4" hidden="1">#REF!</definedName>
    <definedName name="_______________________f45" localSheetId="3" hidden="1">#REF!</definedName>
    <definedName name="_______________________f45" hidden="1">#REF!</definedName>
    <definedName name="_______________________g5" localSheetId="3" hidden="1">#REF!</definedName>
    <definedName name="_______________________g5" hidden="1">#REF!</definedName>
    <definedName name="_______________________IMP2" localSheetId="3">#REF!</definedName>
    <definedName name="_______________________IMP2">#REF!</definedName>
    <definedName name="_______________________IMP3" localSheetId="3">#REF!</definedName>
    <definedName name="_______________________IMP3">#REF!</definedName>
    <definedName name="_______________________IMP4" localSheetId="3">#REF!</definedName>
    <definedName name="_______________________IMP4">#REF!</definedName>
    <definedName name="_______________________key1" localSheetId="3" hidden="1">#REF!</definedName>
    <definedName name="_______________________key1" hidden="1">#REF!</definedName>
    <definedName name="_______________________MES19">[6]IMPRESSÃO_MÊS!$J$18</definedName>
    <definedName name="_______________________MES4">[7]IMPRESSÃO_MÊS!$K$19</definedName>
    <definedName name="_______________________MES5">[7]IMPRESSÃO_MÊS!$K$20</definedName>
    <definedName name="_______________________MES6">[7]IMPRESSÃO_MÊS!$K$21</definedName>
    <definedName name="_______________________POC61" localSheetId="3">VLOOKUP(ABS(#REF!),'[4]Balancete do Razão'!$B$2:$F$50,5,0)</definedName>
    <definedName name="_______________________POC61">VLOOKUP(ABS(#REF!),'[4]Balancete do Razão'!$B$2:$F$50,5,0)</definedName>
    <definedName name="_______________________POC62" localSheetId="3">VLOOKUP(ABS(#REF!),'[4]Balancete do Razão'!$B$2:$F$50,5,0)</definedName>
    <definedName name="_______________________POC62">VLOOKUP(ABS(#REF!),'[4]Balancete do Razão'!$B$2:$F$50,5,0)</definedName>
    <definedName name="_______________________POC63" localSheetId="3">VLOOKUP(ABS(#REF!),'[4]Balancete do Razão'!$B$2:$F$50,5,0)</definedName>
    <definedName name="_______________________POC63">VLOOKUP(ABS(#REF!),'[4]Balancete do Razão'!$B$2:$F$50,5,0)</definedName>
    <definedName name="_______________________POC65" localSheetId="3">VLOOKUP(ABS(#REF!),'[4]Balancete do Razão'!$B$2:$F$50,5,0)</definedName>
    <definedName name="_______________________POC65">VLOOKUP(ABS(#REF!),'[4]Balancete do Razão'!$B$2:$F$50,5,0)</definedName>
    <definedName name="_______________________POC66" localSheetId="3">VLOOKUP(ABS(#REF!),'[4]Balancete do Razão'!$B$2:$F$50,5,0)</definedName>
    <definedName name="_______________________POC66">VLOOKUP(ABS(#REF!),'[4]Balancete do Razão'!$B$2:$F$50,5,0)</definedName>
    <definedName name="_______________________POC67" localSheetId="3">VLOOKUP(ABS(#REF!),'[4]Balancete do Razão'!$B$2:$F$50,5,0)</definedName>
    <definedName name="_______________________POC67">VLOOKUP(ABS(#REF!),'[4]Balancete do Razão'!$B$2:$F$50,5,0)</definedName>
    <definedName name="_______________________POC69" localSheetId="3">VLOOKUP(ABS(#REF!),'[4]Balancete do Razão'!$B$2:$F$50,5,0)</definedName>
    <definedName name="_______________________POC69">VLOOKUP(ABS(#REF!),'[4]Balancete do Razão'!$B$2:$F$50,5,0)</definedName>
    <definedName name="_______________________POC71" localSheetId="3">VLOOKUP(ABS(#REF!),'[4]Balancete do Razão'!$B$2:$F$50,5,0)*-1</definedName>
    <definedName name="_______________________POC71">VLOOKUP(ABS(#REF!),'[4]Balancete do Razão'!$B$2:$F$50,5,0)*-1</definedName>
    <definedName name="_______________________POC72" localSheetId="3">VLOOKUP(ABS(#REF!),'[4]Balancete do Razão'!$B$2:$F$50,5,0)*-1</definedName>
    <definedName name="_______________________POC72">VLOOKUP(ABS(#REF!),'[4]Balancete do Razão'!$B$2:$F$50,5,0)*-1</definedName>
    <definedName name="_______________________POC76" localSheetId="3">VLOOKUP(ABS(#REF!),'[4]Balancete do Razão'!$B$2:$F$50,5,0)*-1</definedName>
    <definedName name="_______________________POC76">VLOOKUP(ABS(#REF!),'[4]Balancete do Razão'!$B$2:$F$50,5,0)*-1</definedName>
    <definedName name="_______________________POC78" localSheetId="3">VLOOKUP(ABS(#REF!),'[4]Balancete do Razão'!$B$2:$F$50,5,0)*-1</definedName>
    <definedName name="_______________________POC78">VLOOKUP(ABS(#REF!),'[4]Balancete do Razão'!$B$2:$F$50,5,0)*-1</definedName>
    <definedName name="_______________________POC79" localSheetId="3">VLOOKUP(ABS(#REF!),'[4]Balancete do Razão'!$B$2:$F$50,5,0)*-1</definedName>
    <definedName name="_______________________POC79">VLOOKUP(ABS(#REF!),'[4]Balancete do Razão'!$B$2:$F$50,5,0)*-1</definedName>
    <definedName name="_______________________tab2">[8]tabelas!$J$1:$P$32</definedName>
    <definedName name="_______________________tab3">[8]tabelas!$R$1:$X$32</definedName>
    <definedName name="______________________abs1">'[5]Bank Adj'!$U$1:$U$65536</definedName>
    <definedName name="______________________Age3">'[5]Bank Adj'!$T$1:$T$65536</definedName>
    <definedName name="______________________Age4">'[5]Bank Adj'!$X$1:$X$65536</definedName>
    <definedName name="______________________BAL218" localSheetId="3">VLOOKUP(ABS(#REF!),[4]balanço!$C$3:$N$2320,12,0)</definedName>
    <definedName name="______________________BAL218">VLOOKUP(ABS(#REF!),[4]balanço!$C$3:$N$2320,12,0)</definedName>
    <definedName name="______________________BAL221">VLOOKUP(22,'[4]Balancete do Razão'!$B$3:$F$50,5,0)*-1+[4]balanço!$S$1</definedName>
    <definedName name="______________________BAL24">SUMIF([4]balanço!$R$3:$R$12,"&gt;0",[4]balanço!$R$3:$R$12)</definedName>
    <definedName name="______________________BAL261" localSheetId="3">VLOOKUP(ABS(#REF!),[4]balanço!$C$3:$N$2320,12,0)*-1+[4]balanço!$U$1</definedName>
    <definedName name="______________________BAL261">VLOOKUP(ABS(#REF!),[4]balanço!$C$3:$N$2320,12,0)*-1+[4]balanço!$U$1</definedName>
    <definedName name="______________________BAL271" localSheetId="3">VLOOKUP(ABS(#REF!),[4]balanço!$C$3:$N$2320,12,0)</definedName>
    <definedName name="______________________BAL271">VLOOKUP(ABS(#REF!),[4]balanço!$C$3:$N$2320,12,0)</definedName>
    <definedName name="______________________BAL272" localSheetId="3">VLOOKUP(ABS(#REF!),[4]balanço!$C$3:$N$2320,12,0)</definedName>
    <definedName name="______________________BAL272">VLOOKUP(ABS(#REF!),[4]balanço!$C$3:$N$2320,12,0)</definedName>
    <definedName name="______________________BAL273" localSheetId="3">VLOOKUP(ABS(#REF!),[4]balanço!$C$3:$N$2320,12,0)*-1</definedName>
    <definedName name="______________________BAL273">VLOOKUP(ABS(#REF!),[4]balanço!$C$3:$N$2320,12,0)*-1</definedName>
    <definedName name="______________________BAL274" localSheetId="3">VLOOKUP(ABS(#REF!),[4]balanço!$C$3:$N$2320,12,0)*-1</definedName>
    <definedName name="______________________BAL274">VLOOKUP(ABS(#REF!),[4]balanço!$C$3:$N$2320,12,0)*-1</definedName>
    <definedName name="______________________BAL298" localSheetId="3">VLOOKUP(ABS(#REF!),[4]balanço!$C$3:$N$2320,12,0)*-1</definedName>
    <definedName name="______________________BAL298">VLOOKUP(ABS(#REF!),[4]balanço!$C$3:$N$2320,12,0)*-1</definedName>
    <definedName name="______________________BAL32" localSheetId="3">VLOOKUP(ABS(#REF!),[4]balanço!$C$3:$N$2320,12,0)</definedName>
    <definedName name="______________________BAL32">VLOOKUP(ABS(#REF!),[4]balanço!$C$3:$N$2320,12,0)</definedName>
    <definedName name="______________________BAL421" localSheetId="3">VLOOKUP(ABS(#REF!),[4]balanço!$C$3:$N$2320,12,0)</definedName>
    <definedName name="______________________BAL421">VLOOKUP(ABS(#REF!),[4]balanço!$C$3:$N$2320,12,0)</definedName>
    <definedName name="______________________BAL422" localSheetId="3">VLOOKUP(ABS(#REF!),[4]balanço!$C$3:$N$2320,12,0)</definedName>
    <definedName name="______________________BAL422">VLOOKUP(ABS(#REF!),[4]balanço!$C$3:$N$2320,12,0)</definedName>
    <definedName name="______________________BAL423" localSheetId="3">VLOOKUP(ABS(#REF!),[4]balanço!$C$3:$N$2320,12,0)</definedName>
    <definedName name="______________________BAL423">VLOOKUP(ABS(#REF!),[4]balanço!$C$3:$N$2320,12,0)</definedName>
    <definedName name="______________________BAL424" localSheetId="3">VLOOKUP(ABS(#REF!),[4]balanço!$C$3:$N$2320,12,0)</definedName>
    <definedName name="______________________BAL424">VLOOKUP(ABS(#REF!),[4]balanço!$C$3:$N$2320,12,0)</definedName>
    <definedName name="______________________BAL425" localSheetId="3">VLOOKUP(ABS(#REF!),[4]balanço!$C$3:$N$2320,12,0)</definedName>
    <definedName name="______________________BAL425">VLOOKUP(ABS(#REF!),[4]balanço!$C$3:$N$2320,12,0)</definedName>
    <definedName name="______________________BAL426" localSheetId="3">VLOOKUP(ABS(#REF!),[4]balanço!$C$3:$N$2320,12,0)</definedName>
    <definedName name="______________________BAL426">VLOOKUP(ABS(#REF!),[4]balanço!$C$3:$N$2320,12,0)</definedName>
    <definedName name="______________________BAL429" localSheetId="3">VLOOKUP(ABS(#REF!),[4]balanço!$C$3:$N$2320,12,0)</definedName>
    <definedName name="______________________BAL429">VLOOKUP(ABS(#REF!),[4]balanço!$C$3:$N$2320,12,0)</definedName>
    <definedName name="______________________BAL434" localSheetId="3">VLOOKUP(ABS(#REF!),[4]balanço!$C$3:$N$2320,12,0)</definedName>
    <definedName name="______________________BAL434">VLOOKUP(ABS(#REF!),[4]balanço!$C$3:$N$2320,12,0)</definedName>
    <definedName name="______________________BAL441" localSheetId="3">VLOOKUP(ABS(#REF!),[4]balanço!$C$3:$N$2320,12,0)</definedName>
    <definedName name="______________________BAL441">VLOOKUP(ABS(#REF!),[4]balanço!$C$3:$N$2320,12,0)</definedName>
    <definedName name="______________________BAL482" localSheetId="3">VLOOKUP(ABS(#REF!),[4]balanço!$C$3:$N$2320,12,0)*-1</definedName>
    <definedName name="______________________BAL482">VLOOKUP(ABS(#REF!),[4]balanço!$C$3:$N$2320,12,0)*-1</definedName>
    <definedName name="______________________BAL483" localSheetId="3">VLOOKUP(ABS(#REF!),[4]balanço!$C$3:$N$2320,12,0)*-1</definedName>
    <definedName name="______________________BAL483">VLOOKUP(ABS(#REF!),[4]balanço!$C$3:$N$2320,12,0)*-1</definedName>
    <definedName name="______________________BAL484" localSheetId="3">VLOOKUP(ABS(#REF!),[4]balanço!$C$3:$N$2320,12,0)*-1</definedName>
    <definedName name="______________________BAL484">VLOOKUP(ABS(#REF!),[4]balanço!$C$3:$N$2320,12,0)*-1</definedName>
    <definedName name="______________________BAL485" localSheetId="3">VLOOKUP(ABS(#REF!),[4]balanço!$C$3:$N$2320,12,0)*-1</definedName>
    <definedName name="______________________BAL485">VLOOKUP(ABS(#REF!),[4]balanço!$C$3:$N$2320,12,0)*-1</definedName>
    <definedName name="______________________BAL486" localSheetId="3">VLOOKUP(ABS(#REF!),[4]balanço!$C$3:$N$2320,12,0)*-1</definedName>
    <definedName name="______________________BAL486">VLOOKUP(ABS(#REF!),[4]balanço!$C$3:$N$2320,12,0)*-1</definedName>
    <definedName name="______________________BAL489" localSheetId="3">VLOOKUP(ABS(#REF!),[4]balanço!$C$3:$N$2320,12,0)*-1</definedName>
    <definedName name="______________________BAL489">VLOOKUP(ABS(#REF!),[4]balanço!$C$3:$N$2320,12,0)*-1</definedName>
    <definedName name="______________________BAL51" localSheetId="3">VLOOKUP(ABS(#REF!),[4]balanço!$C$3:$N$2320,12,0)*-1</definedName>
    <definedName name="______________________BAL51">VLOOKUP(ABS(#REF!),[4]balanço!$C$3:$N$2320,12,0)*-1</definedName>
    <definedName name="______________________BAL54" localSheetId="3">VLOOKUP(ABS(#REF!),[4]balanço!$C$3:$N$2320,12,0)*-1</definedName>
    <definedName name="______________________BAL54">VLOOKUP(ABS(#REF!),[4]balanço!$C$3:$N$2320,12,0)*-1</definedName>
    <definedName name="______________________BAL571" localSheetId="3">VLOOKUP(ABS(#REF!),[4]balanço!$C$3:$N$2320,12,0)*-1</definedName>
    <definedName name="______________________BAL571">VLOOKUP(ABS(#REF!),[4]balanço!$C$3:$N$2320,12,0)*-1</definedName>
    <definedName name="______________________BAL574" localSheetId="3">VLOOKUP(ABS(#REF!),[4]balanço!$C$3:$N$2320,12,0)*-1</definedName>
    <definedName name="______________________BAL574">VLOOKUP(ABS(#REF!),[4]balanço!$C$3:$N$2320,12,0)*-1</definedName>
    <definedName name="______________________BAL59" localSheetId="3">VLOOKUP(ABS(#REF!),[4]balanço!$C$3:$N$2320,12,0)*-1</definedName>
    <definedName name="______________________BAL59">VLOOKUP(ABS(#REF!),[4]balanço!$C$3:$N$2320,12,0)*-1</definedName>
    <definedName name="______________________cre2">[9]Base!$M$10:$M$573</definedName>
    <definedName name="______________________cre3">[9]Base!$P$10:$P$573</definedName>
    <definedName name="______________________cre4">[9]Base!$S$10:$S$573</definedName>
    <definedName name="______________________DAT11" localSheetId="3">'[3]Original SAP'!#REF!</definedName>
    <definedName name="______________________DAT11">'[3]Original SAP'!#REF!</definedName>
    <definedName name="______________________DAT12" localSheetId="3">#REF!</definedName>
    <definedName name="______________________DAT12">#REF!</definedName>
    <definedName name="______________________DAT13" localSheetId="3">'[3]Original SAP'!#REF!</definedName>
    <definedName name="______________________DAT13">'[3]Original SAP'!#REF!</definedName>
    <definedName name="______________________DAT7" localSheetId="3">'[3]Original SAP'!#REF!</definedName>
    <definedName name="______________________DAT7">'[3]Original SAP'!#REF!</definedName>
    <definedName name="______________________dd3" localSheetId="3">#REF!</definedName>
    <definedName name="______________________dd3">#REF!</definedName>
    <definedName name="______________________dev2">[9]Base!$L$10:$L$573</definedName>
    <definedName name="______________________dev3">[9]Base!$O$10:$O$573</definedName>
    <definedName name="______________________dev4">[9]Base!$R$10:$R$573</definedName>
    <definedName name="______________________f4" localSheetId="3" hidden="1">#REF!</definedName>
    <definedName name="______________________f4" hidden="1">#REF!</definedName>
    <definedName name="______________________f45" localSheetId="3" hidden="1">#REF!</definedName>
    <definedName name="______________________f45" hidden="1">#REF!</definedName>
    <definedName name="______________________g5" localSheetId="3" hidden="1">#REF!</definedName>
    <definedName name="______________________g5" hidden="1">#REF!</definedName>
    <definedName name="______________________IMP2" localSheetId="3">#REF!</definedName>
    <definedName name="______________________IMP2">#REF!</definedName>
    <definedName name="______________________IMP3" localSheetId="3">#REF!</definedName>
    <definedName name="______________________IMP3">#REF!</definedName>
    <definedName name="______________________IMP4" localSheetId="3">#REF!</definedName>
    <definedName name="______________________IMP4">#REF!</definedName>
    <definedName name="______________________key1" localSheetId="3" hidden="1">#REF!</definedName>
    <definedName name="______________________key1" hidden="1">#REF!</definedName>
    <definedName name="______________________MES19">[6]IMPRESSÃO_MÊS!$J$18</definedName>
    <definedName name="______________________MES4">[7]IMPRESSÃO_MÊS!$K$19</definedName>
    <definedName name="______________________MES5">[7]IMPRESSÃO_MÊS!$K$20</definedName>
    <definedName name="______________________MES6">[7]IMPRESSÃO_MÊS!$K$21</definedName>
    <definedName name="______________________NG1" localSheetId="3">#REF!</definedName>
    <definedName name="______________________NG1">#REF!</definedName>
    <definedName name="______________________NG2" localSheetId="3">#REF!</definedName>
    <definedName name="______________________NG2">#REF!</definedName>
    <definedName name="______________________NG5" localSheetId="3">#REF!</definedName>
    <definedName name="______________________NG5">#REF!</definedName>
    <definedName name="______________________NG6" localSheetId="3">#REF!</definedName>
    <definedName name="______________________NG6">#REF!</definedName>
    <definedName name="______________________NG7" localSheetId="3">#REF!</definedName>
    <definedName name="______________________NG7">#REF!</definedName>
    <definedName name="______________________NH1" localSheetId="3">#REF!</definedName>
    <definedName name="______________________NH1">#REF!</definedName>
    <definedName name="______________________poc2">[9]Base!$H$10:$H$573</definedName>
    <definedName name="______________________POC61" localSheetId="3">VLOOKUP(ABS(#REF!),'[4]Balancete do Razão'!$B$2:$F$50,5,0)</definedName>
    <definedName name="______________________POC61">VLOOKUP(ABS(#REF!),'[4]Balancete do Razão'!$B$2:$F$50,5,0)</definedName>
    <definedName name="______________________POC62" localSheetId="3">VLOOKUP(ABS(#REF!),'[4]Balancete do Razão'!$B$2:$F$50,5,0)</definedName>
    <definedName name="______________________POC62">VLOOKUP(ABS(#REF!),'[4]Balancete do Razão'!$B$2:$F$50,5,0)</definedName>
    <definedName name="______________________POC63" localSheetId="3">VLOOKUP(ABS(#REF!),'[4]Balancete do Razão'!$B$2:$F$50,5,0)</definedName>
    <definedName name="______________________POC63">VLOOKUP(ABS(#REF!),'[4]Balancete do Razão'!$B$2:$F$50,5,0)</definedName>
    <definedName name="______________________POC65" localSheetId="3">VLOOKUP(ABS(#REF!),'[4]Balancete do Razão'!$B$2:$F$50,5,0)</definedName>
    <definedName name="______________________POC65">VLOOKUP(ABS(#REF!),'[4]Balancete do Razão'!$B$2:$F$50,5,0)</definedName>
    <definedName name="______________________POC66" localSheetId="3">VLOOKUP(ABS(#REF!),'[4]Balancete do Razão'!$B$2:$F$50,5,0)</definedName>
    <definedName name="______________________POC66">VLOOKUP(ABS(#REF!),'[4]Balancete do Razão'!$B$2:$F$50,5,0)</definedName>
    <definedName name="______________________POC67" localSheetId="3">VLOOKUP(ABS(#REF!),'[4]Balancete do Razão'!$B$2:$F$50,5,0)</definedName>
    <definedName name="______________________POC67">VLOOKUP(ABS(#REF!),'[4]Balancete do Razão'!$B$2:$F$50,5,0)</definedName>
    <definedName name="______________________POC69" localSheetId="3">VLOOKUP(ABS(#REF!),'[4]Balancete do Razão'!$B$2:$F$50,5,0)</definedName>
    <definedName name="______________________POC69">VLOOKUP(ABS(#REF!),'[4]Balancete do Razão'!$B$2:$F$50,5,0)</definedName>
    <definedName name="______________________POC71" localSheetId="3">VLOOKUP(ABS(#REF!),'[4]Balancete do Razão'!$B$2:$F$50,5,0)*-1</definedName>
    <definedName name="______________________POC71">VLOOKUP(ABS(#REF!),'[4]Balancete do Razão'!$B$2:$F$50,5,0)*-1</definedName>
    <definedName name="______________________POC72" localSheetId="3">VLOOKUP(ABS(#REF!),'[4]Balancete do Razão'!$B$2:$F$50,5,0)*-1</definedName>
    <definedName name="______________________POC72">VLOOKUP(ABS(#REF!),'[4]Balancete do Razão'!$B$2:$F$50,5,0)*-1</definedName>
    <definedName name="______________________POC76" localSheetId="3">VLOOKUP(ABS(#REF!),'[4]Balancete do Razão'!$B$2:$F$50,5,0)*-1</definedName>
    <definedName name="______________________POC76">VLOOKUP(ABS(#REF!),'[4]Balancete do Razão'!$B$2:$F$50,5,0)*-1</definedName>
    <definedName name="______________________POC78" localSheetId="3">VLOOKUP(ABS(#REF!),'[4]Balancete do Razão'!$B$2:$F$50,5,0)*-1</definedName>
    <definedName name="______________________POC78">VLOOKUP(ABS(#REF!),'[4]Balancete do Razão'!$B$2:$F$50,5,0)*-1</definedName>
    <definedName name="______________________POC79" localSheetId="3">VLOOKUP(ABS(#REF!),'[4]Balancete do Razão'!$B$2:$F$50,5,0)*-1</definedName>
    <definedName name="______________________POC79">VLOOKUP(ABS(#REF!),'[4]Balancete do Razão'!$B$2:$F$50,5,0)*-1</definedName>
    <definedName name="______________________pvt1" localSheetId="3">'[10]T-42-3'!#REF!</definedName>
    <definedName name="______________________pvt1">'[10]T-42-3'!#REF!</definedName>
    <definedName name="______________________pvt2" localSheetId="3">'[10]T-42-3'!#REF!</definedName>
    <definedName name="______________________pvt2">'[10]T-42-3'!#REF!</definedName>
    <definedName name="______________________pvt3" localSheetId="3">'[11]T-42-3'!#REF!</definedName>
    <definedName name="______________________pvt3">'[11]T-42-3'!#REF!</definedName>
    <definedName name="______________________sal2">[9]Base!$N$10:$N$573</definedName>
    <definedName name="______________________sal3">[9]Base!$Q$10:$Q$573</definedName>
    <definedName name="______________________sal4">[9]Base!$T$10:$T$573</definedName>
    <definedName name="______________________tab1">[8]tabelas!$B$1:$H$34</definedName>
    <definedName name="______________________tab2">[8]tabelas!$J$1:$P$32</definedName>
    <definedName name="______________________tab3">[8]tabelas!$R$1:$X$32</definedName>
    <definedName name="______________________TC23" localSheetId="3">'[12]T-42-3'!#REF!</definedName>
    <definedName name="______________________TC23">'[12]T-42-3'!#REF!</definedName>
    <definedName name="______________________TC32" localSheetId="3">'[12]T-42-3'!#REF!</definedName>
    <definedName name="______________________TC32">'[12]T-42-3'!#REF!</definedName>
    <definedName name="______________________xlfn.BAHTTEXT" hidden="1">#NAME?</definedName>
    <definedName name="_____________________abs1">'[5]Bank Adj'!$U$1:$U$65536</definedName>
    <definedName name="_____________________Age1" localSheetId="3">#REF!</definedName>
    <definedName name="_____________________Age1">#REF!</definedName>
    <definedName name="_____________________Age2" localSheetId="3">#REF!</definedName>
    <definedName name="_____________________Age2">#REF!</definedName>
    <definedName name="_____________________Age3">'[5]Bank Adj'!$T$1:$T$65536</definedName>
    <definedName name="_____________________Age4">'[5]Bank Adj'!$X$1:$X$65536</definedName>
    <definedName name="_____________________BAL218" localSheetId="3">VLOOKUP(ABS(#REF!),[4]balanço!$C$3:$N$2320,12,0)</definedName>
    <definedName name="_____________________BAL218">VLOOKUP(ABS(#REF!),[4]balanço!$C$3:$N$2320,12,0)</definedName>
    <definedName name="_____________________BAL221">VLOOKUP(22,'[4]Balancete do Razão'!$B$3:$F$50,5,0)*-1+[4]balanço!$S$1</definedName>
    <definedName name="_____________________BAL24">SUMIF([4]balanço!$R$3:$R$12,"&gt;0",[4]balanço!$R$3:$R$12)</definedName>
    <definedName name="_____________________BAL261" localSheetId="3">VLOOKUP(ABS(#REF!),[4]balanço!$C$3:$N$2320,12,0)*-1+[4]balanço!$U$1</definedName>
    <definedName name="_____________________BAL261">VLOOKUP(ABS(#REF!),[4]balanço!$C$3:$N$2320,12,0)*-1+[4]balanço!$U$1</definedName>
    <definedName name="_____________________BAL271" localSheetId="3">VLOOKUP(ABS(#REF!),[4]balanço!$C$3:$N$2320,12,0)</definedName>
    <definedName name="_____________________BAL271">VLOOKUP(ABS(#REF!),[4]balanço!$C$3:$N$2320,12,0)</definedName>
    <definedName name="_____________________BAL272" localSheetId="3">VLOOKUP(ABS(#REF!),[4]balanço!$C$3:$N$2320,12,0)</definedName>
    <definedName name="_____________________BAL272">VLOOKUP(ABS(#REF!),[4]balanço!$C$3:$N$2320,12,0)</definedName>
    <definedName name="_____________________BAL273" localSheetId="3">VLOOKUP(ABS(#REF!),[4]balanço!$C$3:$N$2320,12,0)*-1</definedName>
    <definedName name="_____________________BAL273">VLOOKUP(ABS(#REF!),[4]balanço!$C$3:$N$2320,12,0)*-1</definedName>
    <definedName name="_____________________BAL274" localSheetId="3">VLOOKUP(ABS(#REF!),[4]balanço!$C$3:$N$2320,12,0)*-1</definedName>
    <definedName name="_____________________BAL274">VLOOKUP(ABS(#REF!),[4]balanço!$C$3:$N$2320,12,0)*-1</definedName>
    <definedName name="_____________________BAL298" localSheetId="3">VLOOKUP(ABS(#REF!),[4]balanço!$C$3:$N$2320,12,0)*-1</definedName>
    <definedName name="_____________________BAL298">VLOOKUP(ABS(#REF!),[4]balanço!$C$3:$N$2320,12,0)*-1</definedName>
    <definedName name="_____________________BAL32" localSheetId="3">VLOOKUP(ABS(#REF!),[4]balanço!$C$3:$N$2320,12,0)</definedName>
    <definedName name="_____________________BAL32">VLOOKUP(ABS(#REF!),[4]balanço!$C$3:$N$2320,12,0)</definedName>
    <definedName name="_____________________BAL421" localSheetId="3">VLOOKUP(ABS(#REF!),[4]balanço!$C$3:$N$2320,12,0)</definedName>
    <definedName name="_____________________BAL421">VLOOKUP(ABS(#REF!),[4]balanço!$C$3:$N$2320,12,0)</definedName>
    <definedName name="_____________________BAL422" localSheetId="3">VLOOKUP(ABS(#REF!),[4]balanço!$C$3:$N$2320,12,0)</definedName>
    <definedName name="_____________________BAL422">VLOOKUP(ABS(#REF!),[4]balanço!$C$3:$N$2320,12,0)</definedName>
    <definedName name="_____________________BAL423" localSheetId="3">VLOOKUP(ABS(#REF!),[4]balanço!$C$3:$N$2320,12,0)</definedName>
    <definedName name="_____________________BAL423">VLOOKUP(ABS(#REF!),[4]balanço!$C$3:$N$2320,12,0)</definedName>
    <definedName name="_____________________BAL424" localSheetId="3">VLOOKUP(ABS(#REF!),[4]balanço!$C$3:$N$2320,12,0)</definedName>
    <definedName name="_____________________BAL424">VLOOKUP(ABS(#REF!),[4]balanço!$C$3:$N$2320,12,0)</definedName>
    <definedName name="_____________________BAL425" localSheetId="3">VLOOKUP(ABS(#REF!),[4]balanço!$C$3:$N$2320,12,0)</definedName>
    <definedName name="_____________________BAL425">VLOOKUP(ABS(#REF!),[4]balanço!$C$3:$N$2320,12,0)</definedName>
    <definedName name="_____________________BAL426" localSheetId="3">VLOOKUP(ABS(#REF!),[4]balanço!$C$3:$N$2320,12,0)</definedName>
    <definedName name="_____________________BAL426">VLOOKUP(ABS(#REF!),[4]balanço!$C$3:$N$2320,12,0)</definedName>
    <definedName name="_____________________BAL429" localSheetId="3">VLOOKUP(ABS(#REF!),[4]balanço!$C$3:$N$2320,12,0)</definedName>
    <definedName name="_____________________BAL429">VLOOKUP(ABS(#REF!),[4]balanço!$C$3:$N$2320,12,0)</definedName>
    <definedName name="_____________________BAL434" localSheetId="3">VLOOKUP(ABS(#REF!),[4]balanço!$C$3:$N$2320,12,0)</definedName>
    <definedName name="_____________________BAL434">VLOOKUP(ABS(#REF!),[4]balanço!$C$3:$N$2320,12,0)</definedName>
    <definedName name="_____________________BAL441" localSheetId="3">VLOOKUP(ABS(#REF!),[4]balanço!$C$3:$N$2320,12,0)</definedName>
    <definedName name="_____________________BAL441">VLOOKUP(ABS(#REF!),[4]balanço!$C$3:$N$2320,12,0)</definedName>
    <definedName name="_____________________BAL482" localSheetId="3">VLOOKUP(ABS(#REF!),[4]balanço!$C$3:$N$2320,12,0)*-1</definedName>
    <definedName name="_____________________BAL482">VLOOKUP(ABS(#REF!),[4]balanço!$C$3:$N$2320,12,0)*-1</definedName>
    <definedName name="_____________________BAL483" localSheetId="3">VLOOKUP(ABS(#REF!),[4]balanço!$C$3:$N$2320,12,0)*-1</definedName>
    <definedName name="_____________________BAL483">VLOOKUP(ABS(#REF!),[4]balanço!$C$3:$N$2320,12,0)*-1</definedName>
    <definedName name="_____________________BAL484" localSheetId="3">VLOOKUP(ABS(#REF!),[4]balanço!$C$3:$N$2320,12,0)*-1</definedName>
    <definedName name="_____________________BAL484">VLOOKUP(ABS(#REF!),[4]balanço!$C$3:$N$2320,12,0)*-1</definedName>
    <definedName name="_____________________BAL485" localSheetId="3">VLOOKUP(ABS(#REF!),[4]balanço!$C$3:$N$2320,12,0)*-1</definedName>
    <definedName name="_____________________BAL485">VLOOKUP(ABS(#REF!),[4]balanço!$C$3:$N$2320,12,0)*-1</definedName>
    <definedName name="_____________________BAL486" localSheetId="3">VLOOKUP(ABS(#REF!),[4]balanço!$C$3:$N$2320,12,0)*-1</definedName>
    <definedName name="_____________________BAL486">VLOOKUP(ABS(#REF!),[4]balanço!$C$3:$N$2320,12,0)*-1</definedName>
    <definedName name="_____________________BAL489" localSheetId="3">VLOOKUP(ABS(#REF!),[4]balanço!$C$3:$N$2320,12,0)*-1</definedName>
    <definedName name="_____________________BAL489">VLOOKUP(ABS(#REF!),[4]balanço!$C$3:$N$2320,12,0)*-1</definedName>
    <definedName name="_____________________BAL51" localSheetId="3">VLOOKUP(ABS(#REF!),[4]balanço!$C$3:$N$2320,12,0)*-1</definedName>
    <definedName name="_____________________BAL51">VLOOKUP(ABS(#REF!),[4]balanço!$C$3:$N$2320,12,0)*-1</definedName>
    <definedName name="_____________________BAL54" localSheetId="3">VLOOKUP(ABS(#REF!),[4]balanço!$C$3:$N$2320,12,0)*-1</definedName>
    <definedName name="_____________________BAL54">VLOOKUP(ABS(#REF!),[4]balanço!$C$3:$N$2320,12,0)*-1</definedName>
    <definedName name="_____________________BAL571" localSheetId="3">VLOOKUP(ABS(#REF!),[4]balanço!$C$3:$N$2320,12,0)*-1</definedName>
    <definedName name="_____________________BAL571">VLOOKUP(ABS(#REF!),[4]balanço!$C$3:$N$2320,12,0)*-1</definedName>
    <definedName name="_____________________BAL574" localSheetId="3">VLOOKUP(ABS(#REF!),[4]balanço!$C$3:$N$2320,12,0)*-1</definedName>
    <definedName name="_____________________BAL574">VLOOKUP(ABS(#REF!),[4]balanço!$C$3:$N$2320,12,0)*-1</definedName>
    <definedName name="_____________________BAL59" localSheetId="3">VLOOKUP(ABS(#REF!),[4]balanço!$C$3:$N$2320,12,0)*-1</definedName>
    <definedName name="_____________________BAL59">VLOOKUP(ABS(#REF!),[4]balanço!$C$3:$N$2320,12,0)*-1</definedName>
    <definedName name="_____________________cre2">[9]Base!$M$10:$M$573</definedName>
    <definedName name="_____________________cre3">[9]Base!$P$10:$P$573</definedName>
    <definedName name="_____________________cre4">[9]Base!$S$10:$S$573</definedName>
    <definedName name="_____________________DAT12" localSheetId="3">#REF!</definedName>
    <definedName name="_____________________DAT12">#REF!</definedName>
    <definedName name="_____________________DAT14" localSheetId="3">#REF!</definedName>
    <definedName name="_____________________DAT14">#REF!</definedName>
    <definedName name="_____________________DAT4" localSheetId="3">#REF!</definedName>
    <definedName name="_____________________DAT4">#REF!</definedName>
    <definedName name="_____________________dd3" localSheetId="3">#REF!</definedName>
    <definedName name="_____________________dd3">#REF!</definedName>
    <definedName name="_____________________dev2">[9]Base!$L$10:$L$573</definedName>
    <definedName name="_____________________dev3">[9]Base!$O$10:$O$573</definedName>
    <definedName name="_____________________dev4">[9]Base!$R$10:$R$573</definedName>
    <definedName name="_____________________f4" localSheetId="3" hidden="1">#REF!</definedName>
    <definedName name="_____________________f4" hidden="1">#REF!</definedName>
    <definedName name="_____________________f45" localSheetId="3" hidden="1">#REF!</definedName>
    <definedName name="_____________________f45" hidden="1">#REF!</definedName>
    <definedName name="_____________________g5" localSheetId="3" hidden="1">#REF!</definedName>
    <definedName name="_____________________g5" hidden="1">#REF!</definedName>
    <definedName name="_____________________IMP2" localSheetId="3">#REF!</definedName>
    <definedName name="_____________________IMP2">#REF!</definedName>
    <definedName name="_____________________IMP3" localSheetId="3">#REF!</definedName>
    <definedName name="_____________________IMP3">#REF!</definedName>
    <definedName name="_____________________IMP4" localSheetId="3">#REF!</definedName>
    <definedName name="_____________________IMP4">#REF!</definedName>
    <definedName name="_____________________key1" localSheetId="3" hidden="1">#REF!</definedName>
    <definedName name="_____________________key1" hidden="1">#REF!</definedName>
    <definedName name="_____________________MAS10" localSheetId="3">#REF!</definedName>
    <definedName name="_____________________MAS10">#REF!</definedName>
    <definedName name="_____________________MAS11" localSheetId="3">#REF!</definedName>
    <definedName name="_____________________MAS11">#REF!</definedName>
    <definedName name="_____________________MAS12" localSheetId="3">#REF!</definedName>
    <definedName name="_____________________MAS12">#REF!</definedName>
    <definedName name="_____________________MAS2" localSheetId="3">#REF!</definedName>
    <definedName name="_____________________MAS2">#REF!</definedName>
    <definedName name="_____________________MAS3" localSheetId="3">#REF!</definedName>
    <definedName name="_____________________MAS3">#REF!</definedName>
    <definedName name="_____________________MAS4" localSheetId="3">#REF!</definedName>
    <definedName name="_____________________MAS4">#REF!</definedName>
    <definedName name="_____________________MAS5" localSheetId="3">#REF!</definedName>
    <definedName name="_____________________MAS5">#REF!</definedName>
    <definedName name="_____________________MAS6" localSheetId="3">#REF!</definedName>
    <definedName name="_____________________MAS6">#REF!</definedName>
    <definedName name="_____________________MAS7" localSheetId="3">#REF!</definedName>
    <definedName name="_____________________MAS7">#REF!</definedName>
    <definedName name="_____________________MAS8" localSheetId="3">#REF!</definedName>
    <definedName name="_____________________MAS8">#REF!</definedName>
    <definedName name="_____________________MAS9" localSheetId="3">#REF!</definedName>
    <definedName name="_____________________MAS9">#REF!</definedName>
    <definedName name="_____________________MES17">[6]IMPRESSÃO_MÊS!$J$16</definedName>
    <definedName name="_____________________MES19">[6]IMPRESSÃO_MÊS!$J$18</definedName>
    <definedName name="_____________________MES4">[7]IMPRESSÃO_MÊS!$K$19</definedName>
    <definedName name="_____________________MES5">[7]IMPRESSÃO_MÊS!$K$20</definedName>
    <definedName name="_____________________MES6">[7]IMPRESSÃO_MÊS!$K$21</definedName>
    <definedName name="_____________________NG1" localSheetId="3">#REF!</definedName>
    <definedName name="_____________________NG1">#REF!</definedName>
    <definedName name="_____________________NG2" localSheetId="3">#REF!</definedName>
    <definedName name="_____________________NG2">#REF!</definedName>
    <definedName name="_____________________NG5" localSheetId="3">#REF!</definedName>
    <definedName name="_____________________NG5">#REF!</definedName>
    <definedName name="_____________________NG6" localSheetId="3">#REF!</definedName>
    <definedName name="_____________________NG6">#REF!</definedName>
    <definedName name="_____________________NG7" localSheetId="3">#REF!</definedName>
    <definedName name="_____________________NG7">#REF!</definedName>
    <definedName name="_____________________NH1" localSheetId="3">#REF!</definedName>
    <definedName name="_____________________NH1">#REF!</definedName>
    <definedName name="_____________________poc2">[9]Base!$H$10:$H$573</definedName>
    <definedName name="_____________________POC61" localSheetId="3">VLOOKUP(ABS(#REF!),'[4]Balancete do Razão'!$B$2:$F$50,5,0)</definedName>
    <definedName name="_____________________POC61">VLOOKUP(ABS(#REF!),'[4]Balancete do Razão'!$B$2:$F$50,5,0)</definedName>
    <definedName name="_____________________POC62" localSheetId="3">VLOOKUP(ABS(#REF!),'[4]Balancete do Razão'!$B$2:$F$50,5,0)</definedName>
    <definedName name="_____________________POC62">VLOOKUP(ABS(#REF!),'[4]Balancete do Razão'!$B$2:$F$50,5,0)</definedName>
    <definedName name="_____________________POC63" localSheetId="3">VLOOKUP(ABS(#REF!),'[4]Balancete do Razão'!$B$2:$F$50,5,0)</definedName>
    <definedName name="_____________________POC63">VLOOKUP(ABS(#REF!),'[4]Balancete do Razão'!$B$2:$F$50,5,0)</definedName>
    <definedName name="_____________________POC65" localSheetId="3">VLOOKUP(ABS(#REF!),'[4]Balancete do Razão'!$B$2:$F$50,5,0)</definedName>
    <definedName name="_____________________POC65">VLOOKUP(ABS(#REF!),'[4]Balancete do Razão'!$B$2:$F$50,5,0)</definedName>
    <definedName name="_____________________POC66" localSheetId="3">VLOOKUP(ABS(#REF!),'[4]Balancete do Razão'!$B$2:$F$50,5,0)</definedName>
    <definedName name="_____________________POC66">VLOOKUP(ABS(#REF!),'[4]Balancete do Razão'!$B$2:$F$50,5,0)</definedName>
    <definedName name="_____________________POC67" localSheetId="3">VLOOKUP(ABS(#REF!),'[4]Balancete do Razão'!$B$2:$F$50,5,0)</definedName>
    <definedName name="_____________________POC67">VLOOKUP(ABS(#REF!),'[4]Balancete do Razão'!$B$2:$F$50,5,0)</definedName>
    <definedName name="_____________________POC69" localSheetId="3">VLOOKUP(ABS(#REF!),'[4]Balancete do Razão'!$B$2:$F$50,5,0)</definedName>
    <definedName name="_____________________POC69">VLOOKUP(ABS(#REF!),'[4]Balancete do Razão'!$B$2:$F$50,5,0)</definedName>
    <definedName name="_____________________POC71" localSheetId="3">VLOOKUP(ABS(#REF!),'[4]Balancete do Razão'!$B$2:$F$50,5,0)*-1</definedName>
    <definedName name="_____________________POC71">VLOOKUP(ABS(#REF!),'[4]Balancete do Razão'!$B$2:$F$50,5,0)*-1</definedName>
    <definedName name="_____________________POC72" localSheetId="3">VLOOKUP(ABS(#REF!),'[4]Balancete do Razão'!$B$2:$F$50,5,0)*-1</definedName>
    <definedName name="_____________________POC72">VLOOKUP(ABS(#REF!),'[4]Balancete do Razão'!$B$2:$F$50,5,0)*-1</definedName>
    <definedName name="_____________________POC76" localSheetId="3">VLOOKUP(ABS(#REF!),'[4]Balancete do Razão'!$B$2:$F$50,5,0)*-1</definedName>
    <definedName name="_____________________POC76">VLOOKUP(ABS(#REF!),'[4]Balancete do Razão'!$B$2:$F$50,5,0)*-1</definedName>
    <definedName name="_____________________POC78" localSheetId="3">VLOOKUP(ABS(#REF!),'[4]Balancete do Razão'!$B$2:$F$50,5,0)*-1</definedName>
    <definedName name="_____________________POC78">VLOOKUP(ABS(#REF!),'[4]Balancete do Razão'!$B$2:$F$50,5,0)*-1</definedName>
    <definedName name="_____________________POC79" localSheetId="3">VLOOKUP(ABS(#REF!),'[4]Balancete do Razão'!$B$2:$F$50,5,0)*-1</definedName>
    <definedName name="_____________________POC79">VLOOKUP(ABS(#REF!),'[4]Balancete do Razão'!$B$2:$F$50,5,0)*-1</definedName>
    <definedName name="_____________________pvt1" localSheetId="3">'[10]T-42-3'!#REF!</definedName>
    <definedName name="_____________________pvt1">'[10]T-42-3'!#REF!</definedName>
    <definedName name="_____________________pvt2" localSheetId="3">'[10]T-42-3'!#REF!</definedName>
    <definedName name="_____________________pvt2">'[10]T-42-3'!#REF!</definedName>
    <definedName name="_____________________pvt3" localSheetId="3">'[11]T-42-3'!#REF!</definedName>
    <definedName name="_____________________pvt3">'[11]T-42-3'!#REF!</definedName>
    <definedName name="_____________________sal1">[9]Base!$K$10:$K$573</definedName>
    <definedName name="_____________________sal2">[9]Base!$N$10:$N$573</definedName>
    <definedName name="_____________________sal3">[9]Base!$Q$10:$Q$573</definedName>
    <definedName name="_____________________sal4">[9]Base!$T$10:$T$573</definedName>
    <definedName name="_____________________sas19" localSheetId="3">#REF!</definedName>
    <definedName name="_____________________sas19">#REF!</definedName>
    <definedName name="_____________________tab1">[8]tabelas!$B$1:$H$34</definedName>
    <definedName name="_____________________tab2">[8]tabelas!$J$1:$P$32</definedName>
    <definedName name="_____________________tab3">[8]tabelas!$R$1:$X$32</definedName>
    <definedName name="_____________________TC23" localSheetId="3">'[12]T-42-3'!#REF!</definedName>
    <definedName name="_____________________TC23">'[12]T-42-3'!#REF!</definedName>
    <definedName name="_____________________TC32" localSheetId="3">'[12]T-42-3'!#REF!</definedName>
    <definedName name="_____________________TC32">'[12]T-42-3'!#REF!</definedName>
    <definedName name="_____________________xlfn.BAHTTEXT" hidden="1">#NAME?</definedName>
    <definedName name="____________________A65537" localSheetId="3">[13]EURFLT!#REF!</definedName>
    <definedName name="____________________A65537">[13]EURFLT!#REF!</definedName>
    <definedName name="____________________abs1">'[5]Bank Adj'!$U$1:$U$65536</definedName>
    <definedName name="____________________Age1" localSheetId="3">#REF!</definedName>
    <definedName name="____________________Age1">#REF!</definedName>
    <definedName name="____________________Age2" localSheetId="3">#REF!</definedName>
    <definedName name="____________________Age2">#REF!</definedName>
    <definedName name="____________________Age3">'[5]Bank Adj'!$T$1:$T$65536</definedName>
    <definedName name="____________________Age4">'[5]Bank Adj'!$X$1:$X$65536</definedName>
    <definedName name="____________________BAL218" localSheetId="3">VLOOKUP(ABS(#REF!),[4]balanço!$C$3:$N$2320,12,0)</definedName>
    <definedName name="____________________BAL218">VLOOKUP(ABS(#REF!),[4]balanço!$C$3:$N$2320,12,0)</definedName>
    <definedName name="____________________BAL221">VLOOKUP(22,'[4]Balancete do Razão'!$B$3:$F$50,5,0)*-1+[4]balanço!$S$1</definedName>
    <definedName name="____________________BAL24">SUMIF([4]balanço!$R$3:$R$12,"&gt;0",[4]balanço!$R$3:$R$12)</definedName>
    <definedName name="____________________BAL261" localSheetId="3">VLOOKUP(ABS(#REF!),[4]balanço!$C$3:$N$2320,12,0)*-1+[4]balanço!$U$1</definedName>
    <definedName name="____________________BAL261">VLOOKUP(ABS(#REF!),[4]balanço!$C$3:$N$2320,12,0)*-1+[4]balanço!$U$1</definedName>
    <definedName name="____________________BAL271" localSheetId="3">VLOOKUP(ABS(#REF!),[4]balanço!$C$3:$N$2320,12,0)</definedName>
    <definedName name="____________________BAL271">VLOOKUP(ABS(#REF!),[4]balanço!$C$3:$N$2320,12,0)</definedName>
    <definedName name="____________________BAL272" localSheetId="3">VLOOKUP(ABS(#REF!),[4]balanço!$C$3:$N$2320,12,0)</definedName>
    <definedName name="____________________BAL272">VLOOKUP(ABS(#REF!),[4]balanço!$C$3:$N$2320,12,0)</definedName>
    <definedName name="____________________BAL273" localSheetId="3">VLOOKUP(ABS(#REF!),[4]balanço!$C$3:$N$2320,12,0)*-1</definedName>
    <definedName name="____________________BAL273">VLOOKUP(ABS(#REF!),[4]balanço!$C$3:$N$2320,12,0)*-1</definedName>
    <definedName name="____________________BAL274" localSheetId="3">VLOOKUP(ABS(#REF!),[4]balanço!$C$3:$N$2320,12,0)*-1</definedName>
    <definedName name="____________________BAL274">VLOOKUP(ABS(#REF!),[4]balanço!$C$3:$N$2320,12,0)*-1</definedName>
    <definedName name="____________________BAL298" localSheetId="3">VLOOKUP(ABS(#REF!),[4]balanço!$C$3:$N$2320,12,0)*-1</definedName>
    <definedName name="____________________BAL298">VLOOKUP(ABS(#REF!),[4]balanço!$C$3:$N$2320,12,0)*-1</definedName>
    <definedName name="____________________BAL32" localSheetId="3">VLOOKUP(ABS(#REF!),[4]balanço!$C$3:$N$2320,12,0)</definedName>
    <definedName name="____________________BAL32">VLOOKUP(ABS(#REF!),[4]balanço!$C$3:$N$2320,12,0)</definedName>
    <definedName name="____________________BAL421" localSheetId="3">VLOOKUP(ABS(#REF!),[4]balanço!$C$3:$N$2320,12,0)</definedName>
    <definedName name="____________________BAL421">VLOOKUP(ABS(#REF!),[4]balanço!$C$3:$N$2320,12,0)</definedName>
    <definedName name="____________________BAL422" localSheetId="3">VLOOKUP(ABS(#REF!),[4]balanço!$C$3:$N$2320,12,0)</definedName>
    <definedName name="____________________BAL422">VLOOKUP(ABS(#REF!),[4]balanço!$C$3:$N$2320,12,0)</definedName>
    <definedName name="____________________BAL423" localSheetId="3">VLOOKUP(ABS(#REF!),[4]balanço!$C$3:$N$2320,12,0)</definedName>
    <definedName name="____________________BAL423">VLOOKUP(ABS(#REF!),[4]balanço!$C$3:$N$2320,12,0)</definedName>
    <definedName name="____________________BAL424" localSheetId="3">VLOOKUP(ABS(#REF!),[4]balanço!$C$3:$N$2320,12,0)</definedName>
    <definedName name="____________________BAL424">VLOOKUP(ABS(#REF!),[4]balanço!$C$3:$N$2320,12,0)</definedName>
    <definedName name="____________________BAL425" localSheetId="3">VLOOKUP(ABS(#REF!),[4]balanço!$C$3:$N$2320,12,0)</definedName>
    <definedName name="____________________BAL425">VLOOKUP(ABS(#REF!),[4]balanço!$C$3:$N$2320,12,0)</definedName>
    <definedName name="____________________BAL426" localSheetId="3">VLOOKUP(ABS(#REF!),[4]balanço!$C$3:$N$2320,12,0)</definedName>
    <definedName name="____________________BAL426">VLOOKUP(ABS(#REF!),[4]balanço!$C$3:$N$2320,12,0)</definedName>
    <definedName name="____________________BAL429" localSheetId="3">VLOOKUP(ABS(#REF!),[4]balanço!$C$3:$N$2320,12,0)</definedName>
    <definedName name="____________________BAL429">VLOOKUP(ABS(#REF!),[4]balanço!$C$3:$N$2320,12,0)</definedName>
    <definedName name="____________________BAL434" localSheetId="3">VLOOKUP(ABS(#REF!),[4]balanço!$C$3:$N$2320,12,0)</definedName>
    <definedName name="____________________BAL434">VLOOKUP(ABS(#REF!),[4]balanço!$C$3:$N$2320,12,0)</definedName>
    <definedName name="____________________BAL441" localSheetId="3">VLOOKUP(ABS(#REF!),[4]balanço!$C$3:$N$2320,12,0)</definedName>
    <definedName name="____________________BAL441">VLOOKUP(ABS(#REF!),[4]balanço!$C$3:$N$2320,12,0)</definedName>
    <definedName name="____________________BAL482" localSheetId="3">VLOOKUP(ABS(#REF!),[4]balanço!$C$3:$N$2320,12,0)*-1</definedName>
    <definedName name="____________________BAL482">VLOOKUP(ABS(#REF!),[4]balanço!$C$3:$N$2320,12,0)*-1</definedName>
    <definedName name="____________________BAL483" localSheetId="3">VLOOKUP(ABS(#REF!),[4]balanço!$C$3:$N$2320,12,0)*-1</definedName>
    <definedName name="____________________BAL483">VLOOKUP(ABS(#REF!),[4]balanço!$C$3:$N$2320,12,0)*-1</definedName>
    <definedName name="____________________BAL484" localSheetId="3">VLOOKUP(ABS(#REF!),[4]balanço!$C$3:$N$2320,12,0)*-1</definedName>
    <definedName name="____________________BAL484">VLOOKUP(ABS(#REF!),[4]balanço!$C$3:$N$2320,12,0)*-1</definedName>
    <definedName name="____________________BAL485" localSheetId="3">VLOOKUP(ABS(#REF!),[4]balanço!$C$3:$N$2320,12,0)*-1</definedName>
    <definedName name="____________________BAL485">VLOOKUP(ABS(#REF!),[4]balanço!$C$3:$N$2320,12,0)*-1</definedName>
    <definedName name="____________________BAL486" localSheetId="3">VLOOKUP(ABS(#REF!),[4]balanço!$C$3:$N$2320,12,0)*-1</definedName>
    <definedName name="____________________BAL486">VLOOKUP(ABS(#REF!),[4]balanço!$C$3:$N$2320,12,0)*-1</definedName>
    <definedName name="____________________BAL489" localSheetId="3">VLOOKUP(ABS(#REF!),[4]balanço!$C$3:$N$2320,12,0)*-1</definedName>
    <definedName name="____________________BAL489">VLOOKUP(ABS(#REF!),[4]balanço!$C$3:$N$2320,12,0)*-1</definedName>
    <definedName name="____________________BAL51" localSheetId="3">VLOOKUP(ABS(#REF!),[4]balanço!$C$3:$N$2320,12,0)*-1</definedName>
    <definedName name="____________________BAL51">VLOOKUP(ABS(#REF!),[4]balanço!$C$3:$N$2320,12,0)*-1</definedName>
    <definedName name="____________________BAL54" localSheetId="3">VLOOKUP(ABS(#REF!),[4]balanço!$C$3:$N$2320,12,0)*-1</definedName>
    <definedName name="____________________BAL54">VLOOKUP(ABS(#REF!),[4]balanço!$C$3:$N$2320,12,0)*-1</definedName>
    <definedName name="____________________BAL571" localSheetId="3">VLOOKUP(ABS(#REF!),[4]balanço!$C$3:$N$2320,12,0)*-1</definedName>
    <definedName name="____________________BAL571">VLOOKUP(ABS(#REF!),[4]balanço!$C$3:$N$2320,12,0)*-1</definedName>
    <definedName name="____________________BAL574" localSheetId="3">VLOOKUP(ABS(#REF!),[4]balanço!$C$3:$N$2320,12,0)*-1</definedName>
    <definedName name="____________________BAL574">VLOOKUP(ABS(#REF!),[4]balanço!$C$3:$N$2320,12,0)*-1</definedName>
    <definedName name="____________________BAL59" localSheetId="3">VLOOKUP(ABS(#REF!),[4]balanço!$C$3:$N$2320,12,0)*-1</definedName>
    <definedName name="____________________BAL59">VLOOKUP(ABS(#REF!),[4]balanço!$C$3:$N$2320,12,0)*-1</definedName>
    <definedName name="____________________cod2" localSheetId="3">'[14]T-42-3'!#REF!</definedName>
    <definedName name="____________________cod2">'[14]T-42-3'!#REF!</definedName>
    <definedName name="____________________cre1">[9]Base!$J$10:$J$573</definedName>
    <definedName name="____________________cre2">[9]Base!$M$10:$M$573</definedName>
    <definedName name="____________________cre3">[9]Base!$P$10:$P$573</definedName>
    <definedName name="____________________cre4">[9]Base!$S$10:$S$573</definedName>
    <definedName name="____________________DAT1" localSheetId="3">#REF!</definedName>
    <definedName name="____________________DAT1">#REF!</definedName>
    <definedName name="____________________DAT10" localSheetId="3">#REF!</definedName>
    <definedName name="____________________DAT10">#REF!</definedName>
    <definedName name="____________________DAT11" localSheetId="3">'[3]Original SAP'!#REF!</definedName>
    <definedName name="____________________DAT11">'[3]Original SAP'!#REF!</definedName>
    <definedName name="____________________DAT12" localSheetId="3">#REF!</definedName>
    <definedName name="____________________DAT12">#REF!</definedName>
    <definedName name="____________________DAT13" localSheetId="3">'[3]Original SAP'!#REF!</definedName>
    <definedName name="____________________DAT13">'[3]Original SAP'!#REF!</definedName>
    <definedName name="____________________DAT14" localSheetId="3">#REF!</definedName>
    <definedName name="____________________DAT14">#REF!</definedName>
    <definedName name="____________________DAT2" localSheetId="3">#REF!</definedName>
    <definedName name="____________________DAT2">#REF!</definedName>
    <definedName name="____________________DAT4" localSheetId="3">#REF!</definedName>
    <definedName name="____________________DAT4">#REF!</definedName>
    <definedName name="____________________DAT5" localSheetId="3">#REF!</definedName>
    <definedName name="____________________DAT5">#REF!</definedName>
    <definedName name="____________________DAT6" localSheetId="3">#REF!</definedName>
    <definedName name="____________________DAT6">#REF!</definedName>
    <definedName name="____________________DAT7" localSheetId="3">'[3]Original SAP'!#REF!</definedName>
    <definedName name="____________________DAT7">'[3]Original SAP'!#REF!</definedName>
    <definedName name="____________________DAT8" localSheetId="3">#REF!</definedName>
    <definedName name="____________________DAT8">#REF!</definedName>
    <definedName name="____________________DAT9" localSheetId="3">#REF!</definedName>
    <definedName name="____________________DAT9">#REF!</definedName>
    <definedName name="____________________dd3" localSheetId="3">#REF!</definedName>
    <definedName name="____________________dd3">#REF!</definedName>
    <definedName name="____________________dev1">[9]Base!$I$10:$I$573</definedName>
    <definedName name="____________________dev2">[9]Base!$L$10:$L$573</definedName>
    <definedName name="____________________dev3">[9]Base!$O$10:$O$573</definedName>
    <definedName name="____________________dev4">[9]Base!$R$10:$R$573</definedName>
    <definedName name="____________________f4" localSheetId="3" hidden="1">#REF!</definedName>
    <definedName name="____________________f4" hidden="1">#REF!</definedName>
    <definedName name="____________________f45" localSheetId="3" hidden="1">#REF!</definedName>
    <definedName name="____________________f45" hidden="1">#REF!</definedName>
    <definedName name="____________________fim2" localSheetId="3">#REF!</definedName>
    <definedName name="____________________fim2">#REF!</definedName>
    <definedName name="____________________fim3" localSheetId="3">#REF!</definedName>
    <definedName name="____________________fim3">#REF!</definedName>
    <definedName name="____________________g5" localSheetId="3" hidden="1">#REF!</definedName>
    <definedName name="____________________g5" hidden="1">#REF!</definedName>
    <definedName name="____________________IMP2" localSheetId="3">#REF!</definedName>
    <definedName name="____________________IMP2">#REF!</definedName>
    <definedName name="____________________IMP3" localSheetId="3">#REF!</definedName>
    <definedName name="____________________IMP3">#REF!</definedName>
    <definedName name="____________________IMP4" localSheetId="3">#REF!</definedName>
    <definedName name="____________________IMP4">#REF!</definedName>
    <definedName name="____________________key1" localSheetId="3" hidden="1">#REF!</definedName>
    <definedName name="____________________key1" hidden="1">#REF!</definedName>
    <definedName name="____________________MAS1" localSheetId="3">#REF!</definedName>
    <definedName name="____________________MAS1">#REF!</definedName>
    <definedName name="____________________MAS10" localSheetId="3">#REF!</definedName>
    <definedName name="____________________MAS10">#REF!</definedName>
    <definedName name="____________________MAS11" localSheetId="3">#REF!</definedName>
    <definedName name="____________________MAS11">#REF!</definedName>
    <definedName name="____________________MAS12" localSheetId="3">#REF!</definedName>
    <definedName name="____________________MAS12">#REF!</definedName>
    <definedName name="____________________MAS2" localSheetId="3">#REF!</definedName>
    <definedName name="____________________MAS2">#REF!</definedName>
    <definedName name="____________________MAS3" localSheetId="3">#REF!</definedName>
    <definedName name="____________________MAS3">#REF!</definedName>
    <definedName name="____________________MAS4" localSheetId="3">#REF!</definedName>
    <definedName name="____________________MAS4">#REF!</definedName>
    <definedName name="____________________MAS5" localSheetId="3">#REF!</definedName>
    <definedName name="____________________MAS5">#REF!</definedName>
    <definedName name="____________________MAS6" localSheetId="3">#REF!</definedName>
    <definedName name="____________________MAS6">#REF!</definedName>
    <definedName name="____________________MAS7" localSheetId="3">#REF!</definedName>
    <definedName name="____________________MAS7">#REF!</definedName>
    <definedName name="____________________MAS8" localSheetId="3">#REF!</definedName>
    <definedName name="____________________MAS8">#REF!</definedName>
    <definedName name="____________________MAS9" localSheetId="3">#REF!</definedName>
    <definedName name="____________________MAS9">#REF!</definedName>
    <definedName name="____________________MES17">[6]IMPRESSÃO_MÊS!$J$16</definedName>
    <definedName name="____________________MES19">[6]IMPRESSÃO_MÊS!$J$18</definedName>
    <definedName name="____________________MES4">[7]IMPRESSÃO_MÊS!$K$19</definedName>
    <definedName name="____________________MES5">[7]IMPRESSÃO_MÊS!$K$20</definedName>
    <definedName name="____________________MES6">[7]IMPRESSÃO_MÊS!$K$21</definedName>
    <definedName name="____________________NG1" localSheetId="3">#REF!</definedName>
    <definedName name="____________________NG1">#REF!</definedName>
    <definedName name="____________________NG2" localSheetId="3">#REF!</definedName>
    <definedName name="____________________NG2">#REF!</definedName>
    <definedName name="____________________NG5" localSheetId="3">#REF!</definedName>
    <definedName name="____________________NG5">#REF!</definedName>
    <definedName name="____________________NG6" localSheetId="3">#REF!</definedName>
    <definedName name="____________________NG6">#REF!</definedName>
    <definedName name="____________________NG7" localSheetId="3">#REF!</definedName>
    <definedName name="____________________NG7">#REF!</definedName>
    <definedName name="____________________NH1" localSheetId="3">#REF!</definedName>
    <definedName name="____________________NH1">#REF!</definedName>
    <definedName name="____________________poc1">[9]Base!$G$10:$G$573</definedName>
    <definedName name="____________________poc2">[9]Base!$H$10:$H$573</definedName>
    <definedName name="____________________POC61" localSheetId="3">VLOOKUP(ABS(#REF!),'[4]Balancete do Razão'!$B$2:$F$50,5,0)</definedName>
    <definedName name="____________________POC61">VLOOKUP(ABS(#REF!),'[4]Balancete do Razão'!$B$2:$F$50,5,0)</definedName>
    <definedName name="____________________POC62" localSheetId="3">VLOOKUP(ABS(#REF!),'[4]Balancete do Razão'!$B$2:$F$50,5,0)</definedName>
    <definedName name="____________________POC62">VLOOKUP(ABS(#REF!),'[4]Balancete do Razão'!$B$2:$F$50,5,0)</definedName>
    <definedName name="____________________POC63" localSheetId="3">VLOOKUP(ABS(#REF!),'[4]Balancete do Razão'!$B$2:$F$50,5,0)</definedName>
    <definedName name="____________________POC63">VLOOKUP(ABS(#REF!),'[4]Balancete do Razão'!$B$2:$F$50,5,0)</definedName>
    <definedName name="____________________POC65" localSheetId="3">VLOOKUP(ABS(#REF!),'[4]Balancete do Razão'!$B$2:$F$50,5,0)</definedName>
    <definedName name="____________________POC65">VLOOKUP(ABS(#REF!),'[4]Balancete do Razão'!$B$2:$F$50,5,0)</definedName>
    <definedName name="____________________POC66" localSheetId="3">VLOOKUP(ABS(#REF!),'[4]Balancete do Razão'!$B$2:$F$50,5,0)</definedName>
    <definedName name="____________________POC66">VLOOKUP(ABS(#REF!),'[4]Balancete do Razão'!$B$2:$F$50,5,0)</definedName>
    <definedName name="____________________POC67" localSheetId="3">VLOOKUP(ABS(#REF!),'[4]Balancete do Razão'!$B$2:$F$50,5,0)</definedName>
    <definedName name="____________________POC67">VLOOKUP(ABS(#REF!),'[4]Balancete do Razão'!$B$2:$F$50,5,0)</definedName>
    <definedName name="____________________POC69" localSheetId="3">VLOOKUP(ABS(#REF!),'[4]Balancete do Razão'!$B$2:$F$50,5,0)</definedName>
    <definedName name="____________________POC69">VLOOKUP(ABS(#REF!),'[4]Balancete do Razão'!$B$2:$F$50,5,0)</definedName>
    <definedName name="____________________POC71" localSheetId="3">VLOOKUP(ABS(#REF!),'[4]Balancete do Razão'!$B$2:$F$50,5,0)*-1</definedName>
    <definedName name="____________________POC71">VLOOKUP(ABS(#REF!),'[4]Balancete do Razão'!$B$2:$F$50,5,0)*-1</definedName>
    <definedName name="____________________POC72" localSheetId="3">VLOOKUP(ABS(#REF!),'[4]Balancete do Razão'!$B$2:$F$50,5,0)*-1</definedName>
    <definedName name="____________________POC72">VLOOKUP(ABS(#REF!),'[4]Balancete do Razão'!$B$2:$F$50,5,0)*-1</definedName>
    <definedName name="____________________POC76" localSheetId="3">VLOOKUP(ABS(#REF!),'[4]Balancete do Razão'!$B$2:$F$50,5,0)*-1</definedName>
    <definedName name="____________________POC76">VLOOKUP(ABS(#REF!),'[4]Balancete do Razão'!$B$2:$F$50,5,0)*-1</definedName>
    <definedName name="____________________POC78" localSheetId="3">VLOOKUP(ABS(#REF!),'[4]Balancete do Razão'!$B$2:$F$50,5,0)*-1</definedName>
    <definedName name="____________________POC78">VLOOKUP(ABS(#REF!),'[4]Balancete do Razão'!$B$2:$F$50,5,0)*-1</definedName>
    <definedName name="____________________POC79" localSheetId="3">VLOOKUP(ABS(#REF!),'[4]Balancete do Razão'!$B$2:$F$50,5,0)*-1</definedName>
    <definedName name="____________________POC79">VLOOKUP(ABS(#REF!),'[4]Balancete do Razão'!$B$2:$F$50,5,0)*-1</definedName>
    <definedName name="____________________pvt1" localSheetId="3">'[10]T-42-3'!#REF!</definedName>
    <definedName name="____________________pvt1">'[10]T-42-3'!#REF!</definedName>
    <definedName name="____________________pvt2" localSheetId="3">'[10]T-42-3'!#REF!</definedName>
    <definedName name="____________________pvt2">'[10]T-42-3'!#REF!</definedName>
    <definedName name="____________________pvt3" localSheetId="3">'[11]T-42-3'!#REF!</definedName>
    <definedName name="____________________pvt3">'[11]T-42-3'!#REF!</definedName>
    <definedName name="____________________ref12" localSheetId="3">#REF!</definedName>
    <definedName name="____________________ref12">#REF!</definedName>
    <definedName name="____________________sal1">[9]Base!$K$10:$K$573</definedName>
    <definedName name="____________________sal2">[9]Base!$N$10:$N$573</definedName>
    <definedName name="____________________sal3">[9]Base!$Q$10:$Q$573</definedName>
    <definedName name="____________________sal4">[9]Base!$T$10:$T$573</definedName>
    <definedName name="____________________sas19" localSheetId="3">#REF!</definedName>
    <definedName name="____________________sas19">#REF!</definedName>
    <definedName name="____________________tab1">[8]tabelas!$B$1:$H$34</definedName>
    <definedName name="____________________tab2">[8]tabelas!$J$1:$P$32</definedName>
    <definedName name="____________________tab3">[8]tabelas!$R$1:$X$32</definedName>
    <definedName name="____________________TC23" localSheetId="3">'[12]T-42-3'!#REF!</definedName>
    <definedName name="____________________TC23">'[12]T-42-3'!#REF!</definedName>
    <definedName name="____________________TC32" localSheetId="3">'[12]T-42-3'!#REF!</definedName>
    <definedName name="____________________TC32">'[12]T-42-3'!#REF!</definedName>
    <definedName name="____________________tot1" localSheetId="3">[15]BALANCETE!#REF!</definedName>
    <definedName name="____________________tot1">[15]BALANCETE!#REF!</definedName>
    <definedName name="____________________tot2" localSheetId="3">[15]BALANCETE!#REF!</definedName>
    <definedName name="____________________tot2">[15]BALANCETE!#REF!</definedName>
    <definedName name="____________________TOT21" localSheetId="3">[16]BALANCETE!#REF!</definedName>
    <definedName name="____________________TOT21">[16]BALANCETE!#REF!</definedName>
    <definedName name="____________________tot3" localSheetId="3">[15]BALANCETE!#REF!</definedName>
    <definedName name="____________________tot3">[15]BALANCETE!#REF!</definedName>
    <definedName name="____________________tot4" localSheetId="3">[15]BALANCETE!#REF!</definedName>
    <definedName name="____________________tot4">[15]BALANCETE!#REF!</definedName>
    <definedName name="____________________tot5" localSheetId="3">[15]BALANCETE!#REF!</definedName>
    <definedName name="____________________tot5">[15]BALANCETE!#REF!</definedName>
    <definedName name="____________________tot6" localSheetId="3">[15]BALANCETE!#REF!</definedName>
    <definedName name="____________________tot6">[15]BALANCETE!#REF!</definedName>
    <definedName name="____________________tot7" localSheetId="3">[15]BALANCETE!#REF!</definedName>
    <definedName name="____________________tot7">[15]BALANCETE!#REF!</definedName>
    <definedName name="____________________tot8" localSheetId="3">[15]BALANCETE!#REF!</definedName>
    <definedName name="____________________tot8">[15]BALANCETE!#REF!</definedName>
    <definedName name="____________________xlfn.BAHTTEXT" hidden="1">#NAME?</definedName>
    <definedName name="___________________A65537" localSheetId="3">[13]EURFLT!#REF!</definedName>
    <definedName name="___________________A65537">[13]EURFLT!#REF!</definedName>
    <definedName name="___________________abs1">'[5]Bank Adj'!$U$1:$U$65536</definedName>
    <definedName name="___________________Age1" localSheetId="3">#REF!</definedName>
    <definedName name="___________________Age1">#REF!</definedName>
    <definedName name="___________________Age2" localSheetId="3">#REF!</definedName>
    <definedName name="___________________Age2">#REF!</definedName>
    <definedName name="___________________Age3">'[5]Bank Adj'!$T$1:$T$65536</definedName>
    <definedName name="___________________Age4">'[5]Bank Adj'!$X$1:$X$65536</definedName>
    <definedName name="___________________BAL218" localSheetId="3">VLOOKUP(ABS(#REF!),[4]balanço!$C$3:$N$2320,12,0)</definedName>
    <definedName name="___________________BAL218">VLOOKUP(ABS(#REF!),[4]balanço!$C$3:$N$2320,12,0)</definedName>
    <definedName name="___________________BAL221">VLOOKUP(22,'[4]Balancete do Razão'!$B$3:$F$50,5,0)*-1+[4]balanço!$S$1</definedName>
    <definedName name="___________________BAL24">SUMIF([4]balanço!$R$3:$R$12,"&gt;0",[4]balanço!$R$3:$R$12)</definedName>
    <definedName name="___________________BAL261" localSheetId="3">VLOOKUP(ABS(#REF!),[4]balanço!$C$3:$N$2320,12,0)*-1+[4]balanço!$U$1</definedName>
    <definedName name="___________________BAL261">VLOOKUP(ABS(#REF!),[4]balanço!$C$3:$N$2320,12,0)*-1+[4]balanço!$U$1</definedName>
    <definedName name="___________________BAL271" localSheetId="3">VLOOKUP(ABS(#REF!),[4]balanço!$C$3:$N$2320,12,0)</definedName>
    <definedName name="___________________BAL271">VLOOKUP(ABS(#REF!),[4]balanço!$C$3:$N$2320,12,0)</definedName>
    <definedName name="___________________BAL272" localSheetId="3">VLOOKUP(ABS(#REF!),[4]balanço!$C$3:$N$2320,12,0)</definedName>
    <definedName name="___________________BAL272">VLOOKUP(ABS(#REF!),[4]balanço!$C$3:$N$2320,12,0)</definedName>
    <definedName name="___________________BAL273" localSheetId="3">VLOOKUP(ABS(#REF!),[4]balanço!$C$3:$N$2320,12,0)*-1</definedName>
    <definedName name="___________________BAL273">VLOOKUP(ABS(#REF!),[4]balanço!$C$3:$N$2320,12,0)*-1</definedName>
    <definedName name="___________________BAL274" localSheetId="3">VLOOKUP(ABS(#REF!),[4]balanço!$C$3:$N$2320,12,0)*-1</definedName>
    <definedName name="___________________BAL274">VLOOKUP(ABS(#REF!),[4]balanço!$C$3:$N$2320,12,0)*-1</definedName>
    <definedName name="___________________BAL298" localSheetId="3">VLOOKUP(ABS(#REF!),[4]balanço!$C$3:$N$2320,12,0)*-1</definedName>
    <definedName name="___________________BAL298">VLOOKUP(ABS(#REF!),[4]balanço!$C$3:$N$2320,12,0)*-1</definedName>
    <definedName name="___________________BAL32" localSheetId="3">VLOOKUP(ABS(#REF!),[4]balanço!$C$3:$N$2320,12,0)</definedName>
    <definedName name="___________________BAL32">VLOOKUP(ABS(#REF!),[4]balanço!$C$3:$N$2320,12,0)</definedName>
    <definedName name="___________________BAL421" localSheetId="3">VLOOKUP(ABS(#REF!),[4]balanço!$C$3:$N$2320,12,0)</definedName>
    <definedName name="___________________BAL421">VLOOKUP(ABS(#REF!),[4]balanço!$C$3:$N$2320,12,0)</definedName>
    <definedName name="___________________BAL422" localSheetId="3">VLOOKUP(ABS(#REF!),[4]balanço!$C$3:$N$2320,12,0)</definedName>
    <definedName name="___________________BAL422">VLOOKUP(ABS(#REF!),[4]balanço!$C$3:$N$2320,12,0)</definedName>
    <definedName name="___________________BAL423" localSheetId="3">VLOOKUP(ABS(#REF!),[4]balanço!$C$3:$N$2320,12,0)</definedName>
    <definedName name="___________________BAL423">VLOOKUP(ABS(#REF!),[4]balanço!$C$3:$N$2320,12,0)</definedName>
    <definedName name="___________________BAL424" localSheetId="3">VLOOKUP(ABS(#REF!),[4]balanço!$C$3:$N$2320,12,0)</definedName>
    <definedName name="___________________BAL424">VLOOKUP(ABS(#REF!),[4]balanço!$C$3:$N$2320,12,0)</definedName>
    <definedName name="___________________BAL425" localSheetId="3">VLOOKUP(ABS(#REF!),[4]balanço!$C$3:$N$2320,12,0)</definedName>
    <definedName name="___________________BAL425">VLOOKUP(ABS(#REF!),[4]balanço!$C$3:$N$2320,12,0)</definedName>
    <definedName name="___________________BAL426" localSheetId="3">VLOOKUP(ABS(#REF!),[4]balanço!$C$3:$N$2320,12,0)</definedName>
    <definedName name="___________________BAL426">VLOOKUP(ABS(#REF!),[4]balanço!$C$3:$N$2320,12,0)</definedName>
    <definedName name="___________________BAL429" localSheetId="3">VLOOKUP(ABS(#REF!),[4]balanço!$C$3:$N$2320,12,0)</definedName>
    <definedName name="___________________BAL429">VLOOKUP(ABS(#REF!),[4]balanço!$C$3:$N$2320,12,0)</definedName>
    <definedName name="___________________BAL434" localSheetId="3">VLOOKUP(ABS(#REF!),[4]balanço!$C$3:$N$2320,12,0)</definedName>
    <definedName name="___________________BAL434">VLOOKUP(ABS(#REF!),[4]balanço!$C$3:$N$2320,12,0)</definedName>
    <definedName name="___________________BAL441" localSheetId="3">VLOOKUP(ABS(#REF!),[4]balanço!$C$3:$N$2320,12,0)</definedName>
    <definedName name="___________________BAL441">VLOOKUP(ABS(#REF!),[4]balanço!$C$3:$N$2320,12,0)</definedName>
    <definedName name="___________________BAL482" localSheetId="3">VLOOKUP(ABS(#REF!),[4]balanço!$C$3:$N$2320,12,0)*-1</definedName>
    <definedName name="___________________BAL482">VLOOKUP(ABS(#REF!),[4]balanço!$C$3:$N$2320,12,0)*-1</definedName>
    <definedName name="___________________BAL483" localSheetId="3">VLOOKUP(ABS(#REF!),[4]balanço!$C$3:$N$2320,12,0)*-1</definedName>
    <definedName name="___________________BAL483">VLOOKUP(ABS(#REF!),[4]balanço!$C$3:$N$2320,12,0)*-1</definedName>
    <definedName name="___________________BAL484" localSheetId="3">VLOOKUP(ABS(#REF!),[4]balanço!$C$3:$N$2320,12,0)*-1</definedName>
    <definedName name="___________________BAL484">VLOOKUP(ABS(#REF!),[4]balanço!$C$3:$N$2320,12,0)*-1</definedName>
    <definedName name="___________________BAL485" localSheetId="3">VLOOKUP(ABS(#REF!),[4]balanço!$C$3:$N$2320,12,0)*-1</definedName>
    <definedName name="___________________BAL485">VLOOKUP(ABS(#REF!),[4]balanço!$C$3:$N$2320,12,0)*-1</definedName>
    <definedName name="___________________BAL486" localSheetId="3">VLOOKUP(ABS(#REF!),[4]balanço!$C$3:$N$2320,12,0)*-1</definedName>
    <definedName name="___________________BAL486">VLOOKUP(ABS(#REF!),[4]balanço!$C$3:$N$2320,12,0)*-1</definedName>
    <definedName name="___________________BAL489" localSheetId="3">VLOOKUP(ABS(#REF!),[4]balanço!$C$3:$N$2320,12,0)*-1</definedName>
    <definedName name="___________________BAL489">VLOOKUP(ABS(#REF!),[4]balanço!$C$3:$N$2320,12,0)*-1</definedName>
    <definedName name="___________________BAL51" localSheetId="3">VLOOKUP(ABS(#REF!),[4]balanço!$C$3:$N$2320,12,0)*-1</definedName>
    <definedName name="___________________BAL51">VLOOKUP(ABS(#REF!),[4]balanço!$C$3:$N$2320,12,0)*-1</definedName>
    <definedName name="___________________BAL54" localSheetId="3">VLOOKUP(ABS(#REF!),[4]balanço!$C$3:$N$2320,12,0)*-1</definedName>
    <definedName name="___________________BAL54">VLOOKUP(ABS(#REF!),[4]balanço!$C$3:$N$2320,12,0)*-1</definedName>
    <definedName name="___________________BAL571" localSheetId="3">VLOOKUP(ABS(#REF!),[4]balanço!$C$3:$N$2320,12,0)*-1</definedName>
    <definedName name="___________________BAL571">VLOOKUP(ABS(#REF!),[4]balanço!$C$3:$N$2320,12,0)*-1</definedName>
    <definedName name="___________________BAL574" localSheetId="3">VLOOKUP(ABS(#REF!),[4]balanço!$C$3:$N$2320,12,0)*-1</definedName>
    <definedName name="___________________BAL574">VLOOKUP(ABS(#REF!),[4]balanço!$C$3:$N$2320,12,0)*-1</definedName>
    <definedName name="___________________BAL59" localSheetId="3">VLOOKUP(ABS(#REF!),[4]balanço!$C$3:$N$2320,12,0)*-1</definedName>
    <definedName name="___________________BAL59">VLOOKUP(ABS(#REF!),[4]balanço!$C$3:$N$2320,12,0)*-1</definedName>
    <definedName name="___________________cod2" localSheetId="3">'[14]T-42-3'!#REF!</definedName>
    <definedName name="___________________cod2">'[14]T-42-3'!#REF!</definedName>
    <definedName name="___________________cre1">[9]Base!$J$10:$J$573</definedName>
    <definedName name="___________________cre2">[9]Base!$M$10:$M$573</definedName>
    <definedName name="___________________cre3">[9]Base!$P$10:$P$573</definedName>
    <definedName name="___________________cre4">[9]Base!$S$10:$S$573</definedName>
    <definedName name="___________________DAT1" localSheetId="3">#REF!</definedName>
    <definedName name="___________________DAT1">#REF!</definedName>
    <definedName name="___________________DAT10" localSheetId="3">#REF!</definedName>
    <definedName name="___________________DAT10">#REF!</definedName>
    <definedName name="___________________DAT11" localSheetId="3">'[3]Original SAP'!#REF!</definedName>
    <definedName name="___________________DAT11">'[3]Original SAP'!#REF!</definedName>
    <definedName name="___________________DAT12" localSheetId="3">#REF!</definedName>
    <definedName name="___________________DAT12">#REF!</definedName>
    <definedName name="___________________DAT13" localSheetId="3">'[3]Original SAP'!#REF!</definedName>
    <definedName name="___________________DAT13">'[3]Original SAP'!#REF!</definedName>
    <definedName name="___________________DAT14" localSheetId="3">#REF!</definedName>
    <definedName name="___________________DAT14">#REF!</definedName>
    <definedName name="___________________DAT2" localSheetId="3">#REF!</definedName>
    <definedName name="___________________DAT2">#REF!</definedName>
    <definedName name="___________________DAT4" localSheetId="3">#REF!</definedName>
    <definedName name="___________________DAT4">#REF!</definedName>
    <definedName name="___________________DAT5" localSheetId="3">#REF!</definedName>
    <definedName name="___________________DAT5">#REF!</definedName>
    <definedName name="___________________DAT6" localSheetId="3">#REF!</definedName>
    <definedName name="___________________DAT6">#REF!</definedName>
    <definedName name="___________________DAT7" localSheetId="3">'[3]Original SAP'!#REF!</definedName>
    <definedName name="___________________DAT7">'[3]Original SAP'!#REF!</definedName>
    <definedName name="___________________DAT8" localSheetId="3">#REF!</definedName>
    <definedName name="___________________DAT8">#REF!</definedName>
    <definedName name="___________________DAT9" localSheetId="3">#REF!</definedName>
    <definedName name="___________________DAT9">#REF!</definedName>
    <definedName name="___________________dd3" localSheetId="3">#REF!</definedName>
    <definedName name="___________________dd3">#REF!</definedName>
    <definedName name="___________________dev1">[9]Base!$I$10:$I$573</definedName>
    <definedName name="___________________dev2">[9]Base!$L$10:$L$573</definedName>
    <definedName name="___________________dev3">[9]Base!$O$10:$O$573</definedName>
    <definedName name="___________________dev4">[9]Base!$R$10:$R$573</definedName>
    <definedName name="___________________f4" localSheetId="3" hidden="1">#REF!</definedName>
    <definedName name="___________________f4" hidden="1">#REF!</definedName>
    <definedName name="___________________f45" localSheetId="3" hidden="1">#REF!</definedName>
    <definedName name="___________________f45" hidden="1">#REF!</definedName>
    <definedName name="___________________fim2" localSheetId="3">#REF!</definedName>
    <definedName name="___________________fim2">#REF!</definedName>
    <definedName name="___________________fim3" localSheetId="3">#REF!</definedName>
    <definedName name="___________________fim3">#REF!</definedName>
    <definedName name="___________________g5" localSheetId="3" hidden="1">#REF!</definedName>
    <definedName name="___________________g5" hidden="1">#REF!</definedName>
    <definedName name="___________________IMP2" localSheetId="3">#REF!</definedName>
    <definedName name="___________________IMP2">#REF!</definedName>
    <definedName name="___________________IMP3" localSheetId="3">#REF!</definedName>
    <definedName name="___________________IMP3">#REF!</definedName>
    <definedName name="___________________IMP4" localSheetId="3">#REF!</definedName>
    <definedName name="___________________IMP4">#REF!</definedName>
    <definedName name="___________________key1" localSheetId="3" hidden="1">#REF!</definedName>
    <definedName name="___________________key1" hidden="1">#REF!</definedName>
    <definedName name="___________________MAS1" localSheetId="3">#REF!</definedName>
    <definedName name="___________________MAS1">#REF!</definedName>
    <definedName name="___________________MAS10" localSheetId="3">#REF!</definedName>
    <definedName name="___________________MAS10">#REF!</definedName>
    <definedName name="___________________MAS11" localSheetId="3">#REF!</definedName>
    <definedName name="___________________MAS11">#REF!</definedName>
    <definedName name="___________________MAS12" localSheetId="3">#REF!</definedName>
    <definedName name="___________________MAS12">#REF!</definedName>
    <definedName name="___________________MAS2" localSheetId="3">#REF!</definedName>
    <definedName name="___________________MAS2">#REF!</definedName>
    <definedName name="___________________MAS3" localSheetId="3">#REF!</definedName>
    <definedName name="___________________MAS3">#REF!</definedName>
    <definedName name="___________________MAS4" localSheetId="3">#REF!</definedName>
    <definedName name="___________________MAS4">#REF!</definedName>
    <definedName name="___________________MAS5" localSheetId="3">#REF!</definedName>
    <definedName name="___________________MAS5">#REF!</definedName>
    <definedName name="___________________MAS6" localSheetId="3">#REF!</definedName>
    <definedName name="___________________MAS6">#REF!</definedName>
    <definedName name="___________________MAS7" localSheetId="3">#REF!</definedName>
    <definedName name="___________________MAS7">#REF!</definedName>
    <definedName name="___________________MAS8" localSheetId="3">#REF!</definedName>
    <definedName name="___________________MAS8">#REF!</definedName>
    <definedName name="___________________MAS9" localSheetId="3">#REF!</definedName>
    <definedName name="___________________MAS9">#REF!</definedName>
    <definedName name="___________________MES17">[6]IMPRESSÃO_MÊS!$J$16</definedName>
    <definedName name="___________________MES19">[6]IMPRESSÃO_MÊS!$J$18</definedName>
    <definedName name="___________________MES4">[7]IMPRESSÃO_MÊS!$K$19</definedName>
    <definedName name="___________________MES5">[7]IMPRESSÃO_MÊS!$K$20</definedName>
    <definedName name="___________________MES6">[7]IMPRESSÃO_MÊS!$K$21</definedName>
    <definedName name="___________________NG1" localSheetId="3">#REF!</definedName>
    <definedName name="___________________NG1">#REF!</definedName>
    <definedName name="___________________NG2" localSheetId="3">#REF!</definedName>
    <definedName name="___________________NG2">#REF!</definedName>
    <definedName name="___________________NG5" localSheetId="3">#REF!</definedName>
    <definedName name="___________________NG5">#REF!</definedName>
    <definedName name="___________________NG6" localSheetId="3">#REF!</definedName>
    <definedName name="___________________NG6">#REF!</definedName>
    <definedName name="___________________NG7" localSheetId="3">#REF!</definedName>
    <definedName name="___________________NG7">#REF!</definedName>
    <definedName name="___________________NH1" localSheetId="3">#REF!</definedName>
    <definedName name="___________________NH1">#REF!</definedName>
    <definedName name="___________________poc1">[9]Base!$G$10:$G$573</definedName>
    <definedName name="___________________poc2">[9]Base!$H$10:$H$573</definedName>
    <definedName name="___________________POC61" localSheetId="3">VLOOKUP(ABS(#REF!),'[4]Balancete do Razão'!$B$2:$F$50,5,0)</definedName>
    <definedName name="___________________POC61">VLOOKUP(ABS(#REF!),'[4]Balancete do Razão'!$B$2:$F$50,5,0)</definedName>
    <definedName name="___________________POC62" localSheetId="3">VLOOKUP(ABS(#REF!),'[4]Balancete do Razão'!$B$2:$F$50,5,0)</definedName>
    <definedName name="___________________POC62">VLOOKUP(ABS(#REF!),'[4]Balancete do Razão'!$B$2:$F$50,5,0)</definedName>
    <definedName name="___________________POC63" localSheetId="3">VLOOKUP(ABS(#REF!),'[4]Balancete do Razão'!$B$2:$F$50,5,0)</definedName>
    <definedName name="___________________POC63">VLOOKUP(ABS(#REF!),'[4]Balancete do Razão'!$B$2:$F$50,5,0)</definedName>
    <definedName name="___________________POC65" localSheetId="3">VLOOKUP(ABS(#REF!),'[4]Balancete do Razão'!$B$2:$F$50,5,0)</definedName>
    <definedName name="___________________POC65">VLOOKUP(ABS(#REF!),'[4]Balancete do Razão'!$B$2:$F$50,5,0)</definedName>
    <definedName name="___________________POC66" localSheetId="3">VLOOKUP(ABS(#REF!),'[4]Balancete do Razão'!$B$2:$F$50,5,0)</definedName>
    <definedName name="___________________POC66">VLOOKUP(ABS(#REF!),'[4]Balancete do Razão'!$B$2:$F$50,5,0)</definedName>
    <definedName name="___________________POC67" localSheetId="3">VLOOKUP(ABS(#REF!),'[4]Balancete do Razão'!$B$2:$F$50,5,0)</definedName>
    <definedName name="___________________POC67">VLOOKUP(ABS(#REF!),'[4]Balancete do Razão'!$B$2:$F$50,5,0)</definedName>
    <definedName name="___________________POC69" localSheetId="3">VLOOKUP(ABS(#REF!),'[4]Balancete do Razão'!$B$2:$F$50,5,0)</definedName>
    <definedName name="___________________POC69">VLOOKUP(ABS(#REF!),'[4]Balancete do Razão'!$B$2:$F$50,5,0)</definedName>
    <definedName name="___________________POC71" localSheetId="3">VLOOKUP(ABS(#REF!),'[4]Balancete do Razão'!$B$2:$F$50,5,0)*-1</definedName>
    <definedName name="___________________POC71">VLOOKUP(ABS(#REF!),'[4]Balancete do Razão'!$B$2:$F$50,5,0)*-1</definedName>
    <definedName name="___________________POC72" localSheetId="3">VLOOKUP(ABS(#REF!),'[4]Balancete do Razão'!$B$2:$F$50,5,0)*-1</definedName>
    <definedName name="___________________POC72">VLOOKUP(ABS(#REF!),'[4]Balancete do Razão'!$B$2:$F$50,5,0)*-1</definedName>
    <definedName name="___________________POC76" localSheetId="3">VLOOKUP(ABS(#REF!),'[4]Balancete do Razão'!$B$2:$F$50,5,0)*-1</definedName>
    <definedName name="___________________POC76">VLOOKUP(ABS(#REF!),'[4]Balancete do Razão'!$B$2:$F$50,5,0)*-1</definedName>
    <definedName name="___________________POC78" localSheetId="3">VLOOKUP(ABS(#REF!),'[4]Balancete do Razão'!$B$2:$F$50,5,0)*-1</definedName>
    <definedName name="___________________POC78">VLOOKUP(ABS(#REF!),'[4]Balancete do Razão'!$B$2:$F$50,5,0)*-1</definedName>
    <definedName name="___________________POC79" localSheetId="3">VLOOKUP(ABS(#REF!),'[4]Balancete do Razão'!$B$2:$F$50,5,0)*-1</definedName>
    <definedName name="___________________POC79">VLOOKUP(ABS(#REF!),'[4]Balancete do Razão'!$B$2:$F$50,5,0)*-1</definedName>
    <definedName name="___________________pvt1" localSheetId="3">'[10]T-42-3'!#REF!</definedName>
    <definedName name="___________________pvt1">'[10]T-42-3'!#REF!</definedName>
    <definedName name="___________________pvt2" localSheetId="3">'[10]T-42-3'!#REF!</definedName>
    <definedName name="___________________pvt2">'[10]T-42-3'!#REF!</definedName>
    <definedName name="___________________pvt3" localSheetId="3">'[11]T-42-3'!#REF!</definedName>
    <definedName name="___________________pvt3">'[11]T-42-3'!#REF!</definedName>
    <definedName name="___________________ref12" localSheetId="3">#REF!</definedName>
    <definedName name="___________________ref12">#REF!</definedName>
    <definedName name="___________________sal1">[9]Base!$K$10:$K$573</definedName>
    <definedName name="___________________sal2">[9]Base!$N$10:$N$573</definedName>
    <definedName name="___________________sal3">[9]Base!$Q$10:$Q$573</definedName>
    <definedName name="___________________sal4">[9]Base!$T$10:$T$573</definedName>
    <definedName name="___________________sas19" localSheetId="3">#REF!</definedName>
    <definedName name="___________________sas19">#REF!</definedName>
    <definedName name="___________________tab1">[8]tabelas!$B$1:$H$34</definedName>
    <definedName name="___________________tab2">[8]tabelas!$J$1:$P$32</definedName>
    <definedName name="___________________tab3">[8]tabelas!$R$1:$X$32</definedName>
    <definedName name="___________________TC23" localSheetId="3">'[12]T-42-3'!#REF!</definedName>
    <definedName name="___________________TC23">'[12]T-42-3'!#REF!</definedName>
    <definedName name="___________________TC32" localSheetId="3">'[12]T-42-3'!#REF!</definedName>
    <definedName name="___________________TC32">'[12]T-42-3'!#REF!</definedName>
    <definedName name="___________________tot1" localSheetId="3">[15]BALANCETE!#REF!</definedName>
    <definedName name="___________________tot1">[15]BALANCETE!#REF!</definedName>
    <definedName name="___________________tot2" localSheetId="3">[15]BALANCETE!#REF!</definedName>
    <definedName name="___________________tot2">[15]BALANCETE!#REF!</definedName>
    <definedName name="___________________TOT21" localSheetId="3">[16]BALANCETE!#REF!</definedName>
    <definedName name="___________________TOT21">[16]BALANCETE!#REF!</definedName>
    <definedName name="___________________tot3" localSheetId="3">[15]BALANCETE!#REF!</definedName>
    <definedName name="___________________tot3">[15]BALANCETE!#REF!</definedName>
    <definedName name="___________________tot4" localSheetId="3">[15]BALANCETE!#REF!</definedName>
    <definedName name="___________________tot4">[15]BALANCETE!#REF!</definedName>
    <definedName name="___________________tot5" localSheetId="3">[15]BALANCETE!#REF!</definedName>
    <definedName name="___________________tot5">[15]BALANCETE!#REF!</definedName>
    <definedName name="___________________tot6" localSheetId="3">[15]BALANCETE!#REF!</definedName>
    <definedName name="___________________tot6">[15]BALANCETE!#REF!</definedName>
    <definedName name="___________________tot7" localSheetId="3">[15]BALANCETE!#REF!</definedName>
    <definedName name="___________________tot7">[15]BALANCETE!#REF!</definedName>
    <definedName name="___________________tot8" localSheetId="3">[15]BALANCETE!#REF!</definedName>
    <definedName name="___________________tot8">[15]BALANCETE!#REF!</definedName>
    <definedName name="___________________xlfn.BAHTTEXT" hidden="1">#NAME?</definedName>
    <definedName name="__________________A65537" localSheetId="3">[13]EURFLT!#REF!</definedName>
    <definedName name="__________________A65537">[13]EURFLT!#REF!</definedName>
    <definedName name="__________________abs1">'[5]Bank Adj'!$U$1:$U$65536</definedName>
    <definedName name="__________________Age1" localSheetId="3">#REF!</definedName>
    <definedName name="__________________Age1">#REF!</definedName>
    <definedName name="__________________Age2" localSheetId="3">#REF!</definedName>
    <definedName name="__________________Age2">#REF!</definedName>
    <definedName name="__________________Age3">'[5]Bank Adj'!$T$1:$T$65536</definedName>
    <definedName name="__________________Age4">'[5]Bank Adj'!$X$1:$X$65536</definedName>
    <definedName name="__________________BAL218" localSheetId="3">VLOOKUP(ABS(#REF!),[4]balanço!$C$3:$N$2320,12,0)</definedName>
    <definedName name="__________________BAL218">VLOOKUP(ABS(#REF!),[4]balanço!$C$3:$N$2320,12,0)</definedName>
    <definedName name="__________________BAL221">VLOOKUP(22,'[4]Balancete do Razão'!$B$3:$F$50,5,0)*-1+[4]balanço!$S$1</definedName>
    <definedName name="__________________BAL24">SUMIF([4]balanço!$R$3:$R$12,"&gt;0",[4]balanço!$R$3:$R$12)</definedName>
    <definedName name="__________________BAL261" localSheetId="3">VLOOKUP(ABS(#REF!),[4]balanço!$C$3:$N$2320,12,0)*-1+[4]balanço!$U$1</definedName>
    <definedName name="__________________BAL261">VLOOKUP(ABS(#REF!),[4]balanço!$C$3:$N$2320,12,0)*-1+[4]balanço!$U$1</definedName>
    <definedName name="__________________BAL271" localSheetId="3">VLOOKUP(ABS(#REF!),[4]balanço!$C$3:$N$2320,12,0)</definedName>
    <definedName name="__________________BAL271">VLOOKUP(ABS(#REF!),[4]balanço!$C$3:$N$2320,12,0)</definedName>
    <definedName name="__________________BAL272" localSheetId="3">VLOOKUP(ABS(#REF!),[4]balanço!$C$3:$N$2320,12,0)</definedName>
    <definedName name="__________________BAL272">VLOOKUP(ABS(#REF!),[4]balanço!$C$3:$N$2320,12,0)</definedName>
    <definedName name="__________________BAL273" localSheetId="3">VLOOKUP(ABS(#REF!),[4]balanço!$C$3:$N$2320,12,0)*-1</definedName>
    <definedName name="__________________BAL273">VLOOKUP(ABS(#REF!),[4]balanço!$C$3:$N$2320,12,0)*-1</definedName>
    <definedName name="__________________BAL274" localSheetId="3">VLOOKUP(ABS(#REF!),[4]balanço!$C$3:$N$2320,12,0)*-1</definedName>
    <definedName name="__________________BAL274">VLOOKUP(ABS(#REF!),[4]balanço!$C$3:$N$2320,12,0)*-1</definedName>
    <definedName name="__________________BAL298" localSheetId="3">VLOOKUP(ABS(#REF!),[4]balanço!$C$3:$N$2320,12,0)*-1</definedName>
    <definedName name="__________________BAL298">VLOOKUP(ABS(#REF!),[4]balanço!$C$3:$N$2320,12,0)*-1</definedName>
    <definedName name="__________________BAL32" localSheetId="3">VLOOKUP(ABS(#REF!),[4]balanço!$C$3:$N$2320,12,0)</definedName>
    <definedName name="__________________BAL32">VLOOKUP(ABS(#REF!),[4]balanço!$C$3:$N$2320,12,0)</definedName>
    <definedName name="__________________BAL421" localSheetId="3">VLOOKUP(ABS(#REF!),[4]balanço!$C$3:$N$2320,12,0)</definedName>
    <definedName name="__________________BAL421">VLOOKUP(ABS(#REF!),[4]balanço!$C$3:$N$2320,12,0)</definedName>
    <definedName name="__________________BAL422" localSheetId="3">VLOOKUP(ABS(#REF!),[4]balanço!$C$3:$N$2320,12,0)</definedName>
    <definedName name="__________________BAL422">VLOOKUP(ABS(#REF!),[4]balanço!$C$3:$N$2320,12,0)</definedName>
    <definedName name="__________________BAL423" localSheetId="3">VLOOKUP(ABS(#REF!),[4]balanço!$C$3:$N$2320,12,0)</definedName>
    <definedName name="__________________BAL423">VLOOKUP(ABS(#REF!),[4]balanço!$C$3:$N$2320,12,0)</definedName>
    <definedName name="__________________BAL424" localSheetId="3">VLOOKUP(ABS(#REF!),[4]balanço!$C$3:$N$2320,12,0)</definedName>
    <definedName name="__________________BAL424">VLOOKUP(ABS(#REF!),[4]balanço!$C$3:$N$2320,12,0)</definedName>
    <definedName name="__________________BAL425" localSheetId="3">VLOOKUP(ABS(#REF!),[4]balanço!$C$3:$N$2320,12,0)</definedName>
    <definedName name="__________________BAL425">VLOOKUP(ABS(#REF!),[4]balanço!$C$3:$N$2320,12,0)</definedName>
    <definedName name="__________________BAL426" localSheetId="3">VLOOKUP(ABS(#REF!),[4]balanço!$C$3:$N$2320,12,0)</definedName>
    <definedName name="__________________BAL426">VLOOKUP(ABS(#REF!),[4]balanço!$C$3:$N$2320,12,0)</definedName>
    <definedName name="__________________BAL429" localSheetId="3">VLOOKUP(ABS(#REF!),[4]balanço!$C$3:$N$2320,12,0)</definedName>
    <definedName name="__________________BAL429">VLOOKUP(ABS(#REF!),[4]balanço!$C$3:$N$2320,12,0)</definedName>
    <definedName name="__________________BAL434" localSheetId="3">VLOOKUP(ABS(#REF!),[4]balanço!$C$3:$N$2320,12,0)</definedName>
    <definedName name="__________________BAL434">VLOOKUP(ABS(#REF!),[4]balanço!$C$3:$N$2320,12,0)</definedName>
    <definedName name="__________________BAL441" localSheetId="3">VLOOKUP(ABS(#REF!),[4]balanço!$C$3:$N$2320,12,0)</definedName>
    <definedName name="__________________BAL441">VLOOKUP(ABS(#REF!),[4]balanço!$C$3:$N$2320,12,0)</definedName>
    <definedName name="__________________BAL482" localSheetId="3">VLOOKUP(ABS(#REF!),[4]balanço!$C$3:$N$2320,12,0)*-1</definedName>
    <definedName name="__________________BAL482">VLOOKUP(ABS(#REF!),[4]balanço!$C$3:$N$2320,12,0)*-1</definedName>
    <definedName name="__________________BAL483" localSheetId="3">VLOOKUP(ABS(#REF!),[4]balanço!$C$3:$N$2320,12,0)*-1</definedName>
    <definedName name="__________________BAL483">VLOOKUP(ABS(#REF!),[4]balanço!$C$3:$N$2320,12,0)*-1</definedName>
    <definedName name="__________________BAL484" localSheetId="3">VLOOKUP(ABS(#REF!),[4]balanço!$C$3:$N$2320,12,0)*-1</definedName>
    <definedName name="__________________BAL484">VLOOKUP(ABS(#REF!),[4]balanço!$C$3:$N$2320,12,0)*-1</definedName>
    <definedName name="__________________BAL485" localSheetId="3">VLOOKUP(ABS(#REF!),[4]balanço!$C$3:$N$2320,12,0)*-1</definedName>
    <definedName name="__________________BAL485">VLOOKUP(ABS(#REF!),[4]balanço!$C$3:$N$2320,12,0)*-1</definedName>
    <definedName name="__________________BAL486" localSheetId="3">VLOOKUP(ABS(#REF!),[4]balanço!$C$3:$N$2320,12,0)*-1</definedName>
    <definedName name="__________________BAL486">VLOOKUP(ABS(#REF!),[4]balanço!$C$3:$N$2320,12,0)*-1</definedName>
    <definedName name="__________________BAL489" localSheetId="3">VLOOKUP(ABS(#REF!),[4]balanço!$C$3:$N$2320,12,0)*-1</definedName>
    <definedName name="__________________BAL489">VLOOKUP(ABS(#REF!),[4]balanço!$C$3:$N$2320,12,0)*-1</definedName>
    <definedName name="__________________BAL51" localSheetId="3">VLOOKUP(ABS(#REF!),[4]balanço!$C$3:$N$2320,12,0)*-1</definedName>
    <definedName name="__________________BAL51">VLOOKUP(ABS(#REF!),[4]balanço!$C$3:$N$2320,12,0)*-1</definedName>
    <definedName name="__________________BAL54" localSheetId="3">VLOOKUP(ABS(#REF!),[4]balanço!$C$3:$N$2320,12,0)*-1</definedName>
    <definedName name="__________________BAL54">VLOOKUP(ABS(#REF!),[4]balanço!$C$3:$N$2320,12,0)*-1</definedName>
    <definedName name="__________________BAL571" localSheetId="3">VLOOKUP(ABS(#REF!),[4]balanço!$C$3:$N$2320,12,0)*-1</definedName>
    <definedName name="__________________BAL571">VLOOKUP(ABS(#REF!),[4]balanço!$C$3:$N$2320,12,0)*-1</definedName>
    <definedName name="__________________BAL574" localSheetId="3">VLOOKUP(ABS(#REF!),[4]balanço!$C$3:$N$2320,12,0)*-1</definedName>
    <definedName name="__________________BAL574">VLOOKUP(ABS(#REF!),[4]balanço!$C$3:$N$2320,12,0)*-1</definedName>
    <definedName name="__________________BAL59" localSheetId="3">VLOOKUP(ABS(#REF!),[4]balanço!$C$3:$N$2320,12,0)*-1</definedName>
    <definedName name="__________________BAL59">VLOOKUP(ABS(#REF!),[4]balanço!$C$3:$N$2320,12,0)*-1</definedName>
    <definedName name="__________________cod2" localSheetId="3">'[14]T-42-3'!#REF!</definedName>
    <definedName name="__________________cod2">'[14]T-42-3'!#REF!</definedName>
    <definedName name="__________________cre1">[9]Base!$J$10:$J$573</definedName>
    <definedName name="__________________cre2">[9]Base!$M$10:$M$573</definedName>
    <definedName name="__________________cre3">[9]Base!$P$10:$P$573</definedName>
    <definedName name="__________________cre4">[9]Base!$S$10:$S$573</definedName>
    <definedName name="__________________DAT1" localSheetId="3">#REF!</definedName>
    <definedName name="__________________DAT1">#REF!</definedName>
    <definedName name="__________________DAT10" localSheetId="3">#REF!</definedName>
    <definedName name="__________________DAT10">#REF!</definedName>
    <definedName name="__________________DAT11" localSheetId="3">'[3]Original SAP'!#REF!</definedName>
    <definedName name="__________________DAT11">'[3]Original SAP'!#REF!</definedName>
    <definedName name="__________________DAT12" localSheetId="3">#REF!</definedName>
    <definedName name="__________________DAT12">#REF!</definedName>
    <definedName name="__________________DAT13" localSheetId="3">'[3]Original SAP'!#REF!</definedName>
    <definedName name="__________________DAT13">'[3]Original SAP'!#REF!</definedName>
    <definedName name="__________________DAT14" localSheetId="3">#REF!</definedName>
    <definedName name="__________________DAT14">#REF!</definedName>
    <definedName name="__________________DAT2" localSheetId="3">#REF!</definedName>
    <definedName name="__________________DAT2">#REF!</definedName>
    <definedName name="__________________DAT4" localSheetId="3">#REF!</definedName>
    <definedName name="__________________DAT4">#REF!</definedName>
    <definedName name="__________________DAT5" localSheetId="3">#REF!</definedName>
    <definedName name="__________________DAT5">#REF!</definedName>
    <definedName name="__________________DAT6" localSheetId="3">#REF!</definedName>
    <definedName name="__________________DAT6">#REF!</definedName>
    <definedName name="__________________DAT7" localSheetId="3">'[3]Original SAP'!#REF!</definedName>
    <definedName name="__________________DAT7">'[3]Original SAP'!#REF!</definedName>
    <definedName name="__________________DAT8" localSheetId="3">#REF!</definedName>
    <definedName name="__________________DAT8">#REF!</definedName>
    <definedName name="__________________DAT9" localSheetId="3">#REF!</definedName>
    <definedName name="__________________DAT9">#REF!</definedName>
    <definedName name="__________________dd3" localSheetId="3">#REF!</definedName>
    <definedName name="__________________dd3">#REF!</definedName>
    <definedName name="__________________dev1">[9]Base!$I$10:$I$573</definedName>
    <definedName name="__________________dev2">[9]Base!$L$10:$L$573</definedName>
    <definedName name="__________________dev3">[9]Base!$O$10:$O$573</definedName>
    <definedName name="__________________dev4">[9]Base!$R$10:$R$573</definedName>
    <definedName name="__________________f4" localSheetId="3" hidden="1">#REF!</definedName>
    <definedName name="__________________f4" hidden="1">#REF!</definedName>
    <definedName name="__________________f45" localSheetId="3" hidden="1">#REF!</definedName>
    <definedName name="__________________f45" hidden="1">#REF!</definedName>
    <definedName name="__________________fim2" localSheetId="3">#REF!</definedName>
    <definedName name="__________________fim2">#REF!</definedName>
    <definedName name="__________________fim3" localSheetId="3">#REF!</definedName>
    <definedName name="__________________fim3">#REF!</definedName>
    <definedName name="__________________g5" localSheetId="3" hidden="1">#REF!</definedName>
    <definedName name="__________________g5" hidden="1">#REF!</definedName>
    <definedName name="__________________IMP2" localSheetId="3">#REF!</definedName>
    <definedName name="__________________IMP2">#REF!</definedName>
    <definedName name="__________________IMP3" localSheetId="3">#REF!</definedName>
    <definedName name="__________________IMP3">#REF!</definedName>
    <definedName name="__________________IMP4" localSheetId="3">#REF!</definedName>
    <definedName name="__________________IMP4">#REF!</definedName>
    <definedName name="__________________key1" localSheetId="3" hidden="1">#REF!</definedName>
    <definedName name="__________________key1" hidden="1">#REF!</definedName>
    <definedName name="__________________MAS1" localSheetId="3">#REF!</definedName>
    <definedName name="__________________MAS1">#REF!</definedName>
    <definedName name="__________________MAS10" localSheetId="3">#REF!</definedName>
    <definedName name="__________________MAS10">#REF!</definedName>
    <definedName name="__________________MAS11" localSheetId="3">#REF!</definedName>
    <definedName name="__________________MAS11">#REF!</definedName>
    <definedName name="__________________MAS12" localSheetId="3">#REF!</definedName>
    <definedName name="__________________MAS12">#REF!</definedName>
    <definedName name="__________________MAS2" localSheetId="3">#REF!</definedName>
    <definedName name="__________________MAS2">#REF!</definedName>
    <definedName name="__________________MAS3" localSheetId="3">#REF!</definedName>
    <definedName name="__________________MAS3">#REF!</definedName>
    <definedName name="__________________MAS4" localSheetId="3">#REF!</definedName>
    <definedName name="__________________MAS4">#REF!</definedName>
    <definedName name="__________________MAS5" localSheetId="3">#REF!</definedName>
    <definedName name="__________________MAS5">#REF!</definedName>
    <definedName name="__________________MAS6" localSheetId="3">#REF!</definedName>
    <definedName name="__________________MAS6">#REF!</definedName>
    <definedName name="__________________MAS7" localSheetId="3">#REF!</definedName>
    <definedName name="__________________MAS7">#REF!</definedName>
    <definedName name="__________________MAS8" localSheetId="3">#REF!</definedName>
    <definedName name="__________________MAS8">#REF!</definedName>
    <definedName name="__________________MAS9" localSheetId="3">#REF!</definedName>
    <definedName name="__________________MAS9">#REF!</definedName>
    <definedName name="__________________MES17">[6]IMPRESSÃO_MÊS!$J$16</definedName>
    <definedName name="__________________MES19">[6]IMPRESSÃO_MÊS!$J$18</definedName>
    <definedName name="__________________MES4">[7]IMPRESSÃO_MÊS!$K$19</definedName>
    <definedName name="__________________MES5">[7]IMPRESSÃO_MÊS!$K$20</definedName>
    <definedName name="__________________MES6">[7]IMPRESSÃO_MÊS!$K$21</definedName>
    <definedName name="__________________NG1" localSheetId="3">#REF!</definedName>
    <definedName name="__________________NG1">#REF!</definedName>
    <definedName name="__________________NG2" localSheetId="3">#REF!</definedName>
    <definedName name="__________________NG2">#REF!</definedName>
    <definedName name="__________________NG5" localSheetId="3">#REF!</definedName>
    <definedName name="__________________NG5">#REF!</definedName>
    <definedName name="__________________NG6" localSheetId="3">#REF!</definedName>
    <definedName name="__________________NG6">#REF!</definedName>
    <definedName name="__________________NG7" localSheetId="3">#REF!</definedName>
    <definedName name="__________________NG7">#REF!</definedName>
    <definedName name="__________________NH1" localSheetId="3">#REF!</definedName>
    <definedName name="__________________NH1">#REF!</definedName>
    <definedName name="__________________poc1">[9]Base!$G$10:$G$573</definedName>
    <definedName name="__________________poc2">[9]Base!$H$10:$H$573</definedName>
    <definedName name="__________________POC61" localSheetId="3">VLOOKUP(ABS(#REF!),'[4]Balancete do Razão'!$B$2:$F$50,5,0)</definedName>
    <definedName name="__________________POC61">VLOOKUP(ABS(#REF!),'[4]Balancete do Razão'!$B$2:$F$50,5,0)</definedName>
    <definedName name="__________________POC62" localSheetId="3">VLOOKUP(ABS(#REF!),'[4]Balancete do Razão'!$B$2:$F$50,5,0)</definedName>
    <definedName name="__________________POC62">VLOOKUP(ABS(#REF!),'[4]Balancete do Razão'!$B$2:$F$50,5,0)</definedName>
    <definedName name="__________________POC63" localSheetId="3">VLOOKUP(ABS(#REF!),'[4]Balancete do Razão'!$B$2:$F$50,5,0)</definedName>
    <definedName name="__________________POC63">VLOOKUP(ABS(#REF!),'[4]Balancete do Razão'!$B$2:$F$50,5,0)</definedName>
    <definedName name="__________________POC65" localSheetId="3">VLOOKUP(ABS(#REF!),'[4]Balancete do Razão'!$B$2:$F$50,5,0)</definedName>
    <definedName name="__________________POC65">VLOOKUP(ABS(#REF!),'[4]Balancete do Razão'!$B$2:$F$50,5,0)</definedName>
    <definedName name="__________________POC66" localSheetId="3">VLOOKUP(ABS(#REF!),'[4]Balancete do Razão'!$B$2:$F$50,5,0)</definedName>
    <definedName name="__________________POC66">VLOOKUP(ABS(#REF!),'[4]Balancete do Razão'!$B$2:$F$50,5,0)</definedName>
    <definedName name="__________________POC67" localSheetId="3">VLOOKUP(ABS(#REF!),'[4]Balancete do Razão'!$B$2:$F$50,5,0)</definedName>
    <definedName name="__________________POC67">VLOOKUP(ABS(#REF!),'[4]Balancete do Razão'!$B$2:$F$50,5,0)</definedName>
    <definedName name="__________________POC69" localSheetId="3">VLOOKUP(ABS(#REF!),'[4]Balancete do Razão'!$B$2:$F$50,5,0)</definedName>
    <definedName name="__________________POC69">VLOOKUP(ABS(#REF!),'[4]Balancete do Razão'!$B$2:$F$50,5,0)</definedName>
    <definedName name="__________________POC71" localSheetId="3">VLOOKUP(ABS(#REF!),'[4]Balancete do Razão'!$B$2:$F$50,5,0)*-1</definedName>
    <definedName name="__________________POC71">VLOOKUP(ABS(#REF!),'[4]Balancete do Razão'!$B$2:$F$50,5,0)*-1</definedName>
    <definedName name="__________________POC72" localSheetId="3">VLOOKUP(ABS(#REF!),'[4]Balancete do Razão'!$B$2:$F$50,5,0)*-1</definedName>
    <definedName name="__________________POC72">VLOOKUP(ABS(#REF!),'[4]Balancete do Razão'!$B$2:$F$50,5,0)*-1</definedName>
    <definedName name="__________________POC76" localSheetId="3">VLOOKUP(ABS(#REF!),'[4]Balancete do Razão'!$B$2:$F$50,5,0)*-1</definedName>
    <definedName name="__________________POC76">VLOOKUP(ABS(#REF!),'[4]Balancete do Razão'!$B$2:$F$50,5,0)*-1</definedName>
    <definedName name="__________________POC78" localSheetId="3">VLOOKUP(ABS(#REF!),'[4]Balancete do Razão'!$B$2:$F$50,5,0)*-1</definedName>
    <definedName name="__________________POC78">VLOOKUP(ABS(#REF!),'[4]Balancete do Razão'!$B$2:$F$50,5,0)*-1</definedName>
    <definedName name="__________________POC79" localSheetId="3">VLOOKUP(ABS(#REF!),'[4]Balancete do Razão'!$B$2:$F$50,5,0)*-1</definedName>
    <definedName name="__________________POC79">VLOOKUP(ABS(#REF!),'[4]Balancete do Razão'!$B$2:$F$50,5,0)*-1</definedName>
    <definedName name="__________________pvt1" localSheetId="3">'[10]T-42-3'!#REF!</definedName>
    <definedName name="__________________pvt1">'[10]T-42-3'!#REF!</definedName>
    <definedName name="__________________pvt2" localSheetId="3">'[10]T-42-3'!#REF!</definedName>
    <definedName name="__________________pvt2">'[10]T-42-3'!#REF!</definedName>
    <definedName name="__________________pvt3" localSheetId="3">'[11]T-42-3'!#REF!</definedName>
    <definedName name="__________________pvt3">'[11]T-42-3'!#REF!</definedName>
    <definedName name="__________________ref12" localSheetId="3">#REF!</definedName>
    <definedName name="__________________ref12">#REF!</definedName>
    <definedName name="__________________sal1">[9]Base!$K$10:$K$573</definedName>
    <definedName name="__________________sal2">[9]Base!$N$10:$N$573</definedName>
    <definedName name="__________________sal3">[9]Base!$Q$10:$Q$573</definedName>
    <definedName name="__________________sal4">[9]Base!$T$10:$T$573</definedName>
    <definedName name="__________________sas19" localSheetId="3">#REF!</definedName>
    <definedName name="__________________sas19">#REF!</definedName>
    <definedName name="__________________tab1">[8]tabelas!$B$1:$H$34</definedName>
    <definedName name="__________________tab2">[8]tabelas!$J$1:$P$32</definedName>
    <definedName name="__________________tab3">[8]tabelas!$R$1:$X$32</definedName>
    <definedName name="__________________TC23" localSheetId="3">'[12]T-42-3'!#REF!</definedName>
    <definedName name="__________________TC23">'[12]T-42-3'!#REF!</definedName>
    <definedName name="__________________TC32" localSheetId="3">'[12]T-42-3'!#REF!</definedName>
    <definedName name="__________________TC32">'[12]T-42-3'!#REF!</definedName>
    <definedName name="__________________tot1" localSheetId="3">[15]BALANCETE!#REF!</definedName>
    <definedName name="__________________tot1">[15]BALANCETE!#REF!</definedName>
    <definedName name="__________________tot2" localSheetId="3">[15]BALANCETE!#REF!</definedName>
    <definedName name="__________________tot2">[15]BALANCETE!#REF!</definedName>
    <definedName name="__________________TOT21" localSheetId="3">[16]BALANCETE!#REF!</definedName>
    <definedName name="__________________TOT21">[16]BALANCETE!#REF!</definedName>
    <definedName name="__________________tot3" localSheetId="3">[15]BALANCETE!#REF!</definedName>
    <definedName name="__________________tot3">[15]BALANCETE!#REF!</definedName>
    <definedName name="__________________tot4" localSheetId="3">[15]BALANCETE!#REF!</definedName>
    <definedName name="__________________tot4">[15]BALANCETE!#REF!</definedName>
    <definedName name="__________________tot5" localSheetId="3">[15]BALANCETE!#REF!</definedName>
    <definedName name="__________________tot5">[15]BALANCETE!#REF!</definedName>
    <definedName name="__________________tot6" localSheetId="3">[15]BALANCETE!#REF!</definedName>
    <definedName name="__________________tot6">[15]BALANCETE!#REF!</definedName>
    <definedName name="__________________tot7" localSheetId="3">[15]BALANCETE!#REF!</definedName>
    <definedName name="__________________tot7">[15]BALANCETE!#REF!</definedName>
    <definedName name="__________________tot8" localSheetId="3">[15]BALANCETE!#REF!</definedName>
    <definedName name="__________________tot8">[15]BALANCETE!#REF!</definedName>
    <definedName name="__________________xlfn.BAHTTEXT" hidden="1">#NAME?</definedName>
    <definedName name="_________________A65537" localSheetId="3">[13]EURFLT!#REF!</definedName>
    <definedName name="_________________A65537">[13]EURFLT!#REF!</definedName>
    <definedName name="_________________abs1">'[5]Bank Adj'!$U$1:$U$65536</definedName>
    <definedName name="_________________Age1" localSheetId="3">#REF!</definedName>
    <definedName name="_________________Age1">#REF!</definedName>
    <definedName name="_________________Age2" localSheetId="3">#REF!</definedName>
    <definedName name="_________________Age2">#REF!</definedName>
    <definedName name="_________________Age3">'[5]Bank Adj'!$T$1:$T$65536</definedName>
    <definedName name="_________________Age4">'[5]Bank Adj'!$X$1:$X$65536</definedName>
    <definedName name="_________________BAL218" localSheetId="3">VLOOKUP(ABS(#REF!),[4]balanço!$C$3:$N$2320,12,0)</definedName>
    <definedName name="_________________BAL218">VLOOKUP(ABS(#REF!),[4]balanço!$C$3:$N$2320,12,0)</definedName>
    <definedName name="_________________BAL221">VLOOKUP(22,'[4]Balancete do Razão'!$B$3:$F$50,5,0)*-1+[4]balanço!$S$1</definedName>
    <definedName name="_________________BAL24">SUMIF([4]balanço!$R$3:$R$12,"&gt;0",[4]balanço!$R$3:$R$12)</definedName>
    <definedName name="_________________BAL261" localSheetId="3">VLOOKUP(ABS(#REF!),[4]balanço!$C$3:$N$2320,12,0)*-1+[4]balanço!$U$1</definedName>
    <definedName name="_________________BAL261">VLOOKUP(ABS(#REF!),[4]balanço!$C$3:$N$2320,12,0)*-1+[4]balanço!$U$1</definedName>
    <definedName name="_________________BAL271" localSheetId="3">VLOOKUP(ABS(#REF!),[4]balanço!$C$3:$N$2320,12,0)</definedName>
    <definedName name="_________________BAL271">VLOOKUP(ABS(#REF!),[4]balanço!$C$3:$N$2320,12,0)</definedName>
    <definedName name="_________________BAL272" localSheetId="3">VLOOKUP(ABS(#REF!),[4]balanço!$C$3:$N$2320,12,0)</definedName>
    <definedName name="_________________BAL272">VLOOKUP(ABS(#REF!),[4]balanço!$C$3:$N$2320,12,0)</definedName>
    <definedName name="_________________BAL273" localSheetId="3">VLOOKUP(ABS(#REF!),[4]balanço!$C$3:$N$2320,12,0)*-1</definedName>
    <definedName name="_________________BAL273">VLOOKUP(ABS(#REF!),[4]balanço!$C$3:$N$2320,12,0)*-1</definedName>
    <definedName name="_________________BAL274" localSheetId="3">VLOOKUP(ABS(#REF!),[4]balanço!$C$3:$N$2320,12,0)*-1</definedName>
    <definedName name="_________________BAL274">VLOOKUP(ABS(#REF!),[4]balanço!$C$3:$N$2320,12,0)*-1</definedName>
    <definedName name="_________________BAL298" localSheetId="3">VLOOKUP(ABS(#REF!),[4]balanço!$C$3:$N$2320,12,0)*-1</definedName>
    <definedName name="_________________BAL298">VLOOKUP(ABS(#REF!),[4]balanço!$C$3:$N$2320,12,0)*-1</definedName>
    <definedName name="_________________BAL32" localSheetId="3">VLOOKUP(ABS(#REF!),[4]balanço!$C$3:$N$2320,12,0)</definedName>
    <definedName name="_________________BAL32">VLOOKUP(ABS(#REF!),[4]balanço!$C$3:$N$2320,12,0)</definedName>
    <definedName name="_________________BAL421" localSheetId="3">VLOOKUP(ABS(#REF!),[4]balanço!$C$3:$N$2320,12,0)</definedName>
    <definedName name="_________________BAL421">VLOOKUP(ABS(#REF!),[4]balanço!$C$3:$N$2320,12,0)</definedName>
    <definedName name="_________________BAL422" localSheetId="3">VLOOKUP(ABS(#REF!),[4]balanço!$C$3:$N$2320,12,0)</definedName>
    <definedName name="_________________BAL422">VLOOKUP(ABS(#REF!),[4]balanço!$C$3:$N$2320,12,0)</definedName>
    <definedName name="_________________BAL423" localSheetId="3">VLOOKUP(ABS(#REF!),[4]balanço!$C$3:$N$2320,12,0)</definedName>
    <definedName name="_________________BAL423">VLOOKUP(ABS(#REF!),[4]balanço!$C$3:$N$2320,12,0)</definedName>
    <definedName name="_________________BAL424" localSheetId="3">VLOOKUP(ABS(#REF!),[4]balanço!$C$3:$N$2320,12,0)</definedName>
    <definedName name="_________________BAL424">VLOOKUP(ABS(#REF!),[4]balanço!$C$3:$N$2320,12,0)</definedName>
    <definedName name="_________________BAL425" localSheetId="3">VLOOKUP(ABS(#REF!),[4]balanço!$C$3:$N$2320,12,0)</definedName>
    <definedName name="_________________BAL425">VLOOKUP(ABS(#REF!),[4]balanço!$C$3:$N$2320,12,0)</definedName>
    <definedName name="_________________BAL426" localSheetId="3">VLOOKUP(ABS(#REF!),[4]balanço!$C$3:$N$2320,12,0)</definedName>
    <definedName name="_________________BAL426">VLOOKUP(ABS(#REF!),[4]balanço!$C$3:$N$2320,12,0)</definedName>
    <definedName name="_________________BAL429" localSheetId="3">VLOOKUP(ABS(#REF!),[4]balanço!$C$3:$N$2320,12,0)</definedName>
    <definedName name="_________________BAL429">VLOOKUP(ABS(#REF!),[4]balanço!$C$3:$N$2320,12,0)</definedName>
    <definedName name="_________________BAL434" localSheetId="3">VLOOKUP(ABS(#REF!),[4]balanço!$C$3:$N$2320,12,0)</definedName>
    <definedName name="_________________BAL434">VLOOKUP(ABS(#REF!),[4]balanço!$C$3:$N$2320,12,0)</definedName>
    <definedName name="_________________BAL441" localSheetId="3">VLOOKUP(ABS(#REF!),[4]balanço!$C$3:$N$2320,12,0)</definedName>
    <definedName name="_________________BAL441">VLOOKUP(ABS(#REF!),[4]balanço!$C$3:$N$2320,12,0)</definedName>
    <definedName name="_________________BAL482" localSheetId="3">VLOOKUP(ABS(#REF!),[4]balanço!$C$3:$N$2320,12,0)*-1</definedName>
    <definedName name="_________________BAL482">VLOOKUP(ABS(#REF!),[4]balanço!$C$3:$N$2320,12,0)*-1</definedName>
    <definedName name="_________________BAL483" localSheetId="3">VLOOKUP(ABS(#REF!),[4]balanço!$C$3:$N$2320,12,0)*-1</definedName>
    <definedName name="_________________BAL483">VLOOKUP(ABS(#REF!),[4]balanço!$C$3:$N$2320,12,0)*-1</definedName>
    <definedName name="_________________BAL484" localSheetId="3">VLOOKUP(ABS(#REF!),[4]balanço!$C$3:$N$2320,12,0)*-1</definedName>
    <definedName name="_________________BAL484">VLOOKUP(ABS(#REF!),[4]balanço!$C$3:$N$2320,12,0)*-1</definedName>
    <definedName name="_________________BAL485" localSheetId="3">VLOOKUP(ABS(#REF!),[4]balanço!$C$3:$N$2320,12,0)*-1</definedName>
    <definedName name="_________________BAL485">VLOOKUP(ABS(#REF!),[4]balanço!$C$3:$N$2320,12,0)*-1</definedName>
    <definedName name="_________________BAL486" localSheetId="3">VLOOKUP(ABS(#REF!),[4]balanço!$C$3:$N$2320,12,0)*-1</definedName>
    <definedName name="_________________BAL486">VLOOKUP(ABS(#REF!),[4]balanço!$C$3:$N$2320,12,0)*-1</definedName>
    <definedName name="_________________BAL489" localSheetId="3">VLOOKUP(ABS(#REF!),[4]balanço!$C$3:$N$2320,12,0)*-1</definedName>
    <definedName name="_________________BAL489">VLOOKUP(ABS(#REF!),[4]balanço!$C$3:$N$2320,12,0)*-1</definedName>
    <definedName name="_________________BAL51" localSheetId="3">VLOOKUP(ABS(#REF!),[4]balanço!$C$3:$N$2320,12,0)*-1</definedName>
    <definedName name="_________________BAL51">VLOOKUP(ABS(#REF!),[4]balanço!$C$3:$N$2320,12,0)*-1</definedName>
    <definedName name="_________________BAL54" localSheetId="3">VLOOKUP(ABS(#REF!),[4]balanço!$C$3:$N$2320,12,0)*-1</definedName>
    <definedName name="_________________BAL54">VLOOKUP(ABS(#REF!),[4]balanço!$C$3:$N$2320,12,0)*-1</definedName>
    <definedName name="_________________BAL571" localSheetId="3">VLOOKUP(ABS(#REF!),[4]balanço!$C$3:$N$2320,12,0)*-1</definedName>
    <definedName name="_________________BAL571">VLOOKUP(ABS(#REF!),[4]balanço!$C$3:$N$2320,12,0)*-1</definedName>
    <definedName name="_________________BAL574" localSheetId="3">VLOOKUP(ABS(#REF!),[4]balanço!$C$3:$N$2320,12,0)*-1</definedName>
    <definedName name="_________________BAL574">VLOOKUP(ABS(#REF!),[4]balanço!$C$3:$N$2320,12,0)*-1</definedName>
    <definedName name="_________________BAL59" localSheetId="3">VLOOKUP(ABS(#REF!),[4]balanço!$C$3:$N$2320,12,0)*-1</definedName>
    <definedName name="_________________BAL59">VLOOKUP(ABS(#REF!),[4]balanço!$C$3:$N$2320,12,0)*-1</definedName>
    <definedName name="_________________cod2" localSheetId="3">'[14]T-42-3'!#REF!</definedName>
    <definedName name="_________________cod2">'[14]T-42-3'!#REF!</definedName>
    <definedName name="_________________cre1">[9]Base!$J$10:$J$573</definedName>
    <definedName name="_________________cre2">[9]Base!$M$10:$M$573</definedName>
    <definedName name="_________________cre3">[9]Base!$P$10:$P$573</definedName>
    <definedName name="_________________cre4">[9]Base!$S$10:$S$573</definedName>
    <definedName name="_________________DAT1" localSheetId="3">#REF!</definedName>
    <definedName name="_________________DAT1">#REF!</definedName>
    <definedName name="_________________DAT10" localSheetId="3">#REF!</definedName>
    <definedName name="_________________DAT10">#REF!</definedName>
    <definedName name="_________________DAT11" localSheetId="3">'[3]Original SAP'!#REF!</definedName>
    <definedName name="_________________DAT11">'[3]Original SAP'!#REF!</definedName>
    <definedName name="_________________DAT12" localSheetId="3">#REF!</definedName>
    <definedName name="_________________DAT12">#REF!</definedName>
    <definedName name="_________________DAT13" localSheetId="3">'[3]Original SAP'!#REF!</definedName>
    <definedName name="_________________DAT13">'[3]Original SAP'!#REF!</definedName>
    <definedName name="_________________DAT14" localSheetId="3">#REF!</definedName>
    <definedName name="_________________DAT14">#REF!</definedName>
    <definedName name="_________________DAT2" localSheetId="3">#REF!</definedName>
    <definedName name="_________________DAT2">#REF!</definedName>
    <definedName name="_________________DAT3" localSheetId="3">#REF!</definedName>
    <definedName name="_________________DAT3">#REF!</definedName>
    <definedName name="_________________DAT4" localSheetId="3">#REF!</definedName>
    <definedName name="_________________DAT4">#REF!</definedName>
    <definedName name="_________________DAT5" localSheetId="3">#REF!</definedName>
    <definedName name="_________________DAT5">#REF!</definedName>
    <definedName name="_________________DAT6" localSheetId="3">#REF!</definedName>
    <definedName name="_________________DAT6">#REF!</definedName>
    <definedName name="_________________DAT7" localSheetId="3">'[3]Original SAP'!#REF!</definedName>
    <definedName name="_________________DAT7">'[3]Original SAP'!#REF!</definedName>
    <definedName name="_________________DAT8" localSheetId="3">#REF!</definedName>
    <definedName name="_________________DAT8">#REF!</definedName>
    <definedName name="_________________DAT9" localSheetId="3">#REF!</definedName>
    <definedName name="_________________DAT9">#REF!</definedName>
    <definedName name="_________________dd3" localSheetId="3">#REF!</definedName>
    <definedName name="_________________dd3">#REF!</definedName>
    <definedName name="_________________dev1">[9]Base!$I$10:$I$573</definedName>
    <definedName name="_________________dev2">[9]Base!$L$10:$L$573</definedName>
    <definedName name="_________________dev3">[9]Base!$O$10:$O$573</definedName>
    <definedName name="_________________dev4">[9]Base!$R$10:$R$573</definedName>
    <definedName name="_________________f4" localSheetId="3" hidden="1">#REF!</definedName>
    <definedName name="_________________f4" hidden="1">#REF!</definedName>
    <definedName name="_________________f45" localSheetId="3" hidden="1">#REF!</definedName>
    <definedName name="_________________f45" hidden="1">#REF!</definedName>
    <definedName name="_________________fim2" localSheetId="3">#REF!</definedName>
    <definedName name="_________________fim2">#REF!</definedName>
    <definedName name="_________________fim3" localSheetId="3">#REF!</definedName>
    <definedName name="_________________fim3">#REF!</definedName>
    <definedName name="_________________g5" localSheetId="3" hidden="1">#REF!</definedName>
    <definedName name="_________________g5" hidden="1">#REF!</definedName>
    <definedName name="_________________IMP2" localSheetId="3">#REF!</definedName>
    <definedName name="_________________IMP2">#REF!</definedName>
    <definedName name="_________________IMP3" localSheetId="3">#REF!</definedName>
    <definedName name="_________________IMP3">#REF!</definedName>
    <definedName name="_________________IMP4" localSheetId="3">#REF!</definedName>
    <definedName name="_________________IMP4">#REF!</definedName>
    <definedName name="_________________key1" localSheetId="3" hidden="1">#REF!</definedName>
    <definedName name="_________________key1" hidden="1">#REF!</definedName>
    <definedName name="_________________MAS1" localSheetId="3">#REF!</definedName>
    <definedName name="_________________MAS1">#REF!</definedName>
    <definedName name="_________________MAS10" localSheetId="3">#REF!</definedName>
    <definedName name="_________________MAS10">#REF!</definedName>
    <definedName name="_________________MAS11" localSheetId="3">#REF!</definedName>
    <definedName name="_________________MAS11">#REF!</definedName>
    <definedName name="_________________MAS12" localSheetId="3">#REF!</definedName>
    <definedName name="_________________MAS12">#REF!</definedName>
    <definedName name="_________________MAS2" localSheetId="3">#REF!</definedName>
    <definedName name="_________________MAS2">#REF!</definedName>
    <definedName name="_________________MAS3" localSheetId="3">#REF!</definedName>
    <definedName name="_________________MAS3">#REF!</definedName>
    <definedName name="_________________MAS4" localSheetId="3">#REF!</definedName>
    <definedName name="_________________MAS4">#REF!</definedName>
    <definedName name="_________________MAS5" localSheetId="3">#REF!</definedName>
    <definedName name="_________________MAS5">#REF!</definedName>
    <definedName name="_________________MAS6" localSheetId="3">#REF!</definedName>
    <definedName name="_________________MAS6">#REF!</definedName>
    <definedName name="_________________MAS7" localSheetId="3">#REF!</definedName>
    <definedName name="_________________MAS7">#REF!</definedName>
    <definedName name="_________________MAS8" localSheetId="3">#REF!</definedName>
    <definedName name="_________________MAS8">#REF!</definedName>
    <definedName name="_________________MAS9" localSheetId="3">#REF!</definedName>
    <definedName name="_________________MAS9">#REF!</definedName>
    <definedName name="_________________MES17">[6]IMPRESSÃO_MÊS!$J$16</definedName>
    <definedName name="_________________MES19">[6]IMPRESSÃO_MÊS!$J$18</definedName>
    <definedName name="_________________MES4">[7]IMPRESSÃO_MÊS!$K$19</definedName>
    <definedName name="_________________MES5">[7]IMPRESSÃO_MÊS!$K$20</definedName>
    <definedName name="_________________MES6">[7]IMPRESSÃO_MÊS!$K$21</definedName>
    <definedName name="_________________NG1" localSheetId="3">#REF!</definedName>
    <definedName name="_________________NG1">#REF!</definedName>
    <definedName name="_________________NG2" localSheetId="3">#REF!</definedName>
    <definedName name="_________________NG2">#REF!</definedName>
    <definedName name="_________________NG5" localSheetId="3">#REF!</definedName>
    <definedName name="_________________NG5">#REF!</definedName>
    <definedName name="_________________NG6" localSheetId="3">#REF!</definedName>
    <definedName name="_________________NG6">#REF!</definedName>
    <definedName name="_________________NG7" localSheetId="3">#REF!</definedName>
    <definedName name="_________________NG7">#REF!</definedName>
    <definedName name="_________________NH1" localSheetId="3">#REF!</definedName>
    <definedName name="_________________NH1">#REF!</definedName>
    <definedName name="_________________poc1">[9]Base!$G$10:$G$573</definedName>
    <definedName name="_________________poc2">[9]Base!$H$10:$H$573</definedName>
    <definedName name="_________________POC61" localSheetId="3">VLOOKUP(ABS(#REF!),'[4]Balancete do Razão'!$B$2:$F$50,5,0)</definedName>
    <definedName name="_________________POC61">VLOOKUP(ABS(#REF!),'[4]Balancete do Razão'!$B$2:$F$50,5,0)</definedName>
    <definedName name="_________________POC62" localSheetId="3">VLOOKUP(ABS(#REF!),'[4]Balancete do Razão'!$B$2:$F$50,5,0)</definedName>
    <definedName name="_________________POC62">VLOOKUP(ABS(#REF!),'[4]Balancete do Razão'!$B$2:$F$50,5,0)</definedName>
    <definedName name="_________________POC63" localSheetId="3">VLOOKUP(ABS(#REF!),'[4]Balancete do Razão'!$B$2:$F$50,5,0)</definedName>
    <definedName name="_________________POC63">VLOOKUP(ABS(#REF!),'[4]Balancete do Razão'!$B$2:$F$50,5,0)</definedName>
    <definedName name="_________________POC65" localSheetId="3">VLOOKUP(ABS(#REF!),'[4]Balancete do Razão'!$B$2:$F$50,5,0)</definedName>
    <definedName name="_________________POC65">VLOOKUP(ABS(#REF!),'[4]Balancete do Razão'!$B$2:$F$50,5,0)</definedName>
    <definedName name="_________________POC66" localSheetId="3">VLOOKUP(ABS(#REF!),'[4]Balancete do Razão'!$B$2:$F$50,5,0)</definedName>
    <definedName name="_________________POC66">VLOOKUP(ABS(#REF!),'[4]Balancete do Razão'!$B$2:$F$50,5,0)</definedName>
    <definedName name="_________________POC67" localSheetId="3">VLOOKUP(ABS(#REF!),'[4]Balancete do Razão'!$B$2:$F$50,5,0)</definedName>
    <definedName name="_________________POC67">VLOOKUP(ABS(#REF!),'[4]Balancete do Razão'!$B$2:$F$50,5,0)</definedName>
    <definedName name="_________________POC69" localSheetId="3">VLOOKUP(ABS(#REF!),'[4]Balancete do Razão'!$B$2:$F$50,5,0)</definedName>
    <definedName name="_________________POC69">VLOOKUP(ABS(#REF!),'[4]Balancete do Razão'!$B$2:$F$50,5,0)</definedName>
    <definedName name="_________________POC71" localSheetId="3">VLOOKUP(ABS(#REF!),'[4]Balancete do Razão'!$B$2:$F$50,5,0)*-1</definedName>
    <definedName name="_________________POC71">VLOOKUP(ABS(#REF!),'[4]Balancete do Razão'!$B$2:$F$50,5,0)*-1</definedName>
    <definedName name="_________________POC72" localSheetId="3">VLOOKUP(ABS(#REF!),'[4]Balancete do Razão'!$B$2:$F$50,5,0)*-1</definedName>
    <definedName name="_________________POC72">VLOOKUP(ABS(#REF!),'[4]Balancete do Razão'!$B$2:$F$50,5,0)*-1</definedName>
    <definedName name="_________________POC76" localSheetId="3">VLOOKUP(ABS(#REF!),'[4]Balancete do Razão'!$B$2:$F$50,5,0)*-1</definedName>
    <definedName name="_________________POC76">VLOOKUP(ABS(#REF!),'[4]Balancete do Razão'!$B$2:$F$50,5,0)*-1</definedName>
    <definedName name="_________________POC78" localSheetId="3">VLOOKUP(ABS(#REF!),'[4]Balancete do Razão'!$B$2:$F$50,5,0)*-1</definedName>
    <definedName name="_________________POC78">VLOOKUP(ABS(#REF!),'[4]Balancete do Razão'!$B$2:$F$50,5,0)*-1</definedName>
    <definedName name="_________________POC79" localSheetId="3">VLOOKUP(ABS(#REF!),'[4]Balancete do Razão'!$B$2:$F$50,5,0)*-1</definedName>
    <definedName name="_________________POC79">VLOOKUP(ABS(#REF!),'[4]Balancete do Razão'!$B$2:$F$50,5,0)*-1</definedName>
    <definedName name="_________________pvt1" localSheetId="3">'[10]T-42-3'!#REF!</definedName>
    <definedName name="_________________pvt1">'[10]T-42-3'!#REF!</definedName>
    <definedName name="_________________pvt2" localSheetId="3">'[10]T-42-3'!#REF!</definedName>
    <definedName name="_________________pvt2">'[10]T-42-3'!#REF!</definedName>
    <definedName name="_________________pvt3" localSheetId="3">'[11]T-42-3'!#REF!</definedName>
    <definedName name="_________________pvt3">'[11]T-42-3'!#REF!</definedName>
    <definedName name="_________________ref12" localSheetId="3">#REF!</definedName>
    <definedName name="_________________ref12">#REF!</definedName>
    <definedName name="_________________sal1">[9]Base!$K$10:$K$573</definedName>
    <definedName name="_________________sal2">[9]Base!$N$10:$N$573</definedName>
    <definedName name="_________________sal3">[9]Base!$Q$10:$Q$573</definedName>
    <definedName name="_________________sal4">[9]Base!$T$10:$T$573</definedName>
    <definedName name="_________________sas19" localSheetId="3">#REF!</definedName>
    <definedName name="_________________sas19">#REF!</definedName>
    <definedName name="_________________tab1">[8]tabelas!$B$1:$H$34</definedName>
    <definedName name="_________________tab2">[8]tabelas!$J$1:$P$32</definedName>
    <definedName name="_________________tab3">[8]tabelas!$R$1:$X$32</definedName>
    <definedName name="_________________TC23" localSheetId="3">'[12]T-42-3'!#REF!</definedName>
    <definedName name="_________________TC23">'[12]T-42-3'!#REF!</definedName>
    <definedName name="_________________TC32" localSheetId="3">'[12]T-42-3'!#REF!</definedName>
    <definedName name="_________________TC32">'[12]T-42-3'!#REF!</definedName>
    <definedName name="_________________tot1" localSheetId="3">[15]BALANCETE!#REF!</definedName>
    <definedName name="_________________tot1">[15]BALANCETE!#REF!</definedName>
    <definedName name="_________________tot2" localSheetId="3">[15]BALANCETE!#REF!</definedName>
    <definedName name="_________________tot2">[15]BALANCETE!#REF!</definedName>
    <definedName name="_________________TOT21" localSheetId="3">[16]BALANCETE!#REF!</definedName>
    <definedName name="_________________TOT21">[16]BALANCETE!#REF!</definedName>
    <definedName name="_________________tot3" localSheetId="3">[15]BALANCETE!#REF!</definedName>
    <definedName name="_________________tot3">[15]BALANCETE!#REF!</definedName>
    <definedName name="_________________tot4" localSheetId="3">[15]BALANCETE!#REF!</definedName>
    <definedName name="_________________tot4">[15]BALANCETE!#REF!</definedName>
    <definedName name="_________________tot5" localSheetId="3">[15]BALANCETE!#REF!</definedName>
    <definedName name="_________________tot5">[15]BALANCETE!#REF!</definedName>
    <definedName name="_________________tot6" localSheetId="3">[15]BALANCETE!#REF!</definedName>
    <definedName name="_________________tot6">[15]BALANCETE!#REF!</definedName>
    <definedName name="_________________tot7" localSheetId="3">[15]BALANCETE!#REF!</definedName>
    <definedName name="_________________tot7">[15]BALANCETE!#REF!</definedName>
    <definedName name="_________________tot8" localSheetId="3">[15]BALANCETE!#REF!</definedName>
    <definedName name="_________________tot8">[15]BALANCETE!#REF!</definedName>
    <definedName name="_________________xlfn.BAHTTEXT" hidden="1">#NAME?</definedName>
    <definedName name="________________A65537" localSheetId="3">[13]EURFLT!#REF!</definedName>
    <definedName name="________________A65537">[13]EURFLT!#REF!</definedName>
    <definedName name="________________abs1">'[5]Bank Adj'!$U$1:$U$65536</definedName>
    <definedName name="________________Age1" localSheetId="3">#REF!</definedName>
    <definedName name="________________Age1">#REF!</definedName>
    <definedName name="________________Age2" localSheetId="3">#REF!</definedName>
    <definedName name="________________Age2">#REF!</definedName>
    <definedName name="________________Age3">'[5]Bank Adj'!$T$1:$T$65536</definedName>
    <definedName name="________________Age4">'[5]Bank Adj'!$X$1:$X$65536</definedName>
    <definedName name="________________BAL218" localSheetId="3">VLOOKUP(ABS(#REF!),[4]balanço!$C$3:$N$2320,12,0)</definedName>
    <definedName name="________________BAL218">VLOOKUP(ABS(#REF!),[4]balanço!$C$3:$N$2320,12,0)</definedName>
    <definedName name="________________BAL221">VLOOKUP(22,'[4]Balancete do Razão'!$B$3:$F$50,5,0)*-1+[4]balanço!$S$1</definedName>
    <definedName name="________________BAL24">SUMIF([4]balanço!$R$3:$R$12,"&gt;0",[4]balanço!$R$3:$R$12)</definedName>
    <definedName name="________________BAL261" localSheetId="3">VLOOKUP(ABS(#REF!),[4]balanço!$C$3:$N$2320,12,0)*-1+[4]balanço!$U$1</definedName>
    <definedName name="________________BAL261">VLOOKUP(ABS(#REF!),[4]balanço!$C$3:$N$2320,12,0)*-1+[4]balanço!$U$1</definedName>
    <definedName name="________________BAL271" localSheetId="3">VLOOKUP(ABS(#REF!),[4]balanço!$C$3:$N$2320,12,0)</definedName>
    <definedName name="________________BAL271">VLOOKUP(ABS(#REF!),[4]balanço!$C$3:$N$2320,12,0)</definedName>
    <definedName name="________________BAL272" localSheetId="3">VLOOKUP(ABS(#REF!),[4]balanço!$C$3:$N$2320,12,0)</definedName>
    <definedName name="________________BAL272">VLOOKUP(ABS(#REF!),[4]balanço!$C$3:$N$2320,12,0)</definedName>
    <definedName name="________________BAL273" localSheetId="3">VLOOKUP(ABS(#REF!),[4]balanço!$C$3:$N$2320,12,0)*-1</definedName>
    <definedName name="________________BAL273">VLOOKUP(ABS(#REF!),[4]balanço!$C$3:$N$2320,12,0)*-1</definedName>
    <definedName name="________________BAL274" localSheetId="3">VLOOKUP(ABS(#REF!),[4]balanço!$C$3:$N$2320,12,0)*-1</definedName>
    <definedName name="________________BAL274">VLOOKUP(ABS(#REF!),[4]balanço!$C$3:$N$2320,12,0)*-1</definedName>
    <definedName name="________________BAL298" localSheetId="3">VLOOKUP(ABS(#REF!),[4]balanço!$C$3:$N$2320,12,0)*-1</definedName>
    <definedName name="________________BAL298">VLOOKUP(ABS(#REF!),[4]balanço!$C$3:$N$2320,12,0)*-1</definedName>
    <definedName name="________________BAL32" localSheetId="3">VLOOKUP(ABS(#REF!),[4]balanço!$C$3:$N$2320,12,0)</definedName>
    <definedName name="________________BAL32">VLOOKUP(ABS(#REF!),[4]balanço!$C$3:$N$2320,12,0)</definedName>
    <definedName name="________________BAL421" localSheetId="3">VLOOKUP(ABS(#REF!),[4]balanço!$C$3:$N$2320,12,0)</definedName>
    <definedName name="________________BAL421">VLOOKUP(ABS(#REF!),[4]balanço!$C$3:$N$2320,12,0)</definedName>
    <definedName name="________________BAL422" localSheetId="3">VLOOKUP(ABS(#REF!),[4]balanço!$C$3:$N$2320,12,0)</definedName>
    <definedName name="________________BAL422">VLOOKUP(ABS(#REF!),[4]balanço!$C$3:$N$2320,12,0)</definedName>
    <definedName name="________________BAL423" localSheetId="3">VLOOKUP(ABS(#REF!),[4]balanço!$C$3:$N$2320,12,0)</definedName>
    <definedName name="________________BAL423">VLOOKUP(ABS(#REF!),[4]balanço!$C$3:$N$2320,12,0)</definedName>
    <definedName name="________________BAL424" localSheetId="3">VLOOKUP(ABS(#REF!),[4]balanço!$C$3:$N$2320,12,0)</definedName>
    <definedName name="________________BAL424">VLOOKUP(ABS(#REF!),[4]balanço!$C$3:$N$2320,12,0)</definedName>
    <definedName name="________________BAL425" localSheetId="3">VLOOKUP(ABS(#REF!),[4]balanço!$C$3:$N$2320,12,0)</definedName>
    <definedName name="________________BAL425">VLOOKUP(ABS(#REF!),[4]balanço!$C$3:$N$2320,12,0)</definedName>
    <definedName name="________________BAL426" localSheetId="3">VLOOKUP(ABS(#REF!),[4]balanço!$C$3:$N$2320,12,0)</definedName>
    <definedName name="________________BAL426">VLOOKUP(ABS(#REF!),[4]balanço!$C$3:$N$2320,12,0)</definedName>
    <definedName name="________________BAL429" localSheetId="3">VLOOKUP(ABS(#REF!),[4]balanço!$C$3:$N$2320,12,0)</definedName>
    <definedName name="________________BAL429">VLOOKUP(ABS(#REF!),[4]balanço!$C$3:$N$2320,12,0)</definedName>
    <definedName name="________________BAL434" localSheetId="3">VLOOKUP(ABS(#REF!),[4]balanço!$C$3:$N$2320,12,0)</definedName>
    <definedName name="________________BAL434">VLOOKUP(ABS(#REF!),[4]balanço!$C$3:$N$2320,12,0)</definedName>
    <definedName name="________________BAL441" localSheetId="3">VLOOKUP(ABS(#REF!),[4]balanço!$C$3:$N$2320,12,0)</definedName>
    <definedName name="________________BAL441">VLOOKUP(ABS(#REF!),[4]balanço!$C$3:$N$2320,12,0)</definedName>
    <definedName name="________________BAL482" localSheetId="3">VLOOKUP(ABS(#REF!),[4]balanço!$C$3:$N$2320,12,0)*-1</definedName>
    <definedName name="________________BAL482">VLOOKUP(ABS(#REF!),[4]balanço!$C$3:$N$2320,12,0)*-1</definedName>
    <definedName name="________________BAL483" localSheetId="3">VLOOKUP(ABS(#REF!),[4]balanço!$C$3:$N$2320,12,0)*-1</definedName>
    <definedName name="________________BAL483">VLOOKUP(ABS(#REF!),[4]balanço!$C$3:$N$2320,12,0)*-1</definedName>
    <definedName name="________________BAL484" localSheetId="3">VLOOKUP(ABS(#REF!),[4]balanço!$C$3:$N$2320,12,0)*-1</definedName>
    <definedName name="________________BAL484">VLOOKUP(ABS(#REF!),[4]balanço!$C$3:$N$2320,12,0)*-1</definedName>
    <definedName name="________________BAL485" localSheetId="3">VLOOKUP(ABS(#REF!),[4]balanço!$C$3:$N$2320,12,0)*-1</definedName>
    <definedName name="________________BAL485">VLOOKUP(ABS(#REF!),[4]balanço!$C$3:$N$2320,12,0)*-1</definedName>
    <definedName name="________________BAL486" localSheetId="3">VLOOKUP(ABS(#REF!),[4]balanço!$C$3:$N$2320,12,0)*-1</definedName>
    <definedName name="________________BAL486">VLOOKUP(ABS(#REF!),[4]balanço!$C$3:$N$2320,12,0)*-1</definedName>
    <definedName name="________________BAL489" localSheetId="3">VLOOKUP(ABS(#REF!),[4]balanço!$C$3:$N$2320,12,0)*-1</definedName>
    <definedName name="________________BAL489">VLOOKUP(ABS(#REF!),[4]balanço!$C$3:$N$2320,12,0)*-1</definedName>
    <definedName name="________________BAL51" localSheetId="3">VLOOKUP(ABS(#REF!),[4]balanço!$C$3:$N$2320,12,0)*-1</definedName>
    <definedName name="________________BAL51">VLOOKUP(ABS(#REF!),[4]balanço!$C$3:$N$2320,12,0)*-1</definedName>
    <definedName name="________________BAL54" localSheetId="3">VLOOKUP(ABS(#REF!),[4]balanço!$C$3:$N$2320,12,0)*-1</definedName>
    <definedName name="________________BAL54">VLOOKUP(ABS(#REF!),[4]balanço!$C$3:$N$2320,12,0)*-1</definedName>
    <definedName name="________________BAL571" localSheetId="3">VLOOKUP(ABS(#REF!),[4]balanço!$C$3:$N$2320,12,0)*-1</definedName>
    <definedName name="________________BAL571">VLOOKUP(ABS(#REF!),[4]balanço!$C$3:$N$2320,12,0)*-1</definedName>
    <definedName name="________________BAL574" localSheetId="3">VLOOKUP(ABS(#REF!),[4]balanço!$C$3:$N$2320,12,0)*-1</definedName>
    <definedName name="________________BAL574">VLOOKUP(ABS(#REF!),[4]balanço!$C$3:$N$2320,12,0)*-1</definedName>
    <definedName name="________________BAL59" localSheetId="3">VLOOKUP(ABS(#REF!),[4]balanço!$C$3:$N$2320,12,0)*-1</definedName>
    <definedName name="________________BAL59">VLOOKUP(ABS(#REF!),[4]balanço!$C$3:$N$2320,12,0)*-1</definedName>
    <definedName name="________________cod2" localSheetId="3">'[14]T-42-3'!#REF!</definedName>
    <definedName name="________________cod2">'[14]T-42-3'!#REF!</definedName>
    <definedName name="________________cre1">[9]Base!$J$10:$J$573</definedName>
    <definedName name="________________cre2">[9]Base!$M$10:$M$573</definedName>
    <definedName name="________________cre3">[9]Base!$P$10:$P$573</definedName>
    <definedName name="________________cre4">[9]Base!$S$10:$S$573</definedName>
    <definedName name="________________DAT1" localSheetId="3">#REF!</definedName>
    <definedName name="________________DAT1">#REF!</definedName>
    <definedName name="________________DAT10" localSheetId="3">#REF!</definedName>
    <definedName name="________________DAT10">#REF!</definedName>
    <definedName name="________________DAT11" localSheetId="3">'[3]Original SAP'!#REF!</definedName>
    <definedName name="________________DAT11">'[3]Original SAP'!#REF!</definedName>
    <definedName name="________________DAT12" localSheetId="3">#REF!</definedName>
    <definedName name="________________DAT12">#REF!</definedName>
    <definedName name="________________DAT13" localSheetId="3">'[3]Original SAP'!#REF!</definedName>
    <definedName name="________________DAT13">'[3]Original SAP'!#REF!</definedName>
    <definedName name="________________DAT14" localSheetId="3">#REF!</definedName>
    <definedName name="________________DAT14">#REF!</definedName>
    <definedName name="________________DAT2" localSheetId="3">#REF!</definedName>
    <definedName name="________________DAT2">#REF!</definedName>
    <definedName name="________________DAT3" localSheetId="3">#REF!</definedName>
    <definedName name="________________DAT3">#REF!</definedName>
    <definedName name="________________DAT4" localSheetId="3">#REF!</definedName>
    <definedName name="________________DAT4">#REF!</definedName>
    <definedName name="________________DAT5" localSheetId="3">#REF!</definedName>
    <definedName name="________________DAT5">#REF!</definedName>
    <definedName name="________________DAT6" localSheetId="3">#REF!</definedName>
    <definedName name="________________DAT6">#REF!</definedName>
    <definedName name="________________DAT7" localSheetId="3">'[3]Original SAP'!#REF!</definedName>
    <definedName name="________________DAT7">'[3]Original SAP'!#REF!</definedName>
    <definedName name="________________DAT8" localSheetId="3">#REF!</definedName>
    <definedName name="________________DAT8">#REF!</definedName>
    <definedName name="________________DAT9" localSheetId="3">#REF!</definedName>
    <definedName name="________________DAT9">#REF!</definedName>
    <definedName name="________________dd3" localSheetId="3">#REF!</definedName>
    <definedName name="________________dd3">#REF!</definedName>
    <definedName name="________________dev1">[9]Base!$I$10:$I$573</definedName>
    <definedName name="________________dev2">[9]Base!$L$10:$L$573</definedName>
    <definedName name="________________dev3">[9]Base!$O$10:$O$573</definedName>
    <definedName name="________________dev4">[9]Base!$R$10:$R$573</definedName>
    <definedName name="________________f4" localSheetId="3" hidden="1">#REF!</definedName>
    <definedName name="________________f4" hidden="1">#REF!</definedName>
    <definedName name="________________f45" localSheetId="3" hidden="1">#REF!</definedName>
    <definedName name="________________f45" hidden="1">#REF!</definedName>
    <definedName name="________________fim2" localSheetId="3">#REF!</definedName>
    <definedName name="________________fim2">#REF!</definedName>
    <definedName name="________________fim3" localSheetId="3">#REF!</definedName>
    <definedName name="________________fim3">#REF!</definedName>
    <definedName name="________________g5" localSheetId="3" hidden="1">#REF!</definedName>
    <definedName name="________________g5" hidden="1">#REF!</definedName>
    <definedName name="________________IMP2" localSheetId="3">#REF!</definedName>
    <definedName name="________________IMP2">#REF!</definedName>
    <definedName name="________________IMP3" localSheetId="3">#REF!</definedName>
    <definedName name="________________IMP3">#REF!</definedName>
    <definedName name="________________IMP4" localSheetId="3">#REF!</definedName>
    <definedName name="________________IMP4">#REF!</definedName>
    <definedName name="________________key1" localSheetId="3" hidden="1">#REF!</definedName>
    <definedName name="________________key1" hidden="1">#REF!</definedName>
    <definedName name="________________MAS1" localSheetId="3">#REF!</definedName>
    <definedName name="________________MAS1">#REF!</definedName>
    <definedName name="________________MAS10" localSheetId="3">#REF!</definedName>
    <definedName name="________________MAS10">#REF!</definedName>
    <definedName name="________________MAS11" localSheetId="3">#REF!</definedName>
    <definedName name="________________MAS11">#REF!</definedName>
    <definedName name="________________MAS12" localSheetId="3">#REF!</definedName>
    <definedName name="________________MAS12">#REF!</definedName>
    <definedName name="________________MAS2" localSheetId="3">#REF!</definedName>
    <definedName name="________________MAS2">#REF!</definedName>
    <definedName name="________________MAS3" localSheetId="3">#REF!</definedName>
    <definedName name="________________MAS3">#REF!</definedName>
    <definedName name="________________MAS4" localSheetId="3">#REF!</definedName>
    <definedName name="________________MAS4">#REF!</definedName>
    <definedName name="________________MAS5" localSheetId="3">#REF!</definedName>
    <definedName name="________________MAS5">#REF!</definedName>
    <definedName name="________________MAS6" localSheetId="3">#REF!</definedName>
    <definedName name="________________MAS6">#REF!</definedName>
    <definedName name="________________MAS7" localSheetId="3">#REF!</definedName>
    <definedName name="________________MAS7">#REF!</definedName>
    <definedName name="________________MAS8" localSheetId="3">#REF!</definedName>
    <definedName name="________________MAS8">#REF!</definedName>
    <definedName name="________________MAS9" localSheetId="3">#REF!</definedName>
    <definedName name="________________MAS9">#REF!</definedName>
    <definedName name="________________MES17">[6]IMPRESSÃO_MÊS!$J$16</definedName>
    <definedName name="________________MES19">[6]IMPRESSÃO_MÊS!$J$18</definedName>
    <definedName name="________________MES4">[7]IMPRESSÃO_MÊS!$K$19</definedName>
    <definedName name="________________MES5">[7]IMPRESSÃO_MÊS!$K$20</definedName>
    <definedName name="________________MES6">[7]IMPRESSÃO_MÊS!$K$21</definedName>
    <definedName name="________________NG1" localSheetId="3">#REF!</definedName>
    <definedName name="________________NG1">#REF!</definedName>
    <definedName name="________________NG2" localSheetId="3">#REF!</definedName>
    <definedName name="________________NG2">#REF!</definedName>
    <definedName name="________________NG5" localSheetId="3">#REF!</definedName>
    <definedName name="________________NG5">#REF!</definedName>
    <definedName name="________________NG6" localSheetId="3">#REF!</definedName>
    <definedName name="________________NG6">#REF!</definedName>
    <definedName name="________________NG7" localSheetId="3">#REF!</definedName>
    <definedName name="________________NG7">#REF!</definedName>
    <definedName name="________________NH1" localSheetId="3">#REF!</definedName>
    <definedName name="________________NH1">#REF!</definedName>
    <definedName name="________________poc1">[9]Base!$G$10:$G$573</definedName>
    <definedName name="________________poc2">[9]Base!$H$10:$H$573</definedName>
    <definedName name="________________POC61" localSheetId="3">VLOOKUP(ABS(#REF!),'[4]Balancete do Razão'!$B$2:$F$50,5,0)</definedName>
    <definedName name="________________POC61">VLOOKUP(ABS(#REF!),'[4]Balancete do Razão'!$B$2:$F$50,5,0)</definedName>
    <definedName name="________________POC62" localSheetId="3">VLOOKUP(ABS(#REF!),'[4]Balancete do Razão'!$B$2:$F$50,5,0)</definedName>
    <definedName name="________________POC62">VLOOKUP(ABS(#REF!),'[4]Balancete do Razão'!$B$2:$F$50,5,0)</definedName>
    <definedName name="________________POC63" localSheetId="3">VLOOKUP(ABS(#REF!),'[4]Balancete do Razão'!$B$2:$F$50,5,0)</definedName>
    <definedName name="________________POC63">VLOOKUP(ABS(#REF!),'[4]Balancete do Razão'!$B$2:$F$50,5,0)</definedName>
    <definedName name="________________POC65" localSheetId="3">VLOOKUP(ABS(#REF!),'[4]Balancete do Razão'!$B$2:$F$50,5,0)</definedName>
    <definedName name="________________POC65">VLOOKUP(ABS(#REF!),'[4]Balancete do Razão'!$B$2:$F$50,5,0)</definedName>
    <definedName name="________________POC66" localSheetId="3">VLOOKUP(ABS(#REF!),'[4]Balancete do Razão'!$B$2:$F$50,5,0)</definedName>
    <definedName name="________________POC66">VLOOKUP(ABS(#REF!),'[4]Balancete do Razão'!$B$2:$F$50,5,0)</definedName>
    <definedName name="________________POC67" localSheetId="3">VLOOKUP(ABS(#REF!),'[4]Balancete do Razão'!$B$2:$F$50,5,0)</definedName>
    <definedName name="________________POC67">VLOOKUP(ABS(#REF!),'[4]Balancete do Razão'!$B$2:$F$50,5,0)</definedName>
    <definedName name="________________POC69" localSheetId="3">VLOOKUP(ABS(#REF!),'[4]Balancete do Razão'!$B$2:$F$50,5,0)</definedName>
    <definedName name="________________POC69">VLOOKUP(ABS(#REF!),'[4]Balancete do Razão'!$B$2:$F$50,5,0)</definedName>
    <definedName name="________________POC71" localSheetId="3">VLOOKUP(ABS(#REF!),'[4]Balancete do Razão'!$B$2:$F$50,5,0)*-1</definedName>
    <definedName name="________________POC71">VLOOKUP(ABS(#REF!),'[4]Balancete do Razão'!$B$2:$F$50,5,0)*-1</definedName>
    <definedName name="________________POC72" localSheetId="3">VLOOKUP(ABS(#REF!),'[4]Balancete do Razão'!$B$2:$F$50,5,0)*-1</definedName>
    <definedName name="________________POC72">VLOOKUP(ABS(#REF!),'[4]Balancete do Razão'!$B$2:$F$50,5,0)*-1</definedName>
    <definedName name="________________POC76" localSheetId="3">VLOOKUP(ABS(#REF!),'[4]Balancete do Razão'!$B$2:$F$50,5,0)*-1</definedName>
    <definedName name="________________POC76">VLOOKUP(ABS(#REF!),'[4]Balancete do Razão'!$B$2:$F$50,5,0)*-1</definedName>
    <definedName name="________________POC78" localSheetId="3">VLOOKUP(ABS(#REF!),'[4]Balancete do Razão'!$B$2:$F$50,5,0)*-1</definedName>
    <definedName name="________________POC78">VLOOKUP(ABS(#REF!),'[4]Balancete do Razão'!$B$2:$F$50,5,0)*-1</definedName>
    <definedName name="________________POC79" localSheetId="3">VLOOKUP(ABS(#REF!),'[4]Balancete do Razão'!$B$2:$F$50,5,0)*-1</definedName>
    <definedName name="________________POC79">VLOOKUP(ABS(#REF!),'[4]Balancete do Razão'!$B$2:$F$50,5,0)*-1</definedName>
    <definedName name="________________pvt1" localSheetId="3">'[10]T-42-3'!#REF!</definedName>
    <definedName name="________________pvt1">'[10]T-42-3'!#REF!</definedName>
    <definedName name="________________pvt2" localSheetId="3">'[10]T-42-3'!#REF!</definedName>
    <definedName name="________________pvt2">'[10]T-42-3'!#REF!</definedName>
    <definedName name="________________pvt3" localSheetId="3">'[11]T-42-3'!#REF!</definedName>
    <definedName name="________________pvt3">'[11]T-42-3'!#REF!</definedName>
    <definedName name="________________ref12" localSheetId="3">#REF!</definedName>
    <definedName name="________________ref12">#REF!</definedName>
    <definedName name="________________sal1">[9]Base!$K$10:$K$573</definedName>
    <definedName name="________________sal2">[9]Base!$N$10:$N$573</definedName>
    <definedName name="________________sal3">[9]Base!$Q$10:$Q$573</definedName>
    <definedName name="________________sal4">[9]Base!$T$10:$T$573</definedName>
    <definedName name="________________sas19" localSheetId="3">#REF!</definedName>
    <definedName name="________________sas19">#REF!</definedName>
    <definedName name="________________tab1">[8]tabelas!$B$1:$H$34</definedName>
    <definedName name="________________tab2">[8]tabelas!$J$1:$P$32</definedName>
    <definedName name="________________tab3">[8]tabelas!$R$1:$X$32</definedName>
    <definedName name="________________TC23" localSheetId="3">'[12]T-42-3'!#REF!</definedName>
    <definedName name="________________TC23">'[12]T-42-3'!#REF!</definedName>
    <definedName name="________________TC32" localSheetId="3">'[12]T-42-3'!#REF!</definedName>
    <definedName name="________________TC32">'[12]T-42-3'!#REF!</definedName>
    <definedName name="________________tot1" localSheetId="3">[15]BALANCETE!#REF!</definedName>
    <definedName name="________________tot1">[15]BALANCETE!#REF!</definedName>
    <definedName name="________________tot2" localSheetId="3">[15]BALANCETE!#REF!</definedName>
    <definedName name="________________tot2">[15]BALANCETE!#REF!</definedName>
    <definedName name="________________TOT21" localSheetId="3">[16]BALANCETE!#REF!</definedName>
    <definedName name="________________TOT21">[16]BALANCETE!#REF!</definedName>
    <definedName name="________________tot3" localSheetId="3">[15]BALANCETE!#REF!</definedName>
    <definedName name="________________tot3">[15]BALANCETE!#REF!</definedName>
    <definedName name="________________tot4" localSheetId="3">[15]BALANCETE!#REF!</definedName>
    <definedName name="________________tot4">[15]BALANCETE!#REF!</definedName>
    <definedName name="________________tot5" localSheetId="3">[15]BALANCETE!#REF!</definedName>
    <definedName name="________________tot5">[15]BALANCETE!#REF!</definedName>
    <definedName name="________________tot6" localSheetId="3">[15]BALANCETE!#REF!</definedName>
    <definedName name="________________tot6">[15]BALANCETE!#REF!</definedName>
    <definedName name="________________tot7" localSheetId="3">[15]BALANCETE!#REF!</definedName>
    <definedName name="________________tot7">[15]BALANCETE!#REF!</definedName>
    <definedName name="________________tot8" localSheetId="3">[15]BALANCETE!#REF!</definedName>
    <definedName name="________________tot8">[15]BALANCETE!#REF!</definedName>
    <definedName name="________________xlfn.BAHTTEXT" hidden="1">#NAME?</definedName>
    <definedName name="_______________A65537" localSheetId="3">[13]EURFLT!#REF!</definedName>
    <definedName name="_______________A65537">[13]EURFLT!#REF!</definedName>
    <definedName name="_______________abs1">'[5]Bank Adj'!$U$1:$U$65536</definedName>
    <definedName name="_______________Age1" localSheetId="3">#REF!</definedName>
    <definedName name="_______________Age1">#REF!</definedName>
    <definedName name="_______________Age2" localSheetId="3">#REF!</definedName>
    <definedName name="_______________Age2">#REF!</definedName>
    <definedName name="_______________Age3">'[5]Bank Adj'!$T$1:$T$65536</definedName>
    <definedName name="_______________Age4">'[5]Bank Adj'!$X$1:$X$65536</definedName>
    <definedName name="_______________BAL218" localSheetId="3">VLOOKUP(ABS(#REF!),[4]balanço!$C$3:$N$2320,12,0)</definedName>
    <definedName name="_______________BAL218">VLOOKUP(ABS(#REF!),[4]balanço!$C$3:$N$2320,12,0)</definedName>
    <definedName name="_______________BAL221">VLOOKUP(22,'[4]Balancete do Razão'!$B$3:$F$50,5,0)*-1+[4]balanço!$S$1</definedName>
    <definedName name="_______________BAL24">SUMIF([4]balanço!$R$3:$R$12,"&gt;0",[4]balanço!$R$3:$R$12)</definedName>
    <definedName name="_______________BAL261" localSheetId="3">VLOOKUP(ABS(#REF!),[4]balanço!$C$3:$N$2320,12,0)*-1+[4]balanço!$U$1</definedName>
    <definedName name="_______________BAL261">VLOOKUP(ABS(#REF!),[4]balanço!$C$3:$N$2320,12,0)*-1+[4]balanço!$U$1</definedName>
    <definedName name="_______________BAL271" localSheetId="3">VLOOKUP(ABS(#REF!),[4]balanço!$C$3:$N$2320,12,0)</definedName>
    <definedName name="_______________BAL271">VLOOKUP(ABS(#REF!),[4]balanço!$C$3:$N$2320,12,0)</definedName>
    <definedName name="_______________BAL272" localSheetId="3">VLOOKUP(ABS(#REF!),[4]balanço!$C$3:$N$2320,12,0)</definedName>
    <definedName name="_______________BAL272">VLOOKUP(ABS(#REF!),[4]balanço!$C$3:$N$2320,12,0)</definedName>
    <definedName name="_______________BAL273" localSheetId="3">VLOOKUP(ABS(#REF!),[4]balanço!$C$3:$N$2320,12,0)*-1</definedName>
    <definedName name="_______________BAL273">VLOOKUP(ABS(#REF!),[4]balanço!$C$3:$N$2320,12,0)*-1</definedName>
    <definedName name="_______________BAL274" localSheetId="3">VLOOKUP(ABS(#REF!),[4]balanço!$C$3:$N$2320,12,0)*-1</definedName>
    <definedName name="_______________BAL274">VLOOKUP(ABS(#REF!),[4]balanço!$C$3:$N$2320,12,0)*-1</definedName>
    <definedName name="_______________BAL298" localSheetId="3">VLOOKUP(ABS(#REF!),[4]balanço!$C$3:$N$2320,12,0)*-1</definedName>
    <definedName name="_______________BAL298">VLOOKUP(ABS(#REF!),[4]balanço!$C$3:$N$2320,12,0)*-1</definedName>
    <definedName name="_______________BAL32" localSheetId="3">VLOOKUP(ABS(#REF!),[4]balanço!$C$3:$N$2320,12,0)</definedName>
    <definedName name="_______________BAL32">VLOOKUP(ABS(#REF!),[4]balanço!$C$3:$N$2320,12,0)</definedName>
    <definedName name="_______________BAL421" localSheetId="3">VLOOKUP(ABS(#REF!),[4]balanço!$C$3:$N$2320,12,0)</definedName>
    <definedName name="_______________BAL421">VLOOKUP(ABS(#REF!),[4]balanço!$C$3:$N$2320,12,0)</definedName>
    <definedName name="_______________BAL422" localSheetId="3">VLOOKUP(ABS(#REF!),[4]balanço!$C$3:$N$2320,12,0)</definedName>
    <definedName name="_______________BAL422">VLOOKUP(ABS(#REF!),[4]balanço!$C$3:$N$2320,12,0)</definedName>
    <definedName name="_______________BAL423" localSheetId="3">VLOOKUP(ABS(#REF!),[4]balanço!$C$3:$N$2320,12,0)</definedName>
    <definedName name="_______________BAL423">VLOOKUP(ABS(#REF!),[4]balanço!$C$3:$N$2320,12,0)</definedName>
    <definedName name="_______________BAL424" localSheetId="3">VLOOKUP(ABS(#REF!),[4]balanço!$C$3:$N$2320,12,0)</definedName>
    <definedName name="_______________BAL424">VLOOKUP(ABS(#REF!),[4]balanço!$C$3:$N$2320,12,0)</definedName>
    <definedName name="_______________BAL425" localSheetId="3">VLOOKUP(ABS(#REF!),[4]balanço!$C$3:$N$2320,12,0)</definedName>
    <definedName name="_______________BAL425">VLOOKUP(ABS(#REF!),[4]balanço!$C$3:$N$2320,12,0)</definedName>
    <definedName name="_______________BAL426" localSheetId="3">VLOOKUP(ABS(#REF!),[4]balanço!$C$3:$N$2320,12,0)</definedName>
    <definedName name="_______________BAL426">VLOOKUP(ABS(#REF!),[4]balanço!$C$3:$N$2320,12,0)</definedName>
    <definedName name="_______________BAL429" localSheetId="3">VLOOKUP(ABS(#REF!),[4]balanço!$C$3:$N$2320,12,0)</definedName>
    <definedName name="_______________BAL429">VLOOKUP(ABS(#REF!),[4]balanço!$C$3:$N$2320,12,0)</definedName>
    <definedName name="_______________BAL434" localSheetId="3">VLOOKUP(ABS(#REF!),[4]balanço!$C$3:$N$2320,12,0)</definedName>
    <definedName name="_______________BAL434">VLOOKUP(ABS(#REF!),[4]balanço!$C$3:$N$2320,12,0)</definedName>
    <definedName name="_______________BAL441" localSheetId="3">VLOOKUP(ABS(#REF!),[4]balanço!$C$3:$N$2320,12,0)</definedName>
    <definedName name="_______________BAL441">VLOOKUP(ABS(#REF!),[4]balanço!$C$3:$N$2320,12,0)</definedName>
    <definedName name="_______________BAL482" localSheetId="3">VLOOKUP(ABS(#REF!),[4]balanço!$C$3:$N$2320,12,0)*-1</definedName>
    <definedName name="_______________BAL482">VLOOKUP(ABS(#REF!),[4]balanço!$C$3:$N$2320,12,0)*-1</definedName>
    <definedName name="_______________BAL483" localSheetId="3">VLOOKUP(ABS(#REF!),[4]balanço!$C$3:$N$2320,12,0)*-1</definedName>
    <definedName name="_______________BAL483">VLOOKUP(ABS(#REF!),[4]balanço!$C$3:$N$2320,12,0)*-1</definedName>
    <definedName name="_______________BAL484" localSheetId="3">VLOOKUP(ABS(#REF!),[4]balanço!$C$3:$N$2320,12,0)*-1</definedName>
    <definedName name="_______________BAL484">VLOOKUP(ABS(#REF!),[4]balanço!$C$3:$N$2320,12,0)*-1</definedName>
    <definedName name="_______________BAL485" localSheetId="3">VLOOKUP(ABS(#REF!),[4]balanço!$C$3:$N$2320,12,0)*-1</definedName>
    <definedName name="_______________BAL485">VLOOKUP(ABS(#REF!),[4]balanço!$C$3:$N$2320,12,0)*-1</definedName>
    <definedName name="_______________BAL486" localSheetId="3">VLOOKUP(ABS(#REF!),[4]balanço!$C$3:$N$2320,12,0)*-1</definedName>
    <definedName name="_______________BAL486">VLOOKUP(ABS(#REF!),[4]balanço!$C$3:$N$2320,12,0)*-1</definedName>
    <definedName name="_______________BAL489" localSheetId="3">VLOOKUP(ABS(#REF!),[4]balanço!$C$3:$N$2320,12,0)*-1</definedName>
    <definedName name="_______________BAL489">VLOOKUP(ABS(#REF!),[4]balanço!$C$3:$N$2320,12,0)*-1</definedName>
    <definedName name="_______________BAL51" localSheetId="3">VLOOKUP(ABS(#REF!),[4]balanço!$C$3:$N$2320,12,0)*-1</definedName>
    <definedName name="_______________BAL51">VLOOKUP(ABS(#REF!),[4]balanço!$C$3:$N$2320,12,0)*-1</definedName>
    <definedName name="_______________BAL54" localSheetId="3">VLOOKUP(ABS(#REF!),[4]balanço!$C$3:$N$2320,12,0)*-1</definedName>
    <definedName name="_______________BAL54">VLOOKUP(ABS(#REF!),[4]balanço!$C$3:$N$2320,12,0)*-1</definedName>
    <definedName name="_______________BAL571" localSheetId="3">VLOOKUP(ABS(#REF!),[4]balanço!$C$3:$N$2320,12,0)*-1</definedName>
    <definedName name="_______________BAL571">VLOOKUP(ABS(#REF!),[4]balanço!$C$3:$N$2320,12,0)*-1</definedName>
    <definedName name="_______________BAL574" localSheetId="3">VLOOKUP(ABS(#REF!),[4]balanço!$C$3:$N$2320,12,0)*-1</definedName>
    <definedName name="_______________BAL574">VLOOKUP(ABS(#REF!),[4]balanço!$C$3:$N$2320,12,0)*-1</definedName>
    <definedName name="_______________BAL59" localSheetId="3">VLOOKUP(ABS(#REF!),[4]balanço!$C$3:$N$2320,12,0)*-1</definedName>
    <definedName name="_______________BAL59">VLOOKUP(ABS(#REF!),[4]balanço!$C$3:$N$2320,12,0)*-1</definedName>
    <definedName name="_______________cod2" localSheetId="3">'[14]T-42-3'!#REF!</definedName>
    <definedName name="_______________cod2">'[14]T-42-3'!#REF!</definedName>
    <definedName name="_______________cre1">[9]Base!$J$10:$J$573</definedName>
    <definedName name="_______________cre2">[9]Base!$M$10:$M$573</definedName>
    <definedName name="_______________cre3">[9]Base!$P$10:$P$573</definedName>
    <definedName name="_______________cre4">[9]Base!$S$10:$S$573</definedName>
    <definedName name="_______________DAT1" localSheetId="3">#REF!</definedName>
    <definedName name="_______________DAT1">#REF!</definedName>
    <definedName name="_______________DAT10" localSheetId="3">#REF!</definedName>
    <definedName name="_______________DAT10">#REF!</definedName>
    <definedName name="_______________DAT11" localSheetId="3">'[3]Original SAP'!#REF!</definedName>
    <definedName name="_______________DAT11">'[3]Original SAP'!#REF!</definedName>
    <definedName name="_______________DAT12" localSheetId="3">#REF!</definedName>
    <definedName name="_______________DAT12">#REF!</definedName>
    <definedName name="_______________DAT13" localSheetId="3">'[3]Original SAP'!#REF!</definedName>
    <definedName name="_______________DAT13">'[3]Original SAP'!#REF!</definedName>
    <definedName name="_______________DAT14" localSheetId="3">#REF!</definedName>
    <definedName name="_______________DAT14">#REF!</definedName>
    <definedName name="_______________DAT2" localSheetId="3">#REF!</definedName>
    <definedName name="_______________DAT2">#REF!</definedName>
    <definedName name="_______________DAT3" localSheetId="3">#REF!</definedName>
    <definedName name="_______________DAT3">#REF!</definedName>
    <definedName name="_______________DAT4" localSheetId="3">#REF!</definedName>
    <definedName name="_______________DAT4">#REF!</definedName>
    <definedName name="_______________DAT5" localSheetId="3">#REF!</definedName>
    <definedName name="_______________DAT5">#REF!</definedName>
    <definedName name="_______________DAT6" localSheetId="3">#REF!</definedName>
    <definedName name="_______________DAT6">#REF!</definedName>
    <definedName name="_______________DAT7" localSheetId="3">'[3]Original SAP'!#REF!</definedName>
    <definedName name="_______________DAT7">'[3]Original SAP'!#REF!</definedName>
    <definedName name="_______________DAT8" localSheetId="3">#REF!</definedName>
    <definedName name="_______________DAT8">#REF!</definedName>
    <definedName name="_______________DAT9" localSheetId="3">#REF!</definedName>
    <definedName name="_______________DAT9">#REF!</definedName>
    <definedName name="_______________dd3" localSheetId="3">#REF!</definedName>
    <definedName name="_______________dd3">#REF!</definedName>
    <definedName name="_______________dev1">[9]Base!$I$10:$I$573</definedName>
    <definedName name="_______________dev2">[9]Base!$L$10:$L$573</definedName>
    <definedName name="_______________dev3">[9]Base!$O$10:$O$573</definedName>
    <definedName name="_______________dev4">[9]Base!$R$10:$R$573</definedName>
    <definedName name="_______________f4" localSheetId="3" hidden="1">#REF!</definedName>
    <definedName name="_______________f4" hidden="1">#REF!</definedName>
    <definedName name="_______________f45" localSheetId="3" hidden="1">#REF!</definedName>
    <definedName name="_______________f45" hidden="1">#REF!</definedName>
    <definedName name="_______________fim2" localSheetId="3">#REF!</definedName>
    <definedName name="_______________fim2">#REF!</definedName>
    <definedName name="_______________fim3" localSheetId="3">#REF!</definedName>
    <definedName name="_______________fim3">#REF!</definedName>
    <definedName name="_______________g5" localSheetId="3" hidden="1">#REF!</definedName>
    <definedName name="_______________g5" hidden="1">#REF!</definedName>
    <definedName name="_______________IMP2" localSheetId="3">#REF!</definedName>
    <definedName name="_______________IMP2">#REF!</definedName>
    <definedName name="_______________IMP3" localSheetId="3">#REF!</definedName>
    <definedName name="_______________IMP3">#REF!</definedName>
    <definedName name="_______________IMP4" localSheetId="3">#REF!</definedName>
    <definedName name="_______________IMP4">#REF!</definedName>
    <definedName name="_______________key1" localSheetId="3" hidden="1">#REF!</definedName>
    <definedName name="_______________key1" hidden="1">#REF!</definedName>
    <definedName name="_______________MAS1" localSheetId="3">#REF!</definedName>
    <definedName name="_______________MAS1">#REF!</definedName>
    <definedName name="_______________MAS10" localSheetId="3">#REF!</definedName>
    <definedName name="_______________MAS10">#REF!</definedName>
    <definedName name="_______________MAS11" localSheetId="3">#REF!</definedName>
    <definedName name="_______________MAS11">#REF!</definedName>
    <definedName name="_______________MAS12" localSheetId="3">#REF!</definedName>
    <definedName name="_______________MAS12">#REF!</definedName>
    <definedName name="_______________MAS2" localSheetId="3">#REF!</definedName>
    <definedName name="_______________MAS2">#REF!</definedName>
    <definedName name="_______________MAS3" localSheetId="3">#REF!</definedName>
    <definedName name="_______________MAS3">#REF!</definedName>
    <definedName name="_______________MAS4" localSheetId="3">#REF!</definedName>
    <definedName name="_______________MAS4">#REF!</definedName>
    <definedName name="_______________MAS5" localSheetId="3">#REF!</definedName>
    <definedName name="_______________MAS5">#REF!</definedName>
    <definedName name="_______________MAS6" localSheetId="3">#REF!</definedName>
    <definedName name="_______________MAS6">#REF!</definedName>
    <definedName name="_______________MAS7" localSheetId="3">#REF!</definedName>
    <definedName name="_______________MAS7">#REF!</definedName>
    <definedName name="_______________MAS8" localSheetId="3">#REF!</definedName>
    <definedName name="_______________MAS8">#REF!</definedName>
    <definedName name="_______________MAS9" localSheetId="3">#REF!</definedName>
    <definedName name="_______________MAS9">#REF!</definedName>
    <definedName name="_______________MES17">[6]IMPRESSÃO_MÊS!$J$16</definedName>
    <definedName name="_______________MES19">[6]IMPRESSÃO_MÊS!$J$18</definedName>
    <definedName name="_______________MES4">[7]IMPRESSÃO_MÊS!$K$19</definedName>
    <definedName name="_______________MES5">[7]IMPRESSÃO_MÊS!$K$20</definedName>
    <definedName name="_______________MES6">[7]IMPRESSÃO_MÊS!$K$21</definedName>
    <definedName name="_______________NG1" localSheetId="3">#REF!</definedName>
    <definedName name="_______________NG1">#REF!</definedName>
    <definedName name="_______________NG2" localSheetId="3">#REF!</definedName>
    <definedName name="_______________NG2">#REF!</definedName>
    <definedName name="_______________NG5" localSheetId="3">#REF!</definedName>
    <definedName name="_______________NG5">#REF!</definedName>
    <definedName name="_______________NG6" localSheetId="3">#REF!</definedName>
    <definedName name="_______________NG6">#REF!</definedName>
    <definedName name="_______________NG7" localSheetId="3">#REF!</definedName>
    <definedName name="_______________NG7">#REF!</definedName>
    <definedName name="_______________NH1" localSheetId="3">#REF!</definedName>
    <definedName name="_______________NH1">#REF!</definedName>
    <definedName name="_______________poc1">[9]Base!$G$10:$G$573</definedName>
    <definedName name="_______________poc2">[9]Base!$H$10:$H$573</definedName>
    <definedName name="_______________POC61" localSheetId="3">VLOOKUP(ABS(#REF!),'[4]Balancete do Razão'!$B$2:$F$50,5,0)</definedName>
    <definedName name="_______________POC61">VLOOKUP(ABS(#REF!),'[4]Balancete do Razão'!$B$2:$F$50,5,0)</definedName>
    <definedName name="_______________POC62" localSheetId="3">VLOOKUP(ABS(#REF!),'[4]Balancete do Razão'!$B$2:$F$50,5,0)</definedName>
    <definedName name="_______________POC62">VLOOKUP(ABS(#REF!),'[4]Balancete do Razão'!$B$2:$F$50,5,0)</definedName>
    <definedName name="_______________POC63" localSheetId="3">VLOOKUP(ABS(#REF!),'[4]Balancete do Razão'!$B$2:$F$50,5,0)</definedName>
    <definedName name="_______________POC63">VLOOKUP(ABS(#REF!),'[4]Balancete do Razão'!$B$2:$F$50,5,0)</definedName>
    <definedName name="_______________POC65" localSheetId="3">VLOOKUP(ABS(#REF!),'[4]Balancete do Razão'!$B$2:$F$50,5,0)</definedName>
    <definedName name="_______________POC65">VLOOKUP(ABS(#REF!),'[4]Balancete do Razão'!$B$2:$F$50,5,0)</definedName>
    <definedName name="_______________POC66" localSheetId="3">VLOOKUP(ABS(#REF!),'[4]Balancete do Razão'!$B$2:$F$50,5,0)</definedName>
    <definedName name="_______________POC66">VLOOKUP(ABS(#REF!),'[4]Balancete do Razão'!$B$2:$F$50,5,0)</definedName>
    <definedName name="_______________POC67" localSheetId="3">VLOOKUP(ABS(#REF!),'[4]Balancete do Razão'!$B$2:$F$50,5,0)</definedName>
    <definedName name="_______________POC67">VLOOKUP(ABS(#REF!),'[4]Balancete do Razão'!$B$2:$F$50,5,0)</definedName>
    <definedName name="_______________POC69" localSheetId="3">VLOOKUP(ABS(#REF!),'[4]Balancete do Razão'!$B$2:$F$50,5,0)</definedName>
    <definedName name="_______________POC69">VLOOKUP(ABS(#REF!),'[4]Balancete do Razão'!$B$2:$F$50,5,0)</definedName>
    <definedName name="_______________POC71" localSheetId="3">VLOOKUP(ABS(#REF!),'[4]Balancete do Razão'!$B$2:$F$50,5,0)*-1</definedName>
    <definedName name="_______________POC71">VLOOKUP(ABS(#REF!),'[4]Balancete do Razão'!$B$2:$F$50,5,0)*-1</definedName>
    <definedName name="_______________POC72" localSheetId="3">VLOOKUP(ABS(#REF!),'[4]Balancete do Razão'!$B$2:$F$50,5,0)*-1</definedName>
    <definedName name="_______________POC72">VLOOKUP(ABS(#REF!),'[4]Balancete do Razão'!$B$2:$F$50,5,0)*-1</definedName>
    <definedName name="_______________POC76" localSheetId="3">VLOOKUP(ABS(#REF!),'[4]Balancete do Razão'!$B$2:$F$50,5,0)*-1</definedName>
    <definedName name="_______________POC76">VLOOKUP(ABS(#REF!),'[4]Balancete do Razão'!$B$2:$F$50,5,0)*-1</definedName>
    <definedName name="_______________POC78" localSheetId="3">VLOOKUP(ABS(#REF!),'[4]Balancete do Razão'!$B$2:$F$50,5,0)*-1</definedName>
    <definedName name="_______________POC78">VLOOKUP(ABS(#REF!),'[4]Balancete do Razão'!$B$2:$F$50,5,0)*-1</definedName>
    <definedName name="_______________POC79" localSheetId="3">VLOOKUP(ABS(#REF!),'[4]Balancete do Razão'!$B$2:$F$50,5,0)*-1</definedName>
    <definedName name="_______________POC79">VLOOKUP(ABS(#REF!),'[4]Balancete do Razão'!$B$2:$F$50,5,0)*-1</definedName>
    <definedName name="_______________pvt1" localSheetId="3">'[10]T-42-3'!#REF!</definedName>
    <definedName name="_______________pvt1">'[10]T-42-3'!#REF!</definedName>
    <definedName name="_______________pvt2" localSheetId="3">'[10]T-42-3'!#REF!</definedName>
    <definedName name="_______________pvt2">'[10]T-42-3'!#REF!</definedName>
    <definedName name="_______________pvt3" localSheetId="3">'[11]T-42-3'!#REF!</definedName>
    <definedName name="_______________pvt3">'[11]T-42-3'!#REF!</definedName>
    <definedName name="_______________ref12" localSheetId="3">#REF!</definedName>
    <definedName name="_______________ref12">#REF!</definedName>
    <definedName name="_______________sal1">[9]Base!$K$10:$K$573</definedName>
    <definedName name="_______________sal2">[9]Base!$N$10:$N$573</definedName>
    <definedName name="_______________sal3">[9]Base!$Q$10:$Q$573</definedName>
    <definedName name="_______________sal4">[9]Base!$T$10:$T$573</definedName>
    <definedName name="_______________sas19" localSheetId="3">#REF!</definedName>
    <definedName name="_______________sas19">#REF!</definedName>
    <definedName name="_______________tab1">[8]tabelas!$B$1:$H$34</definedName>
    <definedName name="_______________tab2">[8]tabelas!$J$1:$P$32</definedName>
    <definedName name="_______________tab3">[8]tabelas!$R$1:$X$32</definedName>
    <definedName name="_______________TC23" localSheetId="3">'[12]T-42-3'!#REF!</definedName>
    <definedName name="_______________TC23">'[12]T-42-3'!#REF!</definedName>
    <definedName name="_______________TC32" localSheetId="3">'[12]T-42-3'!#REF!</definedName>
    <definedName name="_______________TC32">'[12]T-42-3'!#REF!</definedName>
    <definedName name="_______________tot1" localSheetId="3">[15]BALANCETE!#REF!</definedName>
    <definedName name="_______________tot1">[15]BALANCETE!#REF!</definedName>
    <definedName name="_______________tot2" localSheetId="3">[15]BALANCETE!#REF!</definedName>
    <definedName name="_______________tot2">[15]BALANCETE!#REF!</definedName>
    <definedName name="_______________TOT21" localSheetId="3">[16]BALANCETE!#REF!</definedName>
    <definedName name="_______________TOT21">[16]BALANCETE!#REF!</definedName>
    <definedName name="_______________tot3" localSheetId="3">[15]BALANCETE!#REF!</definedName>
    <definedName name="_______________tot3">[15]BALANCETE!#REF!</definedName>
    <definedName name="_______________tot4" localSheetId="3">[15]BALANCETE!#REF!</definedName>
    <definedName name="_______________tot4">[15]BALANCETE!#REF!</definedName>
    <definedName name="_______________tot5" localSheetId="3">[15]BALANCETE!#REF!</definedName>
    <definedName name="_______________tot5">[15]BALANCETE!#REF!</definedName>
    <definedName name="_______________tot6" localSheetId="3">[15]BALANCETE!#REF!</definedName>
    <definedName name="_______________tot6">[15]BALANCETE!#REF!</definedName>
    <definedName name="_______________tot7" localSheetId="3">[15]BALANCETE!#REF!</definedName>
    <definedName name="_______________tot7">[15]BALANCETE!#REF!</definedName>
    <definedName name="_______________tot8" localSheetId="3">[15]BALANCETE!#REF!</definedName>
    <definedName name="_______________tot8">[15]BALANCETE!#REF!</definedName>
    <definedName name="_______________xlfn.BAHTTEXT" hidden="1">#NAME?</definedName>
    <definedName name="______________A65537" localSheetId="3">[13]EURFLT!#REF!</definedName>
    <definedName name="______________A65537">[13]EURFLT!#REF!</definedName>
    <definedName name="______________abs1">'[5]Bank Adj'!$U$1:$U$65536</definedName>
    <definedName name="______________Age1" localSheetId="3">#REF!</definedName>
    <definedName name="______________Age1">#REF!</definedName>
    <definedName name="______________Age2" localSheetId="3">#REF!</definedName>
    <definedName name="______________Age2">#REF!</definedName>
    <definedName name="______________Age3">'[5]Bank Adj'!$T$1:$T$65536</definedName>
    <definedName name="______________Age4">'[5]Bank Adj'!$X$1:$X$65536</definedName>
    <definedName name="______________BAL218" localSheetId="3">VLOOKUP(ABS(#REF!),[4]balanço!$C$3:$N$2320,12,0)</definedName>
    <definedName name="______________BAL218">VLOOKUP(ABS(#REF!),[4]balanço!$C$3:$N$2320,12,0)</definedName>
    <definedName name="______________BAL221">VLOOKUP(22,'[4]Balancete do Razão'!$B$3:$F$50,5,0)*-1+[4]balanço!$S$1</definedName>
    <definedName name="______________BAL24">SUMIF([4]balanço!$R$3:$R$12,"&gt;0",[4]balanço!$R$3:$R$12)</definedName>
    <definedName name="______________BAL261" localSheetId="3">VLOOKUP(ABS(#REF!),[4]balanço!$C$3:$N$2320,12,0)*-1+[4]balanço!$U$1</definedName>
    <definedName name="______________BAL261">VLOOKUP(ABS(#REF!),[4]balanço!$C$3:$N$2320,12,0)*-1+[4]balanço!$U$1</definedName>
    <definedName name="______________BAL271" localSheetId="3">VLOOKUP(ABS(#REF!),[4]balanço!$C$3:$N$2320,12,0)</definedName>
    <definedName name="______________BAL271">VLOOKUP(ABS(#REF!),[4]balanço!$C$3:$N$2320,12,0)</definedName>
    <definedName name="______________BAL272" localSheetId="3">VLOOKUP(ABS(#REF!),[4]balanço!$C$3:$N$2320,12,0)</definedName>
    <definedName name="______________BAL272">VLOOKUP(ABS(#REF!),[4]balanço!$C$3:$N$2320,12,0)</definedName>
    <definedName name="______________BAL273" localSheetId="3">VLOOKUP(ABS(#REF!),[4]balanço!$C$3:$N$2320,12,0)*-1</definedName>
    <definedName name="______________BAL273">VLOOKUP(ABS(#REF!),[4]balanço!$C$3:$N$2320,12,0)*-1</definedName>
    <definedName name="______________BAL274" localSheetId="3">VLOOKUP(ABS(#REF!),[4]balanço!$C$3:$N$2320,12,0)*-1</definedName>
    <definedName name="______________BAL274">VLOOKUP(ABS(#REF!),[4]balanço!$C$3:$N$2320,12,0)*-1</definedName>
    <definedName name="______________BAL298" localSheetId="3">VLOOKUP(ABS(#REF!),[4]balanço!$C$3:$N$2320,12,0)*-1</definedName>
    <definedName name="______________BAL298">VLOOKUP(ABS(#REF!),[4]balanço!$C$3:$N$2320,12,0)*-1</definedName>
    <definedName name="______________BAL32" localSheetId="3">VLOOKUP(ABS(#REF!),[4]balanço!$C$3:$N$2320,12,0)</definedName>
    <definedName name="______________BAL32">VLOOKUP(ABS(#REF!),[4]balanço!$C$3:$N$2320,12,0)</definedName>
    <definedName name="______________BAL421" localSheetId="3">VLOOKUP(ABS(#REF!),[4]balanço!$C$3:$N$2320,12,0)</definedName>
    <definedName name="______________BAL421">VLOOKUP(ABS(#REF!),[4]balanço!$C$3:$N$2320,12,0)</definedName>
    <definedName name="______________BAL422" localSheetId="3">VLOOKUP(ABS(#REF!),[4]balanço!$C$3:$N$2320,12,0)</definedName>
    <definedName name="______________BAL422">VLOOKUP(ABS(#REF!),[4]balanço!$C$3:$N$2320,12,0)</definedName>
    <definedName name="______________BAL423" localSheetId="3">VLOOKUP(ABS(#REF!),[4]balanço!$C$3:$N$2320,12,0)</definedName>
    <definedName name="______________BAL423">VLOOKUP(ABS(#REF!),[4]balanço!$C$3:$N$2320,12,0)</definedName>
    <definedName name="______________BAL424" localSheetId="3">VLOOKUP(ABS(#REF!),[4]balanço!$C$3:$N$2320,12,0)</definedName>
    <definedName name="______________BAL424">VLOOKUP(ABS(#REF!),[4]balanço!$C$3:$N$2320,12,0)</definedName>
    <definedName name="______________BAL425" localSheetId="3">VLOOKUP(ABS(#REF!),[4]balanço!$C$3:$N$2320,12,0)</definedName>
    <definedName name="______________BAL425">VLOOKUP(ABS(#REF!),[4]balanço!$C$3:$N$2320,12,0)</definedName>
    <definedName name="______________BAL426" localSheetId="3">VLOOKUP(ABS(#REF!),[4]balanço!$C$3:$N$2320,12,0)</definedName>
    <definedName name="______________BAL426">VLOOKUP(ABS(#REF!),[4]balanço!$C$3:$N$2320,12,0)</definedName>
    <definedName name="______________BAL429" localSheetId="3">VLOOKUP(ABS(#REF!),[4]balanço!$C$3:$N$2320,12,0)</definedName>
    <definedName name="______________BAL429">VLOOKUP(ABS(#REF!),[4]balanço!$C$3:$N$2320,12,0)</definedName>
    <definedName name="______________BAL434" localSheetId="3">VLOOKUP(ABS(#REF!),[4]balanço!$C$3:$N$2320,12,0)</definedName>
    <definedName name="______________BAL434">VLOOKUP(ABS(#REF!),[4]balanço!$C$3:$N$2320,12,0)</definedName>
    <definedName name="______________BAL441" localSheetId="3">VLOOKUP(ABS(#REF!),[4]balanço!$C$3:$N$2320,12,0)</definedName>
    <definedName name="______________BAL441">VLOOKUP(ABS(#REF!),[4]balanço!$C$3:$N$2320,12,0)</definedName>
    <definedName name="______________BAL482" localSheetId="3">VLOOKUP(ABS(#REF!),[4]balanço!$C$3:$N$2320,12,0)*-1</definedName>
    <definedName name="______________BAL482">VLOOKUP(ABS(#REF!),[4]balanço!$C$3:$N$2320,12,0)*-1</definedName>
    <definedName name="______________BAL483" localSheetId="3">VLOOKUP(ABS(#REF!),[4]balanço!$C$3:$N$2320,12,0)*-1</definedName>
    <definedName name="______________BAL483">VLOOKUP(ABS(#REF!),[4]balanço!$C$3:$N$2320,12,0)*-1</definedName>
    <definedName name="______________BAL484" localSheetId="3">VLOOKUP(ABS(#REF!),[4]balanço!$C$3:$N$2320,12,0)*-1</definedName>
    <definedName name="______________BAL484">VLOOKUP(ABS(#REF!),[4]balanço!$C$3:$N$2320,12,0)*-1</definedName>
    <definedName name="______________BAL485" localSheetId="3">VLOOKUP(ABS(#REF!),[4]balanço!$C$3:$N$2320,12,0)*-1</definedName>
    <definedName name="______________BAL485">VLOOKUP(ABS(#REF!),[4]balanço!$C$3:$N$2320,12,0)*-1</definedName>
    <definedName name="______________BAL486" localSheetId="3">VLOOKUP(ABS(#REF!),[4]balanço!$C$3:$N$2320,12,0)*-1</definedName>
    <definedName name="______________BAL486">VLOOKUP(ABS(#REF!),[4]balanço!$C$3:$N$2320,12,0)*-1</definedName>
    <definedName name="______________BAL489" localSheetId="3">VLOOKUP(ABS(#REF!),[4]balanço!$C$3:$N$2320,12,0)*-1</definedName>
    <definedName name="______________BAL489">VLOOKUP(ABS(#REF!),[4]balanço!$C$3:$N$2320,12,0)*-1</definedName>
    <definedName name="______________BAL51" localSheetId="3">VLOOKUP(ABS(#REF!),[4]balanço!$C$3:$N$2320,12,0)*-1</definedName>
    <definedName name="______________BAL51">VLOOKUP(ABS(#REF!),[4]balanço!$C$3:$N$2320,12,0)*-1</definedName>
    <definedName name="______________BAL54" localSheetId="3">VLOOKUP(ABS(#REF!),[4]balanço!$C$3:$N$2320,12,0)*-1</definedName>
    <definedName name="______________BAL54">VLOOKUP(ABS(#REF!),[4]balanço!$C$3:$N$2320,12,0)*-1</definedName>
    <definedName name="______________BAL571" localSheetId="3">VLOOKUP(ABS(#REF!),[4]balanço!$C$3:$N$2320,12,0)*-1</definedName>
    <definedName name="______________BAL571">VLOOKUP(ABS(#REF!),[4]balanço!$C$3:$N$2320,12,0)*-1</definedName>
    <definedName name="______________BAL574" localSheetId="3">VLOOKUP(ABS(#REF!),[4]balanço!$C$3:$N$2320,12,0)*-1</definedName>
    <definedName name="______________BAL574">VLOOKUP(ABS(#REF!),[4]balanço!$C$3:$N$2320,12,0)*-1</definedName>
    <definedName name="______________BAL59" localSheetId="3">VLOOKUP(ABS(#REF!),[4]balanço!$C$3:$N$2320,12,0)*-1</definedName>
    <definedName name="______________BAL59">VLOOKUP(ABS(#REF!),[4]balanço!$C$3:$N$2320,12,0)*-1</definedName>
    <definedName name="______________cod2" localSheetId="3">'[14]T-42-3'!#REF!</definedName>
    <definedName name="______________cod2">'[14]T-42-3'!#REF!</definedName>
    <definedName name="______________cre1">[9]Base!$J$10:$J$573</definedName>
    <definedName name="______________cre2">[9]Base!$M$10:$M$573</definedName>
    <definedName name="______________cre3">[9]Base!$P$10:$P$573</definedName>
    <definedName name="______________cre4">[9]Base!$S$10:$S$573</definedName>
    <definedName name="______________DAT1" localSheetId="3">#REF!</definedName>
    <definedName name="______________DAT1">#REF!</definedName>
    <definedName name="______________DAT10" localSheetId="3">#REF!</definedName>
    <definedName name="______________DAT10">#REF!</definedName>
    <definedName name="______________DAT11" localSheetId="3">'[3]Original SAP'!#REF!</definedName>
    <definedName name="______________DAT11">'[3]Original SAP'!#REF!</definedName>
    <definedName name="______________DAT12" localSheetId="3">#REF!</definedName>
    <definedName name="______________DAT12">#REF!</definedName>
    <definedName name="______________DAT13" localSheetId="3">'[3]Original SAP'!#REF!</definedName>
    <definedName name="______________DAT13">'[3]Original SAP'!#REF!</definedName>
    <definedName name="______________DAT14" localSheetId="3">#REF!</definedName>
    <definedName name="______________DAT14">#REF!</definedName>
    <definedName name="______________DAT2" localSheetId="3">#REF!</definedName>
    <definedName name="______________DAT2">#REF!</definedName>
    <definedName name="______________DAT3" localSheetId="3">#REF!</definedName>
    <definedName name="______________DAT3">#REF!</definedName>
    <definedName name="______________DAT4" localSheetId="3">#REF!</definedName>
    <definedName name="______________DAT4">#REF!</definedName>
    <definedName name="______________DAT5" localSheetId="3">#REF!</definedName>
    <definedName name="______________DAT5">#REF!</definedName>
    <definedName name="______________DAT6" localSheetId="3">#REF!</definedName>
    <definedName name="______________DAT6">#REF!</definedName>
    <definedName name="______________DAT7" localSheetId="3">'[3]Original SAP'!#REF!</definedName>
    <definedName name="______________DAT7">'[3]Original SAP'!#REF!</definedName>
    <definedName name="______________DAT8" localSheetId="3">#REF!</definedName>
    <definedName name="______________DAT8">#REF!</definedName>
    <definedName name="______________DAT9" localSheetId="3">#REF!</definedName>
    <definedName name="______________DAT9">#REF!</definedName>
    <definedName name="______________dd3" localSheetId="3">#REF!</definedName>
    <definedName name="______________dd3">#REF!</definedName>
    <definedName name="______________dev1">[9]Base!$I$10:$I$573</definedName>
    <definedName name="______________dev2">[9]Base!$L$10:$L$573</definedName>
    <definedName name="______________dev3">[9]Base!$O$10:$O$573</definedName>
    <definedName name="______________dev4">[9]Base!$R$10:$R$573</definedName>
    <definedName name="______________f4" localSheetId="3" hidden="1">#REF!</definedName>
    <definedName name="______________f4" hidden="1">#REF!</definedName>
    <definedName name="______________f45" localSheetId="3" hidden="1">#REF!</definedName>
    <definedName name="______________f45" hidden="1">#REF!</definedName>
    <definedName name="______________fim2" localSheetId="3">#REF!</definedName>
    <definedName name="______________fim2">#REF!</definedName>
    <definedName name="______________fim3" localSheetId="3">#REF!</definedName>
    <definedName name="______________fim3">#REF!</definedName>
    <definedName name="______________g5" localSheetId="3" hidden="1">#REF!</definedName>
    <definedName name="______________g5" hidden="1">#REF!</definedName>
    <definedName name="______________IMP2" localSheetId="3">#REF!</definedName>
    <definedName name="______________IMP2">#REF!</definedName>
    <definedName name="______________IMP3" localSheetId="3">#REF!</definedName>
    <definedName name="______________IMP3">#REF!</definedName>
    <definedName name="______________IMP4" localSheetId="3">#REF!</definedName>
    <definedName name="______________IMP4">#REF!</definedName>
    <definedName name="______________key1" localSheetId="3" hidden="1">#REF!</definedName>
    <definedName name="______________key1" hidden="1">#REF!</definedName>
    <definedName name="______________MAS1" localSheetId="3">#REF!</definedName>
    <definedName name="______________MAS1">#REF!</definedName>
    <definedName name="______________MAS10" localSheetId="3">#REF!</definedName>
    <definedName name="______________MAS10">#REF!</definedName>
    <definedName name="______________MAS11" localSheetId="3">#REF!</definedName>
    <definedName name="______________MAS11">#REF!</definedName>
    <definedName name="______________MAS12" localSheetId="3">#REF!</definedName>
    <definedName name="______________MAS12">#REF!</definedName>
    <definedName name="______________MAS2" localSheetId="3">#REF!</definedName>
    <definedName name="______________MAS2">#REF!</definedName>
    <definedName name="______________MAS3" localSheetId="3">#REF!</definedName>
    <definedName name="______________MAS3">#REF!</definedName>
    <definedName name="______________MAS4" localSheetId="3">#REF!</definedName>
    <definedName name="______________MAS4">#REF!</definedName>
    <definedName name="______________MAS5" localSheetId="3">#REF!</definedName>
    <definedName name="______________MAS5">#REF!</definedName>
    <definedName name="______________MAS6" localSheetId="3">#REF!</definedName>
    <definedName name="______________MAS6">#REF!</definedName>
    <definedName name="______________MAS7" localSheetId="3">#REF!</definedName>
    <definedName name="______________MAS7">#REF!</definedName>
    <definedName name="______________MAS8" localSheetId="3">#REF!</definedName>
    <definedName name="______________MAS8">#REF!</definedName>
    <definedName name="______________MAS9" localSheetId="3">#REF!</definedName>
    <definedName name="______________MAS9">#REF!</definedName>
    <definedName name="______________MES17">[6]IMPRESSÃO_MÊS!$J$16</definedName>
    <definedName name="______________MES19">[6]IMPRESSÃO_MÊS!$J$18</definedName>
    <definedName name="______________MES4">[7]IMPRESSÃO_MÊS!$K$19</definedName>
    <definedName name="______________MES5">[7]IMPRESSÃO_MÊS!$K$20</definedName>
    <definedName name="______________MES6">[7]IMPRESSÃO_MÊS!$K$21</definedName>
    <definedName name="______________NG1" localSheetId="3">#REF!</definedName>
    <definedName name="______________NG1">#REF!</definedName>
    <definedName name="______________NG2" localSheetId="3">#REF!</definedName>
    <definedName name="______________NG2">#REF!</definedName>
    <definedName name="______________NG5" localSheetId="3">#REF!</definedName>
    <definedName name="______________NG5">#REF!</definedName>
    <definedName name="______________NG6" localSheetId="3">#REF!</definedName>
    <definedName name="______________NG6">#REF!</definedName>
    <definedName name="______________NG7" localSheetId="3">#REF!</definedName>
    <definedName name="______________NG7">#REF!</definedName>
    <definedName name="______________NH1" localSheetId="3">#REF!</definedName>
    <definedName name="______________NH1">#REF!</definedName>
    <definedName name="______________poc1">[9]Base!$G$10:$G$573</definedName>
    <definedName name="______________poc2">[9]Base!$H$10:$H$573</definedName>
    <definedName name="______________POC61" localSheetId="3">VLOOKUP(ABS(#REF!),'[4]Balancete do Razão'!$B$2:$F$50,5,0)</definedName>
    <definedName name="______________POC61">VLOOKUP(ABS(#REF!),'[4]Balancete do Razão'!$B$2:$F$50,5,0)</definedName>
    <definedName name="______________POC62" localSheetId="3">VLOOKUP(ABS(#REF!),'[4]Balancete do Razão'!$B$2:$F$50,5,0)</definedName>
    <definedName name="______________POC62">VLOOKUP(ABS(#REF!),'[4]Balancete do Razão'!$B$2:$F$50,5,0)</definedName>
    <definedName name="______________POC63" localSheetId="3">VLOOKUP(ABS(#REF!),'[4]Balancete do Razão'!$B$2:$F$50,5,0)</definedName>
    <definedName name="______________POC63">VLOOKUP(ABS(#REF!),'[4]Balancete do Razão'!$B$2:$F$50,5,0)</definedName>
    <definedName name="______________POC65" localSheetId="3">VLOOKUP(ABS(#REF!),'[4]Balancete do Razão'!$B$2:$F$50,5,0)</definedName>
    <definedName name="______________POC65">VLOOKUP(ABS(#REF!),'[4]Balancete do Razão'!$B$2:$F$50,5,0)</definedName>
    <definedName name="______________POC66" localSheetId="3">VLOOKUP(ABS(#REF!),'[4]Balancete do Razão'!$B$2:$F$50,5,0)</definedName>
    <definedName name="______________POC66">VLOOKUP(ABS(#REF!),'[4]Balancete do Razão'!$B$2:$F$50,5,0)</definedName>
    <definedName name="______________POC67" localSheetId="3">VLOOKUP(ABS(#REF!),'[4]Balancete do Razão'!$B$2:$F$50,5,0)</definedName>
    <definedName name="______________POC67">VLOOKUP(ABS(#REF!),'[4]Balancete do Razão'!$B$2:$F$50,5,0)</definedName>
    <definedName name="______________POC69" localSheetId="3">VLOOKUP(ABS(#REF!),'[4]Balancete do Razão'!$B$2:$F$50,5,0)</definedName>
    <definedName name="______________POC69">VLOOKUP(ABS(#REF!),'[4]Balancete do Razão'!$B$2:$F$50,5,0)</definedName>
    <definedName name="______________POC71" localSheetId="3">VLOOKUP(ABS(#REF!),'[4]Balancete do Razão'!$B$2:$F$50,5,0)*-1</definedName>
    <definedName name="______________POC71">VLOOKUP(ABS(#REF!),'[4]Balancete do Razão'!$B$2:$F$50,5,0)*-1</definedName>
    <definedName name="______________POC72" localSheetId="3">VLOOKUP(ABS(#REF!),'[4]Balancete do Razão'!$B$2:$F$50,5,0)*-1</definedName>
    <definedName name="______________POC72">VLOOKUP(ABS(#REF!),'[4]Balancete do Razão'!$B$2:$F$50,5,0)*-1</definedName>
    <definedName name="______________POC76" localSheetId="3">VLOOKUP(ABS(#REF!),'[4]Balancete do Razão'!$B$2:$F$50,5,0)*-1</definedName>
    <definedName name="______________POC76">VLOOKUP(ABS(#REF!),'[4]Balancete do Razão'!$B$2:$F$50,5,0)*-1</definedName>
    <definedName name="______________POC78" localSheetId="3">VLOOKUP(ABS(#REF!),'[4]Balancete do Razão'!$B$2:$F$50,5,0)*-1</definedName>
    <definedName name="______________POC78">VLOOKUP(ABS(#REF!),'[4]Balancete do Razão'!$B$2:$F$50,5,0)*-1</definedName>
    <definedName name="______________POC79" localSheetId="3">VLOOKUP(ABS(#REF!),'[4]Balancete do Razão'!$B$2:$F$50,5,0)*-1</definedName>
    <definedName name="______________POC79">VLOOKUP(ABS(#REF!),'[4]Balancete do Razão'!$B$2:$F$50,5,0)*-1</definedName>
    <definedName name="______________pvt1" localSheetId="3">'[10]T-42-3'!#REF!</definedName>
    <definedName name="______________pvt1">'[10]T-42-3'!#REF!</definedName>
    <definedName name="______________pvt2" localSheetId="3">'[10]T-42-3'!#REF!</definedName>
    <definedName name="______________pvt2">'[10]T-42-3'!#REF!</definedName>
    <definedName name="______________pvt3" localSheetId="3">'[11]T-42-3'!#REF!</definedName>
    <definedName name="______________pvt3">'[11]T-42-3'!#REF!</definedName>
    <definedName name="______________ref12" localSheetId="3">#REF!</definedName>
    <definedName name="______________ref12">#REF!</definedName>
    <definedName name="______________sal1">[9]Base!$K$10:$K$573</definedName>
    <definedName name="______________sal2">[9]Base!$N$10:$N$573</definedName>
    <definedName name="______________sal3">[9]Base!$Q$10:$Q$573</definedName>
    <definedName name="______________sal4">[9]Base!$T$10:$T$573</definedName>
    <definedName name="______________sas19" localSheetId="3">#REF!</definedName>
    <definedName name="______________sas19">#REF!</definedName>
    <definedName name="______________tab1">[8]tabelas!$B$1:$H$34</definedName>
    <definedName name="______________tab2">[8]tabelas!$J$1:$P$32</definedName>
    <definedName name="______________tab3">[8]tabelas!$R$1:$X$32</definedName>
    <definedName name="______________TC23" localSheetId="3">'[12]T-42-3'!#REF!</definedName>
    <definedName name="______________TC23">'[12]T-42-3'!#REF!</definedName>
    <definedName name="______________TC32" localSheetId="3">'[12]T-42-3'!#REF!</definedName>
    <definedName name="______________TC32">'[12]T-42-3'!#REF!</definedName>
    <definedName name="______________tot1" localSheetId="3">[15]BALANCETE!#REF!</definedName>
    <definedName name="______________tot1">[15]BALANCETE!#REF!</definedName>
    <definedName name="______________tot2" localSheetId="3">[15]BALANCETE!#REF!</definedName>
    <definedName name="______________tot2">[15]BALANCETE!#REF!</definedName>
    <definedName name="______________TOT21" localSheetId="3">[16]BALANCETE!#REF!</definedName>
    <definedName name="______________TOT21">[16]BALANCETE!#REF!</definedName>
    <definedName name="______________tot3" localSheetId="3">[15]BALANCETE!#REF!</definedName>
    <definedName name="______________tot3">[15]BALANCETE!#REF!</definedName>
    <definedName name="______________tot4" localSheetId="3">[15]BALANCETE!#REF!</definedName>
    <definedName name="______________tot4">[15]BALANCETE!#REF!</definedName>
    <definedName name="______________tot5" localSheetId="3">[15]BALANCETE!#REF!</definedName>
    <definedName name="______________tot5">[15]BALANCETE!#REF!</definedName>
    <definedName name="______________tot6" localSheetId="3">[15]BALANCETE!#REF!</definedName>
    <definedName name="______________tot6">[15]BALANCETE!#REF!</definedName>
    <definedName name="______________tot7" localSheetId="3">[15]BALANCETE!#REF!</definedName>
    <definedName name="______________tot7">[15]BALANCETE!#REF!</definedName>
    <definedName name="______________tot8" localSheetId="3">[15]BALANCETE!#REF!</definedName>
    <definedName name="______________tot8">[15]BALANCETE!#REF!</definedName>
    <definedName name="______________xlfn.BAHTTEXT" hidden="1">#NAME?</definedName>
    <definedName name="_____________A65537" localSheetId="3">[13]EURFLT!#REF!</definedName>
    <definedName name="_____________A65537">[13]EURFLT!#REF!</definedName>
    <definedName name="_____________abs1">'[5]Bank Adj'!$U$1:$U$65536</definedName>
    <definedName name="_____________Age1" localSheetId="3">#REF!</definedName>
    <definedName name="_____________Age1">#REF!</definedName>
    <definedName name="_____________Age2" localSheetId="3">#REF!</definedName>
    <definedName name="_____________Age2">#REF!</definedName>
    <definedName name="_____________Age3">'[5]Bank Adj'!$T$1:$T$65536</definedName>
    <definedName name="_____________Age4">'[5]Bank Adj'!$X$1:$X$65536</definedName>
    <definedName name="_____________BAL218" localSheetId="3">VLOOKUP(ABS(#REF!),[4]balanço!$C$3:$N$2320,12,0)</definedName>
    <definedName name="_____________BAL218">VLOOKUP(ABS(#REF!),[4]balanço!$C$3:$N$2320,12,0)</definedName>
    <definedName name="_____________BAL221">VLOOKUP(22,'[4]Balancete do Razão'!$B$3:$F$50,5,0)*-1+[4]balanço!$S$1</definedName>
    <definedName name="_____________BAL24">SUMIF([4]balanço!$R$3:$R$12,"&gt;0",[4]balanço!$R$3:$R$12)</definedName>
    <definedName name="_____________BAL261" localSheetId="3">VLOOKUP(ABS(#REF!),[4]balanço!$C$3:$N$2320,12,0)*-1+[4]balanço!$U$1</definedName>
    <definedName name="_____________BAL261">VLOOKUP(ABS(#REF!),[4]balanço!$C$3:$N$2320,12,0)*-1+[4]balanço!$U$1</definedName>
    <definedName name="_____________BAL271" localSheetId="3">VLOOKUP(ABS(#REF!),[4]balanço!$C$3:$N$2320,12,0)</definedName>
    <definedName name="_____________BAL271">VLOOKUP(ABS(#REF!),[4]balanço!$C$3:$N$2320,12,0)</definedName>
    <definedName name="_____________BAL272" localSheetId="3">VLOOKUP(ABS(#REF!),[4]balanço!$C$3:$N$2320,12,0)</definedName>
    <definedName name="_____________BAL272">VLOOKUP(ABS(#REF!),[4]balanço!$C$3:$N$2320,12,0)</definedName>
    <definedName name="_____________BAL273" localSheetId="3">VLOOKUP(ABS(#REF!),[4]balanço!$C$3:$N$2320,12,0)*-1</definedName>
    <definedName name="_____________BAL273">VLOOKUP(ABS(#REF!),[4]balanço!$C$3:$N$2320,12,0)*-1</definedName>
    <definedName name="_____________BAL274" localSheetId="3">VLOOKUP(ABS(#REF!),[4]balanço!$C$3:$N$2320,12,0)*-1</definedName>
    <definedName name="_____________BAL274">VLOOKUP(ABS(#REF!),[4]balanço!$C$3:$N$2320,12,0)*-1</definedName>
    <definedName name="_____________BAL298" localSheetId="3">VLOOKUP(ABS(#REF!),[4]balanço!$C$3:$N$2320,12,0)*-1</definedName>
    <definedName name="_____________BAL298">VLOOKUP(ABS(#REF!),[4]balanço!$C$3:$N$2320,12,0)*-1</definedName>
    <definedName name="_____________BAL32" localSheetId="3">VLOOKUP(ABS(#REF!),[4]balanço!$C$3:$N$2320,12,0)</definedName>
    <definedName name="_____________BAL32">VLOOKUP(ABS(#REF!),[4]balanço!$C$3:$N$2320,12,0)</definedName>
    <definedName name="_____________BAL421" localSheetId="3">VLOOKUP(ABS(#REF!),[4]balanço!$C$3:$N$2320,12,0)</definedName>
    <definedName name="_____________BAL421">VLOOKUP(ABS(#REF!),[4]balanço!$C$3:$N$2320,12,0)</definedName>
    <definedName name="_____________BAL422" localSheetId="3">VLOOKUP(ABS(#REF!),[4]balanço!$C$3:$N$2320,12,0)</definedName>
    <definedName name="_____________BAL422">VLOOKUP(ABS(#REF!),[4]balanço!$C$3:$N$2320,12,0)</definedName>
    <definedName name="_____________BAL423" localSheetId="3">VLOOKUP(ABS(#REF!),[4]balanço!$C$3:$N$2320,12,0)</definedName>
    <definedName name="_____________BAL423">VLOOKUP(ABS(#REF!),[4]balanço!$C$3:$N$2320,12,0)</definedName>
    <definedName name="_____________BAL424" localSheetId="3">VLOOKUP(ABS(#REF!),[4]balanço!$C$3:$N$2320,12,0)</definedName>
    <definedName name="_____________BAL424">VLOOKUP(ABS(#REF!),[4]balanço!$C$3:$N$2320,12,0)</definedName>
    <definedName name="_____________BAL425" localSheetId="3">VLOOKUP(ABS(#REF!),[4]balanço!$C$3:$N$2320,12,0)</definedName>
    <definedName name="_____________BAL425">VLOOKUP(ABS(#REF!),[4]balanço!$C$3:$N$2320,12,0)</definedName>
    <definedName name="_____________BAL426" localSheetId="3">VLOOKUP(ABS(#REF!),[4]balanço!$C$3:$N$2320,12,0)</definedName>
    <definedName name="_____________BAL426">VLOOKUP(ABS(#REF!),[4]balanço!$C$3:$N$2320,12,0)</definedName>
    <definedName name="_____________BAL429" localSheetId="3">VLOOKUP(ABS(#REF!),[4]balanço!$C$3:$N$2320,12,0)</definedName>
    <definedName name="_____________BAL429">VLOOKUP(ABS(#REF!),[4]balanço!$C$3:$N$2320,12,0)</definedName>
    <definedName name="_____________BAL434" localSheetId="3">VLOOKUP(ABS(#REF!),[4]balanço!$C$3:$N$2320,12,0)</definedName>
    <definedName name="_____________BAL434">VLOOKUP(ABS(#REF!),[4]balanço!$C$3:$N$2320,12,0)</definedName>
    <definedName name="_____________BAL441" localSheetId="3">VLOOKUP(ABS(#REF!),[4]balanço!$C$3:$N$2320,12,0)</definedName>
    <definedName name="_____________BAL441">VLOOKUP(ABS(#REF!),[4]balanço!$C$3:$N$2320,12,0)</definedName>
    <definedName name="_____________BAL482" localSheetId="3">VLOOKUP(ABS(#REF!),[4]balanço!$C$3:$N$2320,12,0)*-1</definedName>
    <definedName name="_____________BAL482">VLOOKUP(ABS(#REF!),[4]balanço!$C$3:$N$2320,12,0)*-1</definedName>
    <definedName name="_____________BAL483" localSheetId="3">VLOOKUP(ABS(#REF!),[4]balanço!$C$3:$N$2320,12,0)*-1</definedName>
    <definedName name="_____________BAL483">VLOOKUP(ABS(#REF!),[4]balanço!$C$3:$N$2320,12,0)*-1</definedName>
    <definedName name="_____________BAL484" localSheetId="3">VLOOKUP(ABS(#REF!),[4]balanço!$C$3:$N$2320,12,0)*-1</definedName>
    <definedName name="_____________BAL484">VLOOKUP(ABS(#REF!),[4]balanço!$C$3:$N$2320,12,0)*-1</definedName>
    <definedName name="_____________BAL485" localSheetId="3">VLOOKUP(ABS(#REF!),[4]balanço!$C$3:$N$2320,12,0)*-1</definedName>
    <definedName name="_____________BAL485">VLOOKUP(ABS(#REF!),[4]balanço!$C$3:$N$2320,12,0)*-1</definedName>
    <definedName name="_____________BAL486" localSheetId="3">VLOOKUP(ABS(#REF!),[4]balanço!$C$3:$N$2320,12,0)*-1</definedName>
    <definedName name="_____________BAL486">VLOOKUP(ABS(#REF!),[4]balanço!$C$3:$N$2320,12,0)*-1</definedName>
    <definedName name="_____________BAL489" localSheetId="3">VLOOKUP(ABS(#REF!),[4]balanço!$C$3:$N$2320,12,0)*-1</definedName>
    <definedName name="_____________BAL489">VLOOKUP(ABS(#REF!),[4]balanço!$C$3:$N$2320,12,0)*-1</definedName>
    <definedName name="_____________BAL51" localSheetId="3">VLOOKUP(ABS(#REF!),[4]balanço!$C$3:$N$2320,12,0)*-1</definedName>
    <definedName name="_____________BAL51">VLOOKUP(ABS(#REF!),[4]balanço!$C$3:$N$2320,12,0)*-1</definedName>
    <definedName name="_____________BAL54" localSheetId="3">VLOOKUP(ABS(#REF!),[4]balanço!$C$3:$N$2320,12,0)*-1</definedName>
    <definedName name="_____________BAL54">VLOOKUP(ABS(#REF!),[4]balanço!$C$3:$N$2320,12,0)*-1</definedName>
    <definedName name="_____________BAL571" localSheetId="3">VLOOKUP(ABS(#REF!),[4]balanço!$C$3:$N$2320,12,0)*-1</definedName>
    <definedName name="_____________BAL571">VLOOKUP(ABS(#REF!),[4]balanço!$C$3:$N$2320,12,0)*-1</definedName>
    <definedName name="_____________BAL574" localSheetId="3">VLOOKUP(ABS(#REF!),[4]balanço!$C$3:$N$2320,12,0)*-1</definedName>
    <definedName name="_____________BAL574">VLOOKUP(ABS(#REF!),[4]balanço!$C$3:$N$2320,12,0)*-1</definedName>
    <definedName name="_____________BAL59" localSheetId="3">VLOOKUP(ABS(#REF!),[4]balanço!$C$3:$N$2320,12,0)*-1</definedName>
    <definedName name="_____________BAL59">VLOOKUP(ABS(#REF!),[4]balanço!$C$3:$N$2320,12,0)*-1</definedName>
    <definedName name="_____________cod2" localSheetId="3">'[14]T-42-3'!#REF!</definedName>
    <definedName name="_____________cod2">'[14]T-42-3'!#REF!</definedName>
    <definedName name="_____________cre1">[9]Base!$J$10:$J$573</definedName>
    <definedName name="_____________cre2">[9]Base!$M$10:$M$573</definedName>
    <definedName name="_____________cre3">[9]Base!$P$10:$P$573</definedName>
    <definedName name="_____________cre4">[9]Base!$S$10:$S$573</definedName>
    <definedName name="_____________DAT1" localSheetId="3">#REF!</definedName>
    <definedName name="_____________DAT1">#REF!</definedName>
    <definedName name="_____________DAT10" localSheetId="3">#REF!</definedName>
    <definedName name="_____________DAT10">#REF!</definedName>
    <definedName name="_____________DAT11" localSheetId="3">'[3]Original SAP'!#REF!</definedName>
    <definedName name="_____________DAT11">'[3]Original SAP'!#REF!</definedName>
    <definedName name="_____________DAT12" localSheetId="3">#REF!</definedName>
    <definedName name="_____________DAT12">#REF!</definedName>
    <definedName name="_____________DAT13" localSheetId="3">'[3]Original SAP'!#REF!</definedName>
    <definedName name="_____________DAT13">'[3]Original SAP'!#REF!</definedName>
    <definedName name="_____________DAT14" localSheetId="3">#REF!</definedName>
    <definedName name="_____________DAT14">#REF!</definedName>
    <definedName name="_____________DAT2" localSheetId="3">#REF!</definedName>
    <definedName name="_____________DAT2">#REF!</definedName>
    <definedName name="_____________DAT3" localSheetId="3">#REF!</definedName>
    <definedName name="_____________DAT3">#REF!</definedName>
    <definedName name="_____________DAT4" localSheetId="3">#REF!</definedName>
    <definedName name="_____________DAT4">#REF!</definedName>
    <definedName name="_____________DAT5" localSheetId="3">#REF!</definedName>
    <definedName name="_____________DAT5">#REF!</definedName>
    <definedName name="_____________DAT6" localSheetId="3">#REF!</definedName>
    <definedName name="_____________DAT6">#REF!</definedName>
    <definedName name="_____________DAT7" localSheetId="3">'[3]Original SAP'!#REF!</definedName>
    <definedName name="_____________DAT7">'[3]Original SAP'!#REF!</definedName>
    <definedName name="_____________DAT8" localSheetId="3">#REF!</definedName>
    <definedName name="_____________DAT8">#REF!</definedName>
    <definedName name="_____________DAT9" localSheetId="3">#REF!</definedName>
    <definedName name="_____________DAT9">#REF!</definedName>
    <definedName name="_____________dd3" localSheetId="3">#REF!</definedName>
    <definedName name="_____________dd3">#REF!</definedName>
    <definedName name="_____________dev1">[9]Base!$I$10:$I$573</definedName>
    <definedName name="_____________dev2">[9]Base!$L$10:$L$573</definedName>
    <definedName name="_____________dev3">[9]Base!$O$10:$O$573</definedName>
    <definedName name="_____________dev4">[9]Base!$R$10:$R$573</definedName>
    <definedName name="_____________f4" localSheetId="3" hidden="1">#REF!</definedName>
    <definedName name="_____________f4" hidden="1">#REF!</definedName>
    <definedName name="_____________f45" localSheetId="3" hidden="1">#REF!</definedName>
    <definedName name="_____________f45" hidden="1">#REF!</definedName>
    <definedName name="_____________fim2" localSheetId="3">#REF!</definedName>
    <definedName name="_____________fim2">#REF!</definedName>
    <definedName name="_____________fim3" localSheetId="3">#REF!</definedName>
    <definedName name="_____________fim3">#REF!</definedName>
    <definedName name="_____________g5" localSheetId="3" hidden="1">#REF!</definedName>
    <definedName name="_____________g5" hidden="1">#REF!</definedName>
    <definedName name="_____________IMP2" localSheetId="3">#REF!</definedName>
    <definedName name="_____________IMP2">#REF!</definedName>
    <definedName name="_____________IMP3" localSheetId="3">#REF!</definedName>
    <definedName name="_____________IMP3">#REF!</definedName>
    <definedName name="_____________IMP4" localSheetId="3">#REF!</definedName>
    <definedName name="_____________IMP4">#REF!</definedName>
    <definedName name="_____________key1" localSheetId="3" hidden="1">#REF!</definedName>
    <definedName name="_____________key1" hidden="1">#REF!</definedName>
    <definedName name="_____________MAS1" localSheetId="3">#REF!</definedName>
    <definedName name="_____________MAS1">#REF!</definedName>
    <definedName name="_____________MAS10" localSheetId="3">#REF!</definedName>
    <definedName name="_____________MAS10">#REF!</definedName>
    <definedName name="_____________MAS11" localSheetId="3">#REF!</definedName>
    <definedName name="_____________MAS11">#REF!</definedName>
    <definedName name="_____________MAS12" localSheetId="3">#REF!</definedName>
    <definedName name="_____________MAS12">#REF!</definedName>
    <definedName name="_____________MAS2" localSheetId="3">#REF!</definedName>
    <definedName name="_____________MAS2">#REF!</definedName>
    <definedName name="_____________MAS3" localSheetId="3">#REF!</definedName>
    <definedName name="_____________MAS3">#REF!</definedName>
    <definedName name="_____________MAS4" localSheetId="3">#REF!</definedName>
    <definedName name="_____________MAS4">#REF!</definedName>
    <definedName name="_____________MAS5" localSheetId="3">#REF!</definedName>
    <definedName name="_____________MAS5">#REF!</definedName>
    <definedName name="_____________MAS6" localSheetId="3">#REF!</definedName>
    <definedName name="_____________MAS6">#REF!</definedName>
    <definedName name="_____________MAS7" localSheetId="3">#REF!</definedName>
    <definedName name="_____________MAS7">#REF!</definedName>
    <definedName name="_____________MAS8" localSheetId="3">#REF!</definedName>
    <definedName name="_____________MAS8">#REF!</definedName>
    <definedName name="_____________MAS9" localSheetId="3">#REF!</definedName>
    <definedName name="_____________MAS9">#REF!</definedName>
    <definedName name="_____________MES17">[6]IMPRESSÃO_MÊS!$J$16</definedName>
    <definedName name="_____________MES19">[6]IMPRESSÃO_MÊS!$J$18</definedName>
    <definedName name="_____________MES4">[7]IMPRESSÃO_MÊS!$K$19</definedName>
    <definedName name="_____________MES5">[7]IMPRESSÃO_MÊS!$K$20</definedName>
    <definedName name="_____________MES6">[7]IMPRESSÃO_MÊS!$K$21</definedName>
    <definedName name="_____________NG1" localSheetId="3">#REF!</definedName>
    <definedName name="_____________NG1">#REF!</definedName>
    <definedName name="_____________NG2" localSheetId="3">#REF!</definedName>
    <definedName name="_____________NG2">#REF!</definedName>
    <definedName name="_____________NG5" localSheetId="3">#REF!</definedName>
    <definedName name="_____________NG5">#REF!</definedName>
    <definedName name="_____________NG6" localSheetId="3">#REF!</definedName>
    <definedName name="_____________NG6">#REF!</definedName>
    <definedName name="_____________NG7" localSheetId="3">#REF!</definedName>
    <definedName name="_____________NG7">#REF!</definedName>
    <definedName name="_____________NH1" localSheetId="3">#REF!</definedName>
    <definedName name="_____________NH1">#REF!</definedName>
    <definedName name="_____________poc1">[9]Base!$G$10:$G$573</definedName>
    <definedName name="_____________poc2">[9]Base!$H$10:$H$573</definedName>
    <definedName name="_____________POC61" localSheetId="3">VLOOKUP(ABS(#REF!),'[4]Balancete do Razão'!$B$2:$F$50,5,0)</definedName>
    <definedName name="_____________POC61">VLOOKUP(ABS(#REF!),'[4]Balancete do Razão'!$B$2:$F$50,5,0)</definedName>
    <definedName name="_____________POC62" localSheetId="3">VLOOKUP(ABS(#REF!),'[4]Balancete do Razão'!$B$2:$F$50,5,0)</definedName>
    <definedName name="_____________POC62">VLOOKUP(ABS(#REF!),'[4]Balancete do Razão'!$B$2:$F$50,5,0)</definedName>
    <definedName name="_____________POC63" localSheetId="3">VLOOKUP(ABS(#REF!),'[4]Balancete do Razão'!$B$2:$F$50,5,0)</definedName>
    <definedName name="_____________POC63">VLOOKUP(ABS(#REF!),'[4]Balancete do Razão'!$B$2:$F$50,5,0)</definedName>
    <definedName name="_____________POC65" localSheetId="3">VLOOKUP(ABS(#REF!),'[4]Balancete do Razão'!$B$2:$F$50,5,0)</definedName>
    <definedName name="_____________POC65">VLOOKUP(ABS(#REF!),'[4]Balancete do Razão'!$B$2:$F$50,5,0)</definedName>
    <definedName name="_____________POC66" localSheetId="3">VLOOKUP(ABS(#REF!),'[4]Balancete do Razão'!$B$2:$F$50,5,0)</definedName>
    <definedName name="_____________POC66">VLOOKUP(ABS(#REF!),'[4]Balancete do Razão'!$B$2:$F$50,5,0)</definedName>
    <definedName name="_____________POC67" localSheetId="3">VLOOKUP(ABS(#REF!),'[4]Balancete do Razão'!$B$2:$F$50,5,0)</definedName>
    <definedName name="_____________POC67">VLOOKUP(ABS(#REF!),'[4]Balancete do Razão'!$B$2:$F$50,5,0)</definedName>
    <definedName name="_____________POC69" localSheetId="3">VLOOKUP(ABS(#REF!),'[4]Balancete do Razão'!$B$2:$F$50,5,0)</definedName>
    <definedName name="_____________POC69">VLOOKUP(ABS(#REF!),'[4]Balancete do Razão'!$B$2:$F$50,5,0)</definedName>
    <definedName name="_____________POC71" localSheetId="3">VLOOKUP(ABS(#REF!),'[4]Balancete do Razão'!$B$2:$F$50,5,0)*-1</definedName>
    <definedName name="_____________POC71">VLOOKUP(ABS(#REF!),'[4]Balancete do Razão'!$B$2:$F$50,5,0)*-1</definedName>
    <definedName name="_____________POC72" localSheetId="3">VLOOKUP(ABS(#REF!),'[4]Balancete do Razão'!$B$2:$F$50,5,0)*-1</definedName>
    <definedName name="_____________POC72">VLOOKUP(ABS(#REF!),'[4]Balancete do Razão'!$B$2:$F$50,5,0)*-1</definedName>
    <definedName name="_____________POC76" localSheetId="3">VLOOKUP(ABS(#REF!),'[4]Balancete do Razão'!$B$2:$F$50,5,0)*-1</definedName>
    <definedName name="_____________POC76">VLOOKUP(ABS(#REF!),'[4]Balancete do Razão'!$B$2:$F$50,5,0)*-1</definedName>
    <definedName name="_____________POC78" localSheetId="3">VLOOKUP(ABS(#REF!),'[4]Balancete do Razão'!$B$2:$F$50,5,0)*-1</definedName>
    <definedName name="_____________POC78">VLOOKUP(ABS(#REF!),'[4]Balancete do Razão'!$B$2:$F$50,5,0)*-1</definedName>
    <definedName name="_____________POC79" localSheetId="3">VLOOKUP(ABS(#REF!),'[4]Balancete do Razão'!$B$2:$F$50,5,0)*-1</definedName>
    <definedName name="_____________POC79">VLOOKUP(ABS(#REF!),'[4]Balancete do Razão'!$B$2:$F$50,5,0)*-1</definedName>
    <definedName name="_____________pvt1" localSheetId="3">'[10]T-42-3'!#REF!</definedName>
    <definedName name="_____________pvt1">'[10]T-42-3'!#REF!</definedName>
    <definedName name="_____________pvt2" localSheetId="3">'[10]T-42-3'!#REF!</definedName>
    <definedName name="_____________pvt2">'[10]T-42-3'!#REF!</definedName>
    <definedName name="_____________pvt3" localSheetId="3">'[11]T-42-3'!#REF!</definedName>
    <definedName name="_____________pvt3">'[11]T-42-3'!#REF!</definedName>
    <definedName name="_____________ref12" localSheetId="3">#REF!</definedName>
    <definedName name="_____________ref12">#REF!</definedName>
    <definedName name="_____________sal1">[9]Base!$K$10:$K$573</definedName>
    <definedName name="_____________sal2">[9]Base!$N$10:$N$573</definedName>
    <definedName name="_____________sal3">[9]Base!$Q$10:$Q$573</definedName>
    <definedName name="_____________sal4">[9]Base!$T$10:$T$573</definedName>
    <definedName name="_____________sas19" localSheetId="3">#REF!</definedName>
    <definedName name="_____________sas19">#REF!</definedName>
    <definedName name="_____________tab1">[8]tabelas!$B$1:$H$34</definedName>
    <definedName name="_____________tab2">[8]tabelas!$J$1:$P$32</definedName>
    <definedName name="_____________tab3">[8]tabelas!$R$1:$X$32</definedName>
    <definedName name="_____________TC23" localSheetId="3">'[12]T-42-3'!#REF!</definedName>
    <definedName name="_____________TC23">'[12]T-42-3'!#REF!</definedName>
    <definedName name="_____________TC32" localSheetId="3">'[12]T-42-3'!#REF!</definedName>
    <definedName name="_____________TC32">'[12]T-42-3'!#REF!</definedName>
    <definedName name="_____________tot1" localSheetId="3">[15]BALANCETE!#REF!</definedName>
    <definedName name="_____________tot1">[15]BALANCETE!#REF!</definedName>
    <definedName name="_____________tot2" localSheetId="3">[15]BALANCETE!#REF!</definedName>
    <definedName name="_____________tot2">[15]BALANCETE!#REF!</definedName>
    <definedName name="_____________TOT21" localSheetId="3">[16]BALANCETE!#REF!</definedName>
    <definedName name="_____________TOT21">[16]BALANCETE!#REF!</definedName>
    <definedName name="_____________tot3" localSheetId="3">[15]BALANCETE!#REF!</definedName>
    <definedName name="_____________tot3">[15]BALANCETE!#REF!</definedName>
    <definedName name="_____________tot4" localSheetId="3">[15]BALANCETE!#REF!</definedName>
    <definedName name="_____________tot4">[15]BALANCETE!#REF!</definedName>
    <definedName name="_____________tot5" localSheetId="3">[15]BALANCETE!#REF!</definedName>
    <definedName name="_____________tot5">[15]BALANCETE!#REF!</definedName>
    <definedName name="_____________tot6" localSheetId="3">[15]BALANCETE!#REF!</definedName>
    <definedName name="_____________tot6">[15]BALANCETE!#REF!</definedName>
    <definedName name="_____________tot7" localSheetId="3">[15]BALANCETE!#REF!</definedName>
    <definedName name="_____________tot7">[15]BALANCETE!#REF!</definedName>
    <definedName name="_____________tot8" localSheetId="3">[15]BALANCETE!#REF!</definedName>
    <definedName name="_____________tot8">[15]BALANCETE!#REF!</definedName>
    <definedName name="_____________xlfn.BAHTTEXT" hidden="1">#NAME?</definedName>
    <definedName name="____________A65537" localSheetId="3">[13]EURFLT!#REF!</definedName>
    <definedName name="____________A65537">[13]EURFLT!#REF!</definedName>
    <definedName name="____________abs1">'[5]Bank Adj'!$U$1:$U$65536</definedName>
    <definedName name="____________Age1" localSheetId="3">#REF!</definedName>
    <definedName name="____________Age1">#REF!</definedName>
    <definedName name="____________Age2" localSheetId="3">#REF!</definedName>
    <definedName name="____________Age2">#REF!</definedName>
    <definedName name="____________Age3">'[5]Bank Adj'!$T$1:$T$65536</definedName>
    <definedName name="____________Age4">'[5]Bank Adj'!$X$1:$X$65536</definedName>
    <definedName name="____________BAL218" localSheetId="3">VLOOKUP(ABS(#REF!),[4]balanço!$C$3:$N$2320,12,0)</definedName>
    <definedName name="____________BAL218">VLOOKUP(ABS(#REF!),[4]balanço!$C$3:$N$2320,12,0)</definedName>
    <definedName name="____________BAL221">VLOOKUP(22,'[4]Balancete do Razão'!$B$3:$F$50,5,0)*-1+[4]balanço!$S$1</definedName>
    <definedName name="____________BAL24">SUMIF([4]balanço!$R$3:$R$12,"&gt;0",[4]balanço!$R$3:$R$12)</definedName>
    <definedName name="____________BAL261" localSheetId="3">VLOOKUP(ABS(#REF!),[4]balanço!$C$3:$N$2320,12,0)*-1+[4]balanço!$U$1</definedName>
    <definedName name="____________BAL261">VLOOKUP(ABS(#REF!),[4]balanço!$C$3:$N$2320,12,0)*-1+[4]balanço!$U$1</definedName>
    <definedName name="____________BAL271" localSheetId="3">VLOOKUP(ABS(#REF!),[4]balanço!$C$3:$N$2320,12,0)</definedName>
    <definedName name="____________BAL271">VLOOKUP(ABS(#REF!),[4]balanço!$C$3:$N$2320,12,0)</definedName>
    <definedName name="____________BAL272" localSheetId="3">VLOOKUP(ABS(#REF!),[4]balanço!$C$3:$N$2320,12,0)</definedName>
    <definedName name="____________BAL272">VLOOKUP(ABS(#REF!),[4]balanço!$C$3:$N$2320,12,0)</definedName>
    <definedName name="____________BAL273" localSheetId="3">VLOOKUP(ABS(#REF!),[4]balanço!$C$3:$N$2320,12,0)*-1</definedName>
    <definedName name="____________BAL273">VLOOKUP(ABS(#REF!),[4]balanço!$C$3:$N$2320,12,0)*-1</definedName>
    <definedName name="____________BAL274" localSheetId="3">VLOOKUP(ABS(#REF!),[4]balanço!$C$3:$N$2320,12,0)*-1</definedName>
    <definedName name="____________BAL274">VLOOKUP(ABS(#REF!),[4]balanço!$C$3:$N$2320,12,0)*-1</definedName>
    <definedName name="____________BAL298" localSheetId="3">VLOOKUP(ABS(#REF!),[4]balanço!$C$3:$N$2320,12,0)*-1</definedName>
    <definedName name="____________BAL298">VLOOKUP(ABS(#REF!),[4]balanço!$C$3:$N$2320,12,0)*-1</definedName>
    <definedName name="____________BAL32" localSheetId="3">VLOOKUP(ABS(#REF!),[4]balanço!$C$3:$N$2320,12,0)</definedName>
    <definedName name="____________BAL32">VLOOKUP(ABS(#REF!),[4]balanço!$C$3:$N$2320,12,0)</definedName>
    <definedName name="____________BAL421" localSheetId="3">VLOOKUP(ABS(#REF!),[4]balanço!$C$3:$N$2320,12,0)</definedName>
    <definedName name="____________BAL421">VLOOKUP(ABS(#REF!),[4]balanço!$C$3:$N$2320,12,0)</definedName>
    <definedName name="____________BAL422" localSheetId="3">VLOOKUP(ABS(#REF!),[4]balanço!$C$3:$N$2320,12,0)</definedName>
    <definedName name="____________BAL422">VLOOKUP(ABS(#REF!),[4]balanço!$C$3:$N$2320,12,0)</definedName>
    <definedName name="____________BAL423" localSheetId="3">VLOOKUP(ABS(#REF!),[4]balanço!$C$3:$N$2320,12,0)</definedName>
    <definedName name="____________BAL423">VLOOKUP(ABS(#REF!),[4]balanço!$C$3:$N$2320,12,0)</definedName>
    <definedName name="____________BAL424" localSheetId="3">VLOOKUP(ABS(#REF!),[4]balanço!$C$3:$N$2320,12,0)</definedName>
    <definedName name="____________BAL424">VLOOKUP(ABS(#REF!),[4]balanço!$C$3:$N$2320,12,0)</definedName>
    <definedName name="____________BAL425" localSheetId="3">VLOOKUP(ABS(#REF!),[4]balanço!$C$3:$N$2320,12,0)</definedName>
    <definedName name="____________BAL425">VLOOKUP(ABS(#REF!),[4]balanço!$C$3:$N$2320,12,0)</definedName>
    <definedName name="____________BAL426" localSheetId="3">VLOOKUP(ABS(#REF!),[4]balanço!$C$3:$N$2320,12,0)</definedName>
    <definedName name="____________BAL426">VLOOKUP(ABS(#REF!),[4]balanço!$C$3:$N$2320,12,0)</definedName>
    <definedName name="____________BAL429" localSheetId="3">VLOOKUP(ABS(#REF!),[4]balanço!$C$3:$N$2320,12,0)</definedName>
    <definedName name="____________BAL429">VLOOKUP(ABS(#REF!),[4]balanço!$C$3:$N$2320,12,0)</definedName>
    <definedName name="____________BAL434" localSheetId="3">VLOOKUP(ABS(#REF!),[4]balanço!$C$3:$N$2320,12,0)</definedName>
    <definedName name="____________BAL434">VLOOKUP(ABS(#REF!),[4]balanço!$C$3:$N$2320,12,0)</definedName>
    <definedName name="____________BAL441" localSheetId="3">VLOOKUP(ABS(#REF!),[4]balanço!$C$3:$N$2320,12,0)</definedName>
    <definedName name="____________BAL441">VLOOKUP(ABS(#REF!),[4]balanço!$C$3:$N$2320,12,0)</definedName>
    <definedName name="____________BAL482" localSheetId="3">VLOOKUP(ABS(#REF!),[4]balanço!$C$3:$N$2320,12,0)*-1</definedName>
    <definedName name="____________BAL482">VLOOKUP(ABS(#REF!),[4]balanço!$C$3:$N$2320,12,0)*-1</definedName>
    <definedName name="____________BAL483" localSheetId="3">VLOOKUP(ABS(#REF!),[4]balanço!$C$3:$N$2320,12,0)*-1</definedName>
    <definedName name="____________BAL483">VLOOKUP(ABS(#REF!),[4]balanço!$C$3:$N$2320,12,0)*-1</definedName>
    <definedName name="____________BAL484" localSheetId="3">VLOOKUP(ABS(#REF!),[4]balanço!$C$3:$N$2320,12,0)*-1</definedName>
    <definedName name="____________BAL484">VLOOKUP(ABS(#REF!),[4]balanço!$C$3:$N$2320,12,0)*-1</definedName>
    <definedName name="____________BAL485" localSheetId="3">VLOOKUP(ABS(#REF!),[4]balanço!$C$3:$N$2320,12,0)*-1</definedName>
    <definedName name="____________BAL485">VLOOKUP(ABS(#REF!),[4]balanço!$C$3:$N$2320,12,0)*-1</definedName>
    <definedName name="____________BAL486" localSheetId="3">VLOOKUP(ABS(#REF!),[4]balanço!$C$3:$N$2320,12,0)*-1</definedName>
    <definedName name="____________BAL486">VLOOKUP(ABS(#REF!),[4]balanço!$C$3:$N$2320,12,0)*-1</definedName>
    <definedName name="____________BAL489" localSheetId="3">VLOOKUP(ABS(#REF!),[4]balanço!$C$3:$N$2320,12,0)*-1</definedName>
    <definedName name="____________BAL489">VLOOKUP(ABS(#REF!),[4]balanço!$C$3:$N$2320,12,0)*-1</definedName>
    <definedName name="____________BAL51" localSheetId="3">VLOOKUP(ABS(#REF!),[4]balanço!$C$3:$N$2320,12,0)*-1</definedName>
    <definedName name="____________BAL51">VLOOKUP(ABS(#REF!),[4]balanço!$C$3:$N$2320,12,0)*-1</definedName>
    <definedName name="____________BAL54" localSheetId="3">VLOOKUP(ABS(#REF!),[4]balanço!$C$3:$N$2320,12,0)*-1</definedName>
    <definedName name="____________BAL54">VLOOKUP(ABS(#REF!),[4]balanço!$C$3:$N$2320,12,0)*-1</definedName>
    <definedName name="____________BAL571" localSheetId="3">VLOOKUP(ABS(#REF!),[4]balanço!$C$3:$N$2320,12,0)*-1</definedName>
    <definedName name="____________BAL571">VLOOKUP(ABS(#REF!),[4]balanço!$C$3:$N$2320,12,0)*-1</definedName>
    <definedName name="____________BAL574" localSheetId="3">VLOOKUP(ABS(#REF!),[4]balanço!$C$3:$N$2320,12,0)*-1</definedName>
    <definedName name="____________BAL574">VLOOKUP(ABS(#REF!),[4]balanço!$C$3:$N$2320,12,0)*-1</definedName>
    <definedName name="____________BAL59" localSheetId="3">VLOOKUP(ABS(#REF!),[4]balanço!$C$3:$N$2320,12,0)*-1</definedName>
    <definedName name="____________BAL59">VLOOKUP(ABS(#REF!),[4]balanço!$C$3:$N$2320,12,0)*-1</definedName>
    <definedName name="____________cod2" localSheetId="3">'[14]T-42-3'!#REF!</definedName>
    <definedName name="____________cod2">'[14]T-42-3'!#REF!</definedName>
    <definedName name="____________cre1">[9]Base!$J$10:$J$573</definedName>
    <definedName name="____________cre2">[9]Base!$M$10:$M$573</definedName>
    <definedName name="____________cre3">[9]Base!$P$10:$P$573</definedName>
    <definedName name="____________cre4">[9]Base!$S$10:$S$573</definedName>
    <definedName name="____________DAT1" localSheetId="3">#REF!</definedName>
    <definedName name="____________DAT1">#REF!</definedName>
    <definedName name="____________DAT10" localSheetId="3">#REF!</definedName>
    <definedName name="____________DAT10">#REF!</definedName>
    <definedName name="____________DAT11" localSheetId="3">'[3]Original SAP'!#REF!</definedName>
    <definedName name="____________DAT11">'[3]Original SAP'!#REF!</definedName>
    <definedName name="____________DAT12" localSheetId="3">#REF!</definedName>
    <definedName name="____________DAT12">#REF!</definedName>
    <definedName name="____________DAT13" localSheetId="3">'[3]Original SAP'!#REF!</definedName>
    <definedName name="____________DAT13">'[3]Original SAP'!#REF!</definedName>
    <definedName name="____________DAT14" localSheetId="3">#REF!</definedName>
    <definedName name="____________DAT14">#REF!</definedName>
    <definedName name="____________DAT2" localSheetId="3">#REF!</definedName>
    <definedName name="____________DAT2">#REF!</definedName>
    <definedName name="____________DAT3" localSheetId="3">#REF!</definedName>
    <definedName name="____________DAT3">#REF!</definedName>
    <definedName name="____________DAT4" localSheetId="3">#REF!</definedName>
    <definedName name="____________DAT4">#REF!</definedName>
    <definedName name="____________DAT5" localSheetId="3">#REF!</definedName>
    <definedName name="____________DAT5">#REF!</definedName>
    <definedName name="____________DAT6" localSheetId="3">#REF!</definedName>
    <definedName name="____________DAT6">#REF!</definedName>
    <definedName name="____________DAT7" localSheetId="3">'[3]Original SAP'!#REF!</definedName>
    <definedName name="____________DAT7">'[3]Original SAP'!#REF!</definedName>
    <definedName name="____________DAT8" localSheetId="3">#REF!</definedName>
    <definedName name="____________DAT8">#REF!</definedName>
    <definedName name="____________DAT9" localSheetId="3">#REF!</definedName>
    <definedName name="____________DAT9">#REF!</definedName>
    <definedName name="____________dd3" localSheetId="3">#REF!</definedName>
    <definedName name="____________dd3">#REF!</definedName>
    <definedName name="____________dev1">[9]Base!$I$10:$I$573</definedName>
    <definedName name="____________dev2">[9]Base!$L$10:$L$573</definedName>
    <definedName name="____________dev3">[9]Base!$O$10:$O$573</definedName>
    <definedName name="____________dev4">[9]Base!$R$10:$R$573</definedName>
    <definedName name="____________f4" localSheetId="3" hidden="1">#REF!</definedName>
    <definedName name="____________f4" hidden="1">#REF!</definedName>
    <definedName name="____________f45" localSheetId="3" hidden="1">#REF!</definedName>
    <definedName name="____________f45" hidden="1">#REF!</definedName>
    <definedName name="____________fim2" localSheetId="3">#REF!</definedName>
    <definedName name="____________fim2">#REF!</definedName>
    <definedName name="____________fim3" localSheetId="3">#REF!</definedName>
    <definedName name="____________fim3">#REF!</definedName>
    <definedName name="____________g5" localSheetId="3" hidden="1">#REF!</definedName>
    <definedName name="____________g5" hidden="1">#REF!</definedName>
    <definedName name="____________IMP2" localSheetId="3">#REF!</definedName>
    <definedName name="____________IMP2">#REF!</definedName>
    <definedName name="____________IMP3" localSheetId="3">#REF!</definedName>
    <definedName name="____________IMP3">#REF!</definedName>
    <definedName name="____________IMP4" localSheetId="3">#REF!</definedName>
    <definedName name="____________IMP4">#REF!</definedName>
    <definedName name="____________key1" localSheetId="3" hidden="1">#REF!</definedName>
    <definedName name="____________key1" hidden="1">#REF!</definedName>
    <definedName name="____________MAS1" localSheetId="3">#REF!</definedName>
    <definedName name="____________MAS1">#REF!</definedName>
    <definedName name="____________MAS10" localSheetId="3">#REF!</definedName>
    <definedName name="____________MAS10">#REF!</definedName>
    <definedName name="____________MAS11" localSheetId="3">#REF!</definedName>
    <definedName name="____________MAS11">#REF!</definedName>
    <definedName name="____________MAS12" localSheetId="3">#REF!</definedName>
    <definedName name="____________MAS12">#REF!</definedName>
    <definedName name="____________MAS2" localSheetId="3">#REF!</definedName>
    <definedName name="____________MAS2">#REF!</definedName>
    <definedName name="____________MAS3" localSheetId="3">#REF!</definedName>
    <definedName name="____________MAS3">#REF!</definedName>
    <definedName name="____________MAS4" localSheetId="3">#REF!</definedName>
    <definedName name="____________MAS4">#REF!</definedName>
    <definedName name="____________MAS5" localSheetId="3">#REF!</definedName>
    <definedName name="____________MAS5">#REF!</definedName>
    <definedName name="____________MAS6" localSheetId="3">#REF!</definedName>
    <definedName name="____________MAS6">#REF!</definedName>
    <definedName name="____________MAS7" localSheetId="3">#REF!</definedName>
    <definedName name="____________MAS7">#REF!</definedName>
    <definedName name="____________MAS8" localSheetId="3">#REF!</definedName>
    <definedName name="____________MAS8">#REF!</definedName>
    <definedName name="____________MAS9" localSheetId="3">#REF!</definedName>
    <definedName name="____________MAS9">#REF!</definedName>
    <definedName name="____________MES17">[6]IMPRESSÃO_MÊS!$J$16</definedName>
    <definedName name="____________MES19">[6]IMPRESSÃO_MÊS!$J$18</definedName>
    <definedName name="____________MES4">[7]IMPRESSÃO_MÊS!$K$19</definedName>
    <definedName name="____________MES5">[7]IMPRESSÃO_MÊS!$K$20</definedName>
    <definedName name="____________MES6">[7]IMPRESSÃO_MÊS!$K$21</definedName>
    <definedName name="____________NG1" localSheetId="3">#REF!</definedName>
    <definedName name="____________NG1">#REF!</definedName>
    <definedName name="____________NG2" localSheetId="3">#REF!</definedName>
    <definedName name="____________NG2">#REF!</definedName>
    <definedName name="____________NG5" localSheetId="3">#REF!</definedName>
    <definedName name="____________NG5">#REF!</definedName>
    <definedName name="____________NG6" localSheetId="3">#REF!</definedName>
    <definedName name="____________NG6">#REF!</definedName>
    <definedName name="____________NG7" localSheetId="3">#REF!</definedName>
    <definedName name="____________NG7">#REF!</definedName>
    <definedName name="____________NH1" localSheetId="3">#REF!</definedName>
    <definedName name="____________NH1">#REF!</definedName>
    <definedName name="____________poc1">[9]Base!$G$10:$G$573</definedName>
    <definedName name="____________poc2">[9]Base!$H$10:$H$573</definedName>
    <definedName name="____________POC61" localSheetId="3">VLOOKUP(ABS(#REF!),'[4]Balancete do Razão'!$B$2:$F$50,5,0)</definedName>
    <definedName name="____________POC61">VLOOKUP(ABS(#REF!),'[4]Balancete do Razão'!$B$2:$F$50,5,0)</definedName>
    <definedName name="____________POC62" localSheetId="3">VLOOKUP(ABS(#REF!),'[4]Balancete do Razão'!$B$2:$F$50,5,0)</definedName>
    <definedName name="____________POC62">VLOOKUP(ABS(#REF!),'[4]Balancete do Razão'!$B$2:$F$50,5,0)</definedName>
    <definedName name="____________POC63" localSheetId="3">VLOOKUP(ABS(#REF!),'[4]Balancete do Razão'!$B$2:$F$50,5,0)</definedName>
    <definedName name="____________POC63">VLOOKUP(ABS(#REF!),'[4]Balancete do Razão'!$B$2:$F$50,5,0)</definedName>
    <definedName name="____________POC65" localSheetId="3">VLOOKUP(ABS(#REF!),'[4]Balancete do Razão'!$B$2:$F$50,5,0)</definedName>
    <definedName name="____________POC65">VLOOKUP(ABS(#REF!),'[4]Balancete do Razão'!$B$2:$F$50,5,0)</definedName>
    <definedName name="____________POC66" localSheetId="3">VLOOKUP(ABS(#REF!),'[4]Balancete do Razão'!$B$2:$F$50,5,0)</definedName>
    <definedName name="____________POC66">VLOOKUP(ABS(#REF!),'[4]Balancete do Razão'!$B$2:$F$50,5,0)</definedName>
    <definedName name="____________POC67" localSheetId="3">VLOOKUP(ABS(#REF!),'[4]Balancete do Razão'!$B$2:$F$50,5,0)</definedName>
    <definedName name="____________POC67">VLOOKUP(ABS(#REF!),'[4]Balancete do Razão'!$B$2:$F$50,5,0)</definedName>
    <definedName name="____________POC69" localSheetId="3">VLOOKUP(ABS(#REF!),'[4]Balancete do Razão'!$B$2:$F$50,5,0)</definedName>
    <definedName name="____________POC69">VLOOKUP(ABS(#REF!),'[4]Balancete do Razão'!$B$2:$F$50,5,0)</definedName>
    <definedName name="____________POC71" localSheetId="3">VLOOKUP(ABS(#REF!),'[4]Balancete do Razão'!$B$2:$F$50,5,0)*-1</definedName>
    <definedName name="____________POC71">VLOOKUP(ABS(#REF!),'[4]Balancete do Razão'!$B$2:$F$50,5,0)*-1</definedName>
    <definedName name="____________POC72" localSheetId="3">VLOOKUP(ABS(#REF!),'[4]Balancete do Razão'!$B$2:$F$50,5,0)*-1</definedName>
    <definedName name="____________POC72">VLOOKUP(ABS(#REF!),'[4]Balancete do Razão'!$B$2:$F$50,5,0)*-1</definedName>
    <definedName name="____________POC76" localSheetId="3">VLOOKUP(ABS(#REF!),'[4]Balancete do Razão'!$B$2:$F$50,5,0)*-1</definedName>
    <definedName name="____________POC76">VLOOKUP(ABS(#REF!),'[4]Balancete do Razão'!$B$2:$F$50,5,0)*-1</definedName>
    <definedName name="____________POC78" localSheetId="3">VLOOKUP(ABS(#REF!),'[4]Balancete do Razão'!$B$2:$F$50,5,0)*-1</definedName>
    <definedName name="____________POC78">VLOOKUP(ABS(#REF!),'[4]Balancete do Razão'!$B$2:$F$50,5,0)*-1</definedName>
    <definedName name="____________POC79" localSheetId="3">VLOOKUP(ABS(#REF!),'[4]Balancete do Razão'!$B$2:$F$50,5,0)*-1</definedName>
    <definedName name="____________POC79">VLOOKUP(ABS(#REF!),'[4]Balancete do Razão'!$B$2:$F$50,5,0)*-1</definedName>
    <definedName name="____________pvt1" localSheetId="3">'[10]T-42-3'!#REF!</definedName>
    <definedName name="____________pvt1">'[10]T-42-3'!#REF!</definedName>
    <definedName name="____________pvt2" localSheetId="3">'[10]T-42-3'!#REF!</definedName>
    <definedName name="____________pvt2">'[10]T-42-3'!#REF!</definedName>
    <definedName name="____________pvt3" localSheetId="3">'[11]T-42-3'!#REF!</definedName>
    <definedName name="____________pvt3">'[11]T-42-3'!#REF!</definedName>
    <definedName name="____________ref12" localSheetId="3">#REF!</definedName>
    <definedName name="____________ref12">#REF!</definedName>
    <definedName name="____________sal1">[9]Base!$K$10:$K$573</definedName>
    <definedName name="____________sal2">[9]Base!$N$10:$N$573</definedName>
    <definedName name="____________sal3">[9]Base!$Q$10:$Q$573</definedName>
    <definedName name="____________sal4">[9]Base!$T$10:$T$573</definedName>
    <definedName name="____________sas19" localSheetId="3">#REF!</definedName>
    <definedName name="____________sas19">#REF!</definedName>
    <definedName name="____________tab1">[8]tabelas!$B$1:$H$34</definedName>
    <definedName name="____________tab2">[8]tabelas!$J$1:$P$32</definedName>
    <definedName name="____________tab3">[8]tabelas!$R$1:$X$32</definedName>
    <definedName name="____________TC23" localSheetId="3">'[12]T-42-3'!#REF!</definedName>
    <definedName name="____________TC23">'[12]T-42-3'!#REF!</definedName>
    <definedName name="____________TC32" localSheetId="3">'[12]T-42-3'!#REF!</definedName>
    <definedName name="____________TC32">'[12]T-42-3'!#REF!</definedName>
    <definedName name="____________tot1" localSheetId="3">[15]BALANCETE!#REF!</definedName>
    <definedName name="____________tot1">[15]BALANCETE!#REF!</definedName>
    <definedName name="____________tot2" localSheetId="3">[15]BALANCETE!#REF!</definedName>
    <definedName name="____________tot2">[15]BALANCETE!#REF!</definedName>
    <definedName name="____________TOT21" localSheetId="3">[16]BALANCETE!#REF!</definedName>
    <definedName name="____________TOT21">[16]BALANCETE!#REF!</definedName>
    <definedName name="____________tot3" localSheetId="3">[15]BALANCETE!#REF!</definedName>
    <definedName name="____________tot3">[15]BALANCETE!#REF!</definedName>
    <definedName name="____________tot4" localSheetId="3">[15]BALANCETE!#REF!</definedName>
    <definedName name="____________tot4">[15]BALANCETE!#REF!</definedName>
    <definedName name="____________tot5" localSheetId="3">[15]BALANCETE!#REF!</definedName>
    <definedName name="____________tot5">[15]BALANCETE!#REF!</definedName>
    <definedName name="____________tot6" localSheetId="3">[15]BALANCETE!#REF!</definedName>
    <definedName name="____________tot6">[15]BALANCETE!#REF!</definedName>
    <definedName name="____________tot7" localSheetId="3">[15]BALANCETE!#REF!</definedName>
    <definedName name="____________tot7">[15]BALANCETE!#REF!</definedName>
    <definedName name="____________tot8" localSheetId="3">[15]BALANCETE!#REF!</definedName>
    <definedName name="____________tot8">[15]BALANCETE!#REF!</definedName>
    <definedName name="____________xlfn.BAHTTEXT" hidden="1">#NAME?</definedName>
    <definedName name="___________A65537" localSheetId="3">[13]EURFLT!#REF!</definedName>
    <definedName name="___________A65537">[13]EURFLT!#REF!</definedName>
    <definedName name="___________abs1">'[5]Bank Adj'!$U$1:$U$65536</definedName>
    <definedName name="___________Age1" localSheetId="3">#REF!</definedName>
    <definedName name="___________Age1">#REF!</definedName>
    <definedName name="___________Age2" localSheetId="3">#REF!</definedName>
    <definedName name="___________Age2">#REF!</definedName>
    <definedName name="___________Age3">'[5]Bank Adj'!$T$1:$T$65536</definedName>
    <definedName name="___________Age4">'[5]Bank Adj'!$X$1:$X$65536</definedName>
    <definedName name="___________BAL218" localSheetId="3">VLOOKUP(ABS(#REF!),[4]balanço!$C$3:$N$2320,12,0)</definedName>
    <definedName name="___________BAL218">VLOOKUP(ABS(#REF!),[4]balanço!$C$3:$N$2320,12,0)</definedName>
    <definedName name="___________BAL221">VLOOKUP(22,'[4]Balancete do Razão'!$B$3:$F$50,5,0)*-1+[4]balanço!$S$1</definedName>
    <definedName name="___________BAL24">SUMIF([4]balanço!$R$3:$R$12,"&gt;0",[4]balanço!$R$3:$R$12)</definedName>
    <definedName name="___________BAL261" localSheetId="3">VLOOKUP(ABS(#REF!),[4]balanço!$C$3:$N$2320,12,0)*-1+[4]balanço!$U$1</definedName>
    <definedName name="___________BAL261">VLOOKUP(ABS(#REF!),[4]balanço!$C$3:$N$2320,12,0)*-1+[4]balanço!$U$1</definedName>
    <definedName name="___________BAL271" localSheetId="3">VLOOKUP(ABS(#REF!),[4]balanço!$C$3:$N$2320,12,0)</definedName>
    <definedName name="___________BAL271">VLOOKUP(ABS(#REF!),[4]balanço!$C$3:$N$2320,12,0)</definedName>
    <definedName name="___________BAL272" localSheetId="3">VLOOKUP(ABS(#REF!),[4]balanço!$C$3:$N$2320,12,0)</definedName>
    <definedName name="___________BAL272">VLOOKUP(ABS(#REF!),[4]balanço!$C$3:$N$2320,12,0)</definedName>
    <definedName name="___________BAL273" localSheetId="3">VLOOKUP(ABS(#REF!),[4]balanço!$C$3:$N$2320,12,0)*-1</definedName>
    <definedName name="___________BAL273">VLOOKUP(ABS(#REF!),[4]balanço!$C$3:$N$2320,12,0)*-1</definedName>
    <definedName name="___________BAL274" localSheetId="3">VLOOKUP(ABS(#REF!),[4]balanço!$C$3:$N$2320,12,0)*-1</definedName>
    <definedName name="___________BAL274">VLOOKUP(ABS(#REF!),[4]balanço!$C$3:$N$2320,12,0)*-1</definedName>
    <definedName name="___________BAL298" localSheetId="3">VLOOKUP(ABS(#REF!),[4]balanço!$C$3:$N$2320,12,0)*-1</definedName>
    <definedName name="___________BAL298">VLOOKUP(ABS(#REF!),[4]balanço!$C$3:$N$2320,12,0)*-1</definedName>
    <definedName name="___________BAL32" localSheetId="3">VLOOKUP(ABS(#REF!),[4]balanço!$C$3:$N$2320,12,0)</definedName>
    <definedName name="___________BAL32">VLOOKUP(ABS(#REF!),[4]balanço!$C$3:$N$2320,12,0)</definedName>
    <definedName name="___________BAL421" localSheetId="3">VLOOKUP(ABS(#REF!),[4]balanço!$C$3:$N$2320,12,0)</definedName>
    <definedName name="___________BAL421">VLOOKUP(ABS(#REF!),[4]balanço!$C$3:$N$2320,12,0)</definedName>
    <definedName name="___________BAL422" localSheetId="3">VLOOKUP(ABS(#REF!),[4]balanço!$C$3:$N$2320,12,0)</definedName>
    <definedName name="___________BAL422">VLOOKUP(ABS(#REF!),[4]balanço!$C$3:$N$2320,12,0)</definedName>
    <definedName name="___________BAL423" localSheetId="3">VLOOKUP(ABS(#REF!),[4]balanço!$C$3:$N$2320,12,0)</definedName>
    <definedName name="___________BAL423">VLOOKUP(ABS(#REF!),[4]balanço!$C$3:$N$2320,12,0)</definedName>
    <definedName name="___________BAL424" localSheetId="3">VLOOKUP(ABS(#REF!),[4]balanço!$C$3:$N$2320,12,0)</definedName>
    <definedName name="___________BAL424">VLOOKUP(ABS(#REF!),[4]balanço!$C$3:$N$2320,12,0)</definedName>
    <definedName name="___________BAL425" localSheetId="3">VLOOKUP(ABS(#REF!),[4]balanço!$C$3:$N$2320,12,0)</definedName>
    <definedName name="___________BAL425">VLOOKUP(ABS(#REF!),[4]balanço!$C$3:$N$2320,12,0)</definedName>
    <definedName name="___________BAL426" localSheetId="3">VLOOKUP(ABS(#REF!),[4]balanço!$C$3:$N$2320,12,0)</definedName>
    <definedName name="___________BAL426">VLOOKUP(ABS(#REF!),[4]balanço!$C$3:$N$2320,12,0)</definedName>
    <definedName name="___________BAL429" localSheetId="3">VLOOKUP(ABS(#REF!),[4]balanço!$C$3:$N$2320,12,0)</definedName>
    <definedName name="___________BAL429">VLOOKUP(ABS(#REF!),[4]balanço!$C$3:$N$2320,12,0)</definedName>
    <definedName name="___________BAL434" localSheetId="3">VLOOKUP(ABS(#REF!),[4]balanço!$C$3:$N$2320,12,0)</definedName>
    <definedName name="___________BAL434">VLOOKUP(ABS(#REF!),[4]balanço!$C$3:$N$2320,12,0)</definedName>
    <definedName name="___________BAL441" localSheetId="3">VLOOKUP(ABS(#REF!),[4]balanço!$C$3:$N$2320,12,0)</definedName>
    <definedName name="___________BAL441">VLOOKUP(ABS(#REF!),[4]balanço!$C$3:$N$2320,12,0)</definedName>
    <definedName name="___________BAL482" localSheetId="3">VLOOKUP(ABS(#REF!),[4]balanço!$C$3:$N$2320,12,0)*-1</definedName>
    <definedName name="___________BAL482">VLOOKUP(ABS(#REF!),[4]balanço!$C$3:$N$2320,12,0)*-1</definedName>
    <definedName name="___________BAL483" localSheetId="3">VLOOKUP(ABS(#REF!),[4]balanço!$C$3:$N$2320,12,0)*-1</definedName>
    <definedName name="___________BAL483">VLOOKUP(ABS(#REF!),[4]balanço!$C$3:$N$2320,12,0)*-1</definedName>
    <definedName name="___________BAL484" localSheetId="3">VLOOKUP(ABS(#REF!),[4]balanço!$C$3:$N$2320,12,0)*-1</definedName>
    <definedName name="___________BAL484">VLOOKUP(ABS(#REF!),[4]balanço!$C$3:$N$2320,12,0)*-1</definedName>
    <definedName name="___________BAL485" localSheetId="3">VLOOKUP(ABS(#REF!),[4]balanço!$C$3:$N$2320,12,0)*-1</definedName>
    <definedName name="___________BAL485">VLOOKUP(ABS(#REF!),[4]balanço!$C$3:$N$2320,12,0)*-1</definedName>
    <definedName name="___________BAL486" localSheetId="3">VLOOKUP(ABS(#REF!),[4]balanço!$C$3:$N$2320,12,0)*-1</definedName>
    <definedName name="___________BAL486">VLOOKUP(ABS(#REF!),[4]balanço!$C$3:$N$2320,12,0)*-1</definedName>
    <definedName name="___________BAL489" localSheetId="3">VLOOKUP(ABS(#REF!),[4]balanço!$C$3:$N$2320,12,0)*-1</definedName>
    <definedName name="___________BAL489">VLOOKUP(ABS(#REF!),[4]balanço!$C$3:$N$2320,12,0)*-1</definedName>
    <definedName name="___________BAL51" localSheetId="3">VLOOKUP(ABS(#REF!),[4]balanço!$C$3:$N$2320,12,0)*-1</definedName>
    <definedName name="___________BAL51">VLOOKUP(ABS(#REF!),[4]balanço!$C$3:$N$2320,12,0)*-1</definedName>
    <definedName name="___________BAL54" localSheetId="3">VLOOKUP(ABS(#REF!),[4]balanço!$C$3:$N$2320,12,0)*-1</definedName>
    <definedName name="___________BAL54">VLOOKUP(ABS(#REF!),[4]balanço!$C$3:$N$2320,12,0)*-1</definedName>
    <definedName name="___________BAL571" localSheetId="3">VLOOKUP(ABS(#REF!),[4]balanço!$C$3:$N$2320,12,0)*-1</definedName>
    <definedName name="___________BAL571">VLOOKUP(ABS(#REF!),[4]balanço!$C$3:$N$2320,12,0)*-1</definedName>
    <definedName name="___________BAL574" localSheetId="3">VLOOKUP(ABS(#REF!),[4]balanço!$C$3:$N$2320,12,0)*-1</definedName>
    <definedName name="___________BAL574">VLOOKUP(ABS(#REF!),[4]balanço!$C$3:$N$2320,12,0)*-1</definedName>
    <definedName name="___________BAL59" localSheetId="3">VLOOKUP(ABS(#REF!),[4]balanço!$C$3:$N$2320,12,0)*-1</definedName>
    <definedName name="___________BAL59">VLOOKUP(ABS(#REF!),[4]balanço!$C$3:$N$2320,12,0)*-1</definedName>
    <definedName name="___________cod2" localSheetId="3">'[14]T-42-3'!#REF!</definedName>
    <definedName name="___________cod2">'[14]T-42-3'!#REF!</definedName>
    <definedName name="___________cre1">[9]Base!$J$10:$J$573</definedName>
    <definedName name="___________cre2">[9]Base!$M$10:$M$573</definedName>
    <definedName name="___________cre3">[9]Base!$P$10:$P$573</definedName>
    <definedName name="___________cre4">[9]Base!$S$10:$S$573</definedName>
    <definedName name="___________DAT1" localSheetId="3">[17]lista!#REF!</definedName>
    <definedName name="___________DAT1">[17]lista!#REF!</definedName>
    <definedName name="___________DAT10" localSheetId="3">[17]lista!#REF!</definedName>
    <definedName name="___________DAT10">[17]lista!#REF!</definedName>
    <definedName name="___________DAT11" localSheetId="3">[17]lista!#REF!</definedName>
    <definedName name="___________DAT11">[17]lista!#REF!</definedName>
    <definedName name="___________DAT12" localSheetId="3">[17]lista!#REF!</definedName>
    <definedName name="___________DAT12">[17]lista!#REF!</definedName>
    <definedName name="___________DAT13" localSheetId="3">[17]lista!#REF!</definedName>
    <definedName name="___________DAT13">[17]lista!#REF!</definedName>
    <definedName name="___________DAT14" localSheetId="3">#REF!</definedName>
    <definedName name="___________DAT14">#REF!</definedName>
    <definedName name="___________DAT2" localSheetId="3">[17]lista!#REF!</definedName>
    <definedName name="___________DAT2">[17]lista!#REF!</definedName>
    <definedName name="___________DAT3" localSheetId="3">#REF!</definedName>
    <definedName name="___________DAT3">#REF!</definedName>
    <definedName name="___________DAT4" localSheetId="3">#REF!</definedName>
    <definedName name="___________DAT4">#REF!</definedName>
    <definedName name="___________DAT5" localSheetId="3">[17]lista!#REF!</definedName>
    <definedName name="___________DAT5">[17]lista!#REF!</definedName>
    <definedName name="___________DAT6" localSheetId="3">[17]lista!#REF!</definedName>
    <definedName name="___________DAT6">[17]lista!#REF!</definedName>
    <definedName name="___________DAT7" localSheetId="3">[17]lista!#REF!</definedName>
    <definedName name="___________DAT7">[17]lista!#REF!</definedName>
    <definedName name="___________DAT8" localSheetId="3">[17]lista!#REF!</definedName>
    <definedName name="___________DAT8">[17]lista!#REF!</definedName>
    <definedName name="___________DAT9" localSheetId="3">[17]lista!#REF!</definedName>
    <definedName name="___________DAT9">[17]lista!#REF!</definedName>
    <definedName name="___________dd3" localSheetId="3">#REF!</definedName>
    <definedName name="___________dd3">#REF!</definedName>
    <definedName name="___________dev1">[9]Base!$I$10:$I$573</definedName>
    <definedName name="___________dev2">[9]Base!$L$10:$L$573</definedName>
    <definedName name="___________dev3">[9]Base!$O$10:$O$573</definedName>
    <definedName name="___________dev4">[9]Base!$R$10:$R$573</definedName>
    <definedName name="___________f4" localSheetId="3" hidden="1">#REF!</definedName>
    <definedName name="___________f4" hidden="1">#REF!</definedName>
    <definedName name="___________f45" localSheetId="3" hidden="1">#REF!</definedName>
    <definedName name="___________f45" hidden="1">#REF!</definedName>
    <definedName name="___________fim2" localSheetId="3">#REF!</definedName>
    <definedName name="___________fim2">#REF!</definedName>
    <definedName name="___________fim3" localSheetId="3">#REF!</definedName>
    <definedName name="___________fim3">#REF!</definedName>
    <definedName name="___________g5" localSheetId="3" hidden="1">#REF!</definedName>
    <definedName name="___________g5" hidden="1">#REF!</definedName>
    <definedName name="___________IMP2" localSheetId="3">#REF!</definedName>
    <definedName name="___________IMP2">#REF!</definedName>
    <definedName name="___________IMP3" localSheetId="3">#REF!</definedName>
    <definedName name="___________IMP3">#REF!</definedName>
    <definedName name="___________IMP4" localSheetId="3">#REF!</definedName>
    <definedName name="___________IMP4">#REF!</definedName>
    <definedName name="___________Jun2">[18]mar!$A$2:$G$149</definedName>
    <definedName name="___________key1" localSheetId="3" hidden="1">#REF!</definedName>
    <definedName name="___________key1" hidden="1">#REF!</definedName>
    <definedName name="___________MAS1" localSheetId="3">#REF!</definedName>
    <definedName name="___________MAS1">#REF!</definedName>
    <definedName name="___________MAS10" localSheetId="3">#REF!</definedName>
    <definedName name="___________MAS10">#REF!</definedName>
    <definedName name="___________MAS11" localSheetId="3">#REF!</definedName>
    <definedName name="___________MAS11">#REF!</definedName>
    <definedName name="___________MAS12" localSheetId="3">#REF!</definedName>
    <definedName name="___________MAS12">#REF!</definedName>
    <definedName name="___________MAS2" localSheetId="3">#REF!</definedName>
    <definedName name="___________MAS2">#REF!</definedName>
    <definedName name="___________MAS3" localSheetId="3">#REF!</definedName>
    <definedName name="___________MAS3">#REF!</definedName>
    <definedName name="___________MAS4" localSheetId="3">#REF!</definedName>
    <definedName name="___________MAS4">#REF!</definedName>
    <definedName name="___________MAS5" localSheetId="3">#REF!</definedName>
    <definedName name="___________MAS5">#REF!</definedName>
    <definedName name="___________MAS6" localSheetId="3">#REF!</definedName>
    <definedName name="___________MAS6">#REF!</definedName>
    <definedName name="___________MAS7" localSheetId="3">#REF!</definedName>
    <definedName name="___________MAS7">#REF!</definedName>
    <definedName name="___________MAS8" localSheetId="3">#REF!</definedName>
    <definedName name="___________MAS8">#REF!</definedName>
    <definedName name="___________MAS9" localSheetId="3">#REF!</definedName>
    <definedName name="___________MAS9">#REF!</definedName>
    <definedName name="___________MES17">[6]IMPRESSÃO_MÊS!$J$16</definedName>
    <definedName name="___________MES19">[6]IMPRESSÃO_MÊS!$J$18</definedName>
    <definedName name="___________MES4">[7]IMPRESSÃO_MÊS!$K$19</definedName>
    <definedName name="___________MES5">[7]IMPRESSÃO_MÊS!$K$20</definedName>
    <definedName name="___________MES6">[7]IMPRESSÃO_MÊS!$K$21</definedName>
    <definedName name="___________NG1" localSheetId="3">#REF!</definedName>
    <definedName name="___________NG1">#REF!</definedName>
    <definedName name="___________NG2" localSheetId="3">#REF!</definedName>
    <definedName name="___________NG2">#REF!</definedName>
    <definedName name="___________NG5" localSheetId="3">#REF!</definedName>
    <definedName name="___________NG5">#REF!</definedName>
    <definedName name="___________NG6" localSheetId="3">#REF!</definedName>
    <definedName name="___________NG6">#REF!</definedName>
    <definedName name="___________NG7" localSheetId="3">#REF!</definedName>
    <definedName name="___________NG7">#REF!</definedName>
    <definedName name="___________NH1" localSheetId="3">#REF!</definedName>
    <definedName name="___________NH1">#REF!</definedName>
    <definedName name="___________poc1">[9]Base!$G$10:$G$573</definedName>
    <definedName name="___________poc2">[9]Base!$H$10:$H$573</definedName>
    <definedName name="___________POC61" localSheetId="3">VLOOKUP(ABS(#REF!),'[4]Balancete do Razão'!$B$2:$F$50,5,0)</definedName>
    <definedName name="___________POC61">VLOOKUP(ABS(#REF!),'[4]Balancete do Razão'!$B$2:$F$50,5,0)</definedName>
    <definedName name="___________POC62" localSheetId="3">VLOOKUP(ABS(#REF!),'[4]Balancete do Razão'!$B$2:$F$50,5,0)</definedName>
    <definedName name="___________POC62">VLOOKUP(ABS(#REF!),'[4]Balancete do Razão'!$B$2:$F$50,5,0)</definedName>
    <definedName name="___________POC63" localSheetId="3">VLOOKUP(ABS(#REF!),'[4]Balancete do Razão'!$B$2:$F$50,5,0)</definedName>
    <definedName name="___________POC63">VLOOKUP(ABS(#REF!),'[4]Balancete do Razão'!$B$2:$F$50,5,0)</definedName>
    <definedName name="___________POC65" localSheetId="3">VLOOKUP(ABS(#REF!),'[4]Balancete do Razão'!$B$2:$F$50,5,0)</definedName>
    <definedName name="___________POC65">VLOOKUP(ABS(#REF!),'[4]Balancete do Razão'!$B$2:$F$50,5,0)</definedName>
    <definedName name="___________POC66" localSheetId="3">VLOOKUP(ABS(#REF!),'[4]Balancete do Razão'!$B$2:$F$50,5,0)</definedName>
    <definedName name="___________POC66">VLOOKUP(ABS(#REF!),'[4]Balancete do Razão'!$B$2:$F$50,5,0)</definedName>
    <definedName name="___________POC67" localSheetId="3">VLOOKUP(ABS(#REF!),'[4]Balancete do Razão'!$B$2:$F$50,5,0)</definedName>
    <definedName name="___________POC67">VLOOKUP(ABS(#REF!),'[4]Balancete do Razão'!$B$2:$F$50,5,0)</definedName>
    <definedName name="___________POC69" localSheetId="3">VLOOKUP(ABS(#REF!),'[4]Balancete do Razão'!$B$2:$F$50,5,0)</definedName>
    <definedName name="___________POC69">VLOOKUP(ABS(#REF!),'[4]Balancete do Razão'!$B$2:$F$50,5,0)</definedName>
    <definedName name="___________POC71" localSheetId="3">VLOOKUP(ABS(#REF!),'[4]Balancete do Razão'!$B$2:$F$50,5,0)*-1</definedName>
    <definedName name="___________POC71">VLOOKUP(ABS(#REF!),'[4]Balancete do Razão'!$B$2:$F$50,5,0)*-1</definedName>
    <definedName name="___________POC72" localSheetId="3">VLOOKUP(ABS(#REF!),'[4]Balancete do Razão'!$B$2:$F$50,5,0)*-1</definedName>
    <definedName name="___________POC72">VLOOKUP(ABS(#REF!),'[4]Balancete do Razão'!$B$2:$F$50,5,0)*-1</definedName>
    <definedName name="___________POC76" localSheetId="3">VLOOKUP(ABS(#REF!),'[4]Balancete do Razão'!$B$2:$F$50,5,0)*-1</definedName>
    <definedName name="___________POC76">VLOOKUP(ABS(#REF!),'[4]Balancete do Razão'!$B$2:$F$50,5,0)*-1</definedName>
    <definedName name="___________POC78" localSheetId="3">VLOOKUP(ABS(#REF!),'[4]Balancete do Razão'!$B$2:$F$50,5,0)*-1</definedName>
    <definedName name="___________POC78">VLOOKUP(ABS(#REF!),'[4]Balancete do Razão'!$B$2:$F$50,5,0)*-1</definedName>
    <definedName name="___________POC79" localSheetId="3">VLOOKUP(ABS(#REF!),'[4]Balancete do Razão'!$B$2:$F$50,5,0)*-1</definedName>
    <definedName name="___________POC79">VLOOKUP(ABS(#REF!),'[4]Balancete do Razão'!$B$2:$F$50,5,0)*-1</definedName>
    <definedName name="___________pvt1" localSheetId="3">'[10]T-42-3'!#REF!</definedName>
    <definedName name="___________pvt1">'[10]T-42-3'!#REF!</definedName>
    <definedName name="___________pvt2" localSheetId="3">'[10]T-42-3'!#REF!</definedName>
    <definedName name="___________pvt2">'[10]T-42-3'!#REF!</definedName>
    <definedName name="___________pvt3" localSheetId="3">'[11]T-42-3'!#REF!</definedName>
    <definedName name="___________pvt3">'[11]T-42-3'!#REF!</definedName>
    <definedName name="___________ref12" localSheetId="3">#REF!</definedName>
    <definedName name="___________ref12">#REF!</definedName>
    <definedName name="___________sal1">[9]Base!$K$10:$K$573</definedName>
    <definedName name="___________sal2">[9]Base!$N$10:$N$573</definedName>
    <definedName name="___________sal3">[9]Base!$Q$10:$Q$573</definedName>
    <definedName name="___________sal4">[9]Base!$T$10:$T$573</definedName>
    <definedName name="___________sas19" localSheetId="3">#REF!</definedName>
    <definedName name="___________sas19">#REF!</definedName>
    <definedName name="___________tab1">[8]tabelas!$B$1:$H$34</definedName>
    <definedName name="___________tab2">[8]tabelas!$J$1:$P$32</definedName>
    <definedName name="___________tab3">[8]tabelas!$R$1:$X$32</definedName>
    <definedName name="___________TC23" localSheetId="3">'[12]T-42-3'!#REF!</definedName>
    <definedName name="___________TC23">'[12]T-42-3'!#REF!</definedName>
    <definedName name="___________TC32" localSheetId="3">'[12]T-42-3'!#REF!</definedName>
    <definedName name="___________TC32">'[12]T-42-3'!#REF!</definedName>
    <definedName name="___________tot1" localSheetId="3">[15]BALANCETE!#REF!</definedName>
    <definedName name="___________tot1">[15]BALANCETE!#REF!</definedName>
    <definedName name="___________tot2" localSheetId="3">[15]BALANCETE!#REF!</definedName>
    <definedName name="___________tot2">[15]BALANCETE!#REF!</definedName>
    <definedName name="___________TOT21" localSheetId="3">[16]BALANCETE!#REF!</definedName>
    <definedName name="___________TOT21">[16]BALANCETE!#REF!</definedName>
    <definedName name="___________tot3" localSheetId="3">[15]BALANCETE!#REF!</definedName>
    <definedName name="___________tot3">[15]BALANCETE!#REF!</definedName>
    <definedName name="___________tot4" localSheetId="3">[15]BALANCETE!#REF!</definedName>
    <definedName name="___________tot4">[15]BALANCETE!#REF!</definedName>
    <definedName name="___________tot5" localSheetId="3">[15]BALANCETE!#REF!</definedName>
    <definedName name="___________tot5">[15]BALANCETE!#REF!</definedName>
    <definedName name="___________tot6" localSheetId="3">[15]BALANCETE!#REF!</definedName>
    <definedName name="___________tot6">[15]BALANCETE!#REF!</definedName>
    <definedName name="___________tot7" localSheetId="3">[15]BALANCETE!#REF!</definedName>
    <definedName name="___________tot7">[15]BALANCETE!#REF!</definedName>
    <definedName name="___________tot8" localSheetId="3">[15]BALANCETE!#REF!</definedName>
    <definedName name="___________tot8">[15]BALANCETE!#REF!</definedName>
    <definedName name="___________xlfn.BAHTTEXT" hidden="1">#NAME?</definedName>
    <definedName name="__________A65537" localSheetId="3">[13]EURFLT!#REF!</definedName>
    <definedName name="__________A65537">[13]EURFLT!#REF!</definedName>
    <definedName name="__________abs1">'[5]Bank Adj'!$U$1:$U$65536</definedName>
    <definedName name="__________Age1" localSheetId="3">#REF!</definedName>
    <definedName name="__________Age1">#REF!</definedName>
    <definedName name="__________Age2" localSheetId="3">#REF!</definedName>
    <definedName name="__________Age2">#REF!</definedName>
    <definedName name="__________Age3">'[5]Bank Adj'!$T$1:$T$65536</definedName>
    <definedName name="__________Age4">'[5]Bank Adj'!$X$1:$X$65536</definedName>
    <definedName name="__________BAL218" localSheetId="3">VLOOKUP(ABS(#REF!),[4]balanço!$C$3:$N$2320,12,0)</definedName>
    <definedName name="__________BAL218">VLOOKUP(ABS(#REF!),[4]balanço!$C$3:$N$2320,12,0)</definedName>
    <definedName name="__________BAL221">VLOOKUP(22,'[4]Balancete do Razão'!$B$3:$F$50,5,0)*-1+[4]balanço!$S$1</definedName>
    <definedName name="__________BAL24">SUMIF([4]balanço!$R$3:$R$12,"&gt;0",[4]balanço!$R$3:$R$12)</definedName>
    <definedName name="__________BAL261" localSheetId="3">VLOOKUP(ABS(#REF!),[4]balanço!$C$3:$N$2320,12,0)*-1+[4]balanço!$U$1</definedName>
    <definedName name="__________BAL261">VLOOKUP(ABS(#REF!),[4]balanço!$C$3:$N$2320,12,0)*-1+[4]balanço!$U$1</definedName>
    <definedName name="__________BAL271" localSheetId="3">VLOOKUP(ABS(#REF!),[4]balanço!$C$3:$N$2320,12,0)</definedName>
    <definedName name="__________BAL271">VLOOKUP(ABS(#REF!),[4]balanço!$C$3:$N$2320,12,0)</definedName>
    <definedName name="__________BAL272" localSheetId="3">VLOOKUP(ABS(#REF!),[4]balanço!$C$3:$N$2320,12,0)</definedName>
    <definedName name="__________BAL272">VLOOKUP(ABS(#REF!),[4]balanço!$C$3:$N$2320,12,0)</definedName>
    <definedName name="__________BAL273" localSheetId="3">VLOOKUP(ABS(#REF!),[4]balanço!$C$3:$N$2320,12,0)*-1</definedName>
    <definedName name="__________BAL273">VLOOKUP(ABS(#REF!),[4]balanço!$C$3:$N$2320,12,0)*-1</definedName>
    <definedName name="__________BAL274" localSheetId="3">VLOOKUP(ABS(#REF!),[4]balanço!$C$3:$N$2320,12,0)*-1</definedName>
    <definedName name="__________BAL274">VLOOKUP(ABS(#REF!),[4]balanço!$C$3:$N$2320,12,0)*-1</definedName>
    <definedName name="__________BAL298" localSheetId="3">VLOOKUP(ABS(#REF!),[4]balanço!$C$3:$N$2320,12,0)*-1</definedName>
    <definedName name="__________BAL298">VLOOKUP(ABS(#REF!),[4]balanço!$C$3:$N$2320,12,0)*-1</definedName>
    <definedName name="__________BAL32" localSheetId="3">VLOOKUP(ABS(#REF!),[4]balanço!$C$3:$N$2320,12,0)</definedName>
    <definedName name="__________BAL32">VLOOKUP(ABS(#REF!),[4]balanço!$C$3:$N$2320,12,0)</definedName>
    <definedName name="__________BAL421" localSheetId="3">VLOOKUP(ABS(#REF!),[4]balanço!$C$3:$N$2320,12,0)</definedName>
    <definedName name="__________BAL421">VLOOKUP(ABS(#REF!),[4]balanço!$C$3:$N$2320,12,0)</definedName>
    <definedName name="__________BAL422" localSheetId="3">VLOOKUP(ABS(#REF!),[4]balanço!$C$3:$N$2320,12,0)</definedName>
    <definedName name="__________BAL422">VLOOKUP(ABS(#REF!),[4]balanço!$C$3:$N$2320,12,0)</definedName>
    <definedName name="__________BAL423" localSheetId="3">VLOOKUP(ABS(#REF!),[4]balanço!$C$3:$N$2320,12,0)</definedName>
    <definedName name="__________BAL423">VLOOKUP(ABS(#REF!),[4]balanço!$C$3:$N$2320,12,0)</definedName>
    <definedName name="__________BAL424" localSheetId="3">VLOOKUP(ABS(#REF!),[4]balanço!$C$3:$N$2320,12,0)</definedName>
    <definedName name="__________BAL424">VLOOKUP(ABS(#REF!),[4]balanço!$C$3:$N$2320,12,0)</definedName>
    <definedName name="__________BAL425" localSheetId="3">VLOOKUP(ABS(#REF!),[4]balanço!$C$3:$N$2320,12,0)</definedName>
    <definedName name="__________BAL425">VLOOKUP(ABS(#REF!),[4]balanço!$C$3:$N$2320,12,0)</definedName>
    <definedName name="__________BAL426" localSheetId="3">VLOOKUP(ABS(#REF!),[4]balanço!$C$3:$N$2320,12,0)</definedName>
    <definedName name="__________BAL426">VLOOKUP(ABS(#REF!),[4]balanço!$C$3:$N$2320,12,0)</definedName>
    <definedName name="__________BAL429" localSheetId="3">VLOOKUP(ABS(#REF!),[4]balanço!$C$3:$N$2320,12,0)</definedName>
    <definedName name="__________BAL429">VLOOKUP(ABS(#REF!),[4]balanço!$C$3:$N$2320,12,0)</definedName>
    <definedName name="__________BAL434" localSheetId="3">VLOOKUP(ABS(#REF!),[4]balanço!$C$3:$N$2320,12,0)</definedName>
    <definedName name="__________BAL434">VLOOKUP(ABS(#REF!),[4]balanço!$C$3:$N$2320,12,0)</definedName>
    <definedName name="__________BAL441" localSheetId="3">VLOOKUP(ABS(#REF!),[4]balanço!$C$3:$N$2320,12,0)</definedName>
    <definedName name="__________BAL441">VLOOKUP(ABS(#REF!),[4]balanço!$C$3:$N$2320,12,0)</definedName>
    <definedName name="__________BAL482" localSheetId="3">VLOOKUP(ABS(#REF!),[4]balanço!$C$3:$N$2320,12,0)*-1</definedName>
    <definedName name="__________BAL482">VLOOKUP(ABS(#REF!),[4]balanço!$C$3:$N$2320,12,0)*-1</definedName>
    <definedName name="__________BAL483" localSheetId="3">VLOOKUP(ABS(#REF!),[4]balanço!$C$3:$N$2320,12,0)*-1</definedName>
    <definedName name="__________BAL483">VLOOKUP(ABS(#REF!),[4]balanço!$C$3:$N$2320,12,0)*-1</definedName>
    <definedName name="__________BAL484" localSheetId="3">VLOOKUP(ABS(#REF!),[4]balanço!$C$3:$N$2320,12,0)*-1</definedName>
    <definedName name="__________BAL484">VLOOKUP(ABS(#REF!),[4]balanço!$C$3:$N$2320,12,0)*-1</definedName>
    <definedName name="__________BAL485" localSheetId="3">VLOOKUP(ABS(#REF!),[4]balanço!$C$3:$N$2320,12,0)*-1</definedName>
    <definedName name="__________BAL485">VLOOKUP(ABS(#REF!),[4]balanço!$C$3:$N$2320,12,0)*-1</definedName>
    <definedName name="__________BAL486" localSheetId="3">VLOOKUP(ABS(#REF!),[4]balanço!$C$3:$N$2320,12,0)*-1</definedName>
    <definedName name="__________BAL486">VLOOKUP(ABS(#REF!),[4]balanço!$C$3:$N$2320,12,0)*-1</definedName>
    <definedName name="__________BAL489" localSheetId="3">VLOOKUP(ABS(#REF!),[4]balanço!$C$3:$N$2320,12,0)*-1</definedName>
    <definedName name="__________BAL489">VLOOKUP(ABS(#REF!),[4]balanço!$C$3:$N$2320,12,0)*-1</definedName>
    <definedName name="__________BAL51" localSheetId="3">VLOOKUP(ABS(#REF!),[4]balanço!$C$3:$N$2320,12,0)*-1</definedName>
    <definedName name="__________BAL51">VLOOKUP(ABS(#REF!),[4]balanço!$C$3:$N$2320,12,0)*-1</definedName>
    <definedName name="__________BAL54" localSheetId="3">VLOOKUP(ABS(#REF!),[4]balanço!$C$3:$N$2320,12,0)*-1</definedName>
    <definedName name="__________BAL54">VLOOKUP(ABS(#REF!),[4]balanço!$C$3:$N$2320,12,0)*-1</definedName>
    <definedName name="__________BAL571" localSheetId="3">VLOOKUP(ABS(#REF!),[4]balanço!$C$3:$N$2320,12,0)*-1</definedName>
    <definedName name="__________BAL571">VLOOKUP(ABS(#REF!),[4]balanço!$C$3:$N$2320,12,0)*-1</definedName>
    <definedName name="__________BAL574" localSheetId="3">VLOOKUP(ABS(#REF!),[4]balanço!$C$3:$N$2320,12,0)*-1</definedName>
    <definedName name="__________BAL574">VLOOKUP(ABS(#REF!),[4]balanço!$C$3:$N$2320,12,0)*-1</definedName>
    <definedName name="__________BAL59" localSheetId="3">VLOOKUP(ABS(#REF!),[4]balanço!$C$3:$N$2320,12,0)*-1</definedName>
    <definedName name="__________BAL59">VLOOKUP(ABS(#REF!),[4]balanço!$C$3:$N$2320,12,0)*-1</definedName>
    <definedName name="__________cod2" localSheetId="3">'[14]T-42-3'!#REF!</definedName>
    <definedName name="__________cod2">'[14]T-42-3'!#REF!</definedName>
    <definedName name="__________cre1">[19]Base!$J$10:$J$573</definedName>
    <definedName name="__________cre2">[19]Base!$M$10:$M$573</definedName>
    <definedName name="__________cre3">[19]Base!$P$10:$P$573</definedName>
    <definedName name="__________cre4">[19]Base!$S$10:$S$573</definedName>
    <definedName name="__________DAT1" localSheetId="3">#REF!</definedName>
    <definedName name="__________DAT1">#REF!</definedName>
    <definedName name="__________DAT10" localSheetId="3">#REF!</definedName>
    <definedName name="__________DAT10">#REF!</definedName>
    <definedName name="__________DAT11" localSheetId="3">'[3]Original SAP'!#REF!</definedName>
    <definedName name="__________DAT11">'[3]Original SAP'!#REF!</definedName>
    <definedName name="__________DAT12" localSheetId="3">#REF!</definedName>
    <definedName name="__________DAT12">#REF!</definedName>
    <definedName name="__________DAT13" localSheetId="3">'[3]Original SAP'!#REF!</definedName>
    <definedName name="__________DAT13">'[3]Original SAP'!#REF!</definedName>
    <definedName name="__________DAT14" localSheetId="3">#REF!</definedName>
    <definedName name="__________DAT14">#REF!</definedName>
    <definedName name="__________DAT2" localSheetId="3">#REF!</definedName>
    <definedName name="__________DAT2">#REF!</definedName>
    <definedName name="__________DAT3" localSheetId="3">#REF!</definedName>
    <definedName name="__________DAT3">#REF!</definedName>
    <definedName name="__________DAT4" localSheetId="3">#REF!</definedName>
    <definedName name="__________DAT4">#REF!</definedName>
    <definedName name="__________DAT5" localSheetId="3">#REF!</definedName>
    <definedName name="__________DAT5">#REF!</definedName>
    <definedName name="__________DAT6" localSheetId="3">#REF!</definedName>
    <definedName name="__________DAT6">#REF!</definedName>
    <definedName name="__________DAT7" localSheetId="3">'[3]Original SAP'!#REF!</definedName>
    <definedName name="__________DAT7">'[3]Original SAP'!#REF!</definedName>
    <definedName name="__________DAT8" localSheetId="3">#REF!</definedName>
    <definedName name="__________DAT8">#REF!</definedName>
    <definedName name="__________DAT9" localSheetId="3">#REF!</definedName>
    <definedName name="__________DAT9">#REF!</definedName>
    <definedName name="__________dd3" localSheetId="3">#REF!</definedName>
    <definedName name="__________dd3">#REF!</definedName>
    <definedName name="__________dev1">[19]Base!$I$10:$I$573</definedName>
    <definedName name="__________dev2">[19]Base!$L$10:$L$573</definedName>
    <definedName name="__________dev3">[19]Base!$O$10:$O$573</definedName>
    <definedName name="__________dev4">[19]Base!$R$10:$R$573</definedName>
    <definedName name="__________f4" localSheetId="3" hidden="1">#REF!</definedName>
    <definedName name="__________f4" hidden="1">#REF!</definedName>
    <definedName name="__________f45" localSheetId="3" hidden="1">#REF!</definedName>
    <definedName name="__________f45" hidden="1">#REF!</definedName>
    <definedName name="__________fim2" localSheetId="3">#REF!</definedName>
    <definedName name="__________fim2">#REF!</definedName>
    <definedName name="__________fim3" localSheetId="3">#REF!</definedName>
    <definedName name="__________fim3">#REF!</definedName>
    <definedName name="__________g5" localSheetId="3" hidden="1">#REF!</definedName>
    <definedName name="__________g5" hidden="1">#REF!</definedName>
    <definedName name="__________IMP2" localSheetId="3">#REF!</definedName>
    <definedName name="__________IMP2">#REF!</definedName>
    <definedName name="__________IMP3" localSheetId="3">#REF!</definedName>
    <definedName name="__________IMP3">#REF!</definedName>
    <definedName name="__________IMP4" localSheetId="3">#REF!</definedName>
    <definedName name="__________IMP4">#REF!</definedName>
    <definedName name="__________key1" localSheetId="3" hidden="1">#REF!</definedName>
    <definedName name="__________key1" hidden="1">#REF!</definedName>
    <definedName name="__________MAS1" localSheetId="3">#REF!</definedName>
    <definedName name="__________MAS1">#REF!</definedName>
    <definedName name="__________MAS10" localSheetId="3">#REF!</definedName>
    <definedName name="__________MAS10">#REF!</definedName>
    <definedName name="__________MAS11" localSheetId="3">#REF!</definedName>
    <definedName name="__________MAS11">#REF!</definedName>
    <definedName name="__________MAS12" localSheetId="3">#REF!</definedName>
    <definedName name="__________MAS12">#REF!</definedName>
    <definedName name="__________MAS2" localSheetId="3">#REF!</definedName>
    <definedName name="__________MAS2">#REF!</definedName>
    <definedName name="__________MAS3" localSheetId="3">#REF!</definedName>
    <definedName name="__________MAS3">#REF!</definedName>
    <definedName name="__________MAS4" localSheetId="3">#REF!</definedName>
    <definedName name="__________MAS4">#REF!</definedName>
    <definedName name="__________MAS5" localSheetId="3">#REF!</definedName>
    <definedName name="__________MAS5">#REF!</definedName>
    <definedName name="__________MAS6" localSheetId="3">#REF!</definedName>
    <definedName name="__________MAS6">#REF!</definedName>
    <definedName name="__________MAS7" localSheetId="3">#REF!</definedName>
    <definedName name="__________MAS7">#REF!</definedName>
    <definedName name="__________MAS8" localSheetId="3">#REF!</definedName>
    <definedName name="__________MAS8">#REF!</definedName>
    <definedName name="__________MAS9" localSheetId="3">#REF!</definedName>
    <definedName name="__________MAS9">#REF!</definedName>
    <definedName name="__________MES17">[6]IMPRESSÃO_MÊS!$J$16</definedName>
    <definedName name="__________MES19">[6]IMPRESSÃO_MÊS!$J$18</definedName>
    <definedName name="__________MES4">[7]IMPRESSÃO_MÊS!$K$19</definedName>
    <definedName name="__________MES5">[7]IMPRESSÃO_MÊS!$K$20</definedName>
    <definedName name="__________MES6">[7]IMPRESSÃO_MÊS!$K$21</definedName>
    <definedName name="__________NG1" localSheetId="3">#REF!</definedName>
    <definedName name="__________NG1">#REF!</definedName>
    <definedName name="__________NG2" localSheetId="3">#REF!</definedName>
    <definedName name="__________NG2">#REF!</definedName>
    <definedName name="__________NG5" localSheetId="3">#REF!</definedName>
    <definedName name="__________NG5">#REF!</definedName>
    <definedName name="__________NG6" localSheetId="3">#REF!</definedName>
    <definedName name="__________NG6">#REF!</definedName>
    <definedName name="__________NG7" localSheetId="3">#REF!</definedName>
    <definedName name="__________NG7">#REF!</definedName>
    <definedName name="__________NH1" localSheetId="3">#REF!</definedName>
    <definedName name="__________NH1">#REF!</definedName>
    <definedName name="__________poc1">[19]Base!$G$10:$G$573</definedName>
    <definedName name="__________poc2">[19]Base!$H$10:$H$573</definedName>
    <definedName name="__________POC61" localSheetId="3">VLOOKUP(ABS(#REF!),'[4]Balancete do Razão'!$B$2:$F$50,5,0)</definedName>
    <definedName name="__________POC61">VLOOKUP(ABS(#REF!),'[4]Balancete do Razão'!$B$2:$F$50,5,0)</definedName>
    <definedName name="__________POC62" localSheetId="3">VLOOKUP(ABS(#REF!),'[4]Balancete do Razão'!$B$2:$F$50,5,0)</definedName>
    <definedName name="__________POC62">VLOOKUP(ABS(#REF!),'[4]Balancete do Razão'!$B$2:$F$50,5,0)</definedName>
    <definedName name="__________POC63" localSheetId="3">VLOOKUP(ABS(#REF!),'[4]Balancete do Razão'!$B$2:$F$50,5,0)</definedName>
    <definedName name="__________POC63">VLOOKUP(ABS(#REF!),'[4]Balancete do Razão'!$B$2:$F$50,5,0)</definedName>
    <definedName name="__________POC65" localSheetId="3">VLOOKUP(ABS(#REF!),'[4]Balancete do Razão'!$B$2:$F$50,5,0)</definedName>
    <definedName name="__________POC65">VLOOKUP(ABS(#REF!),'[4]Balancete do Razão'!$B$2:$F$50,5,0)</definedName>
    <definedName name="__________POC66" localSheetId="3">VLOOKUP(ABS(#REF!),'[4]Balancete do Razão'!$B$2:$F$50,5,0)</definedName>
    <definedName name="__________POC66">VLOOKUP(ABS(#REF!),'[4]Balancete do Razão'!$B$2:$F$50,5,0)</definedName>
    <definedName name="__________POC67" localSheetId="3">VLOOKUP(ABS(#REF!),'[4]Balancete do Razão'!$B$2:$F$50,5,0)</definedName>
    <definedName name="__________POC67">VLOOKUP(ABS(#REF!),'[4]Balancete do Razão'!$B$2:$F$50,5,0)</definedName>
    <definedName name="__________POC69" localSheetId="3">VLOOKUP(ABS(#REF!),'[4]Balancete do Razão'!$B$2:$F$50,5,0)</definedName>
    <definedName name="__________POC69">VLOOKUP(ABS(#REF!),'[4]Balancete do Razão'!$B$2:$F$50,5,0)</definedName>
    <definedName name="__________POC71" localSheetId="3">VLOOKUP(ABS(#REF!),'[4]Balancete do Razão'!$B$2:$F$50,5,0)*-1</definedName>
    <definedName name="__________POC71">VLOOKUP(ABS(#REF!),'[4]Balancete do Razão'!$B$2:$F$50,5,0)*-1</definedName>
    <definedName name="__________POC72" localSheetId="3">VLOOKUP(ABS(#REF!),'[4]Balancete do Razão'!$B$2:$F$50,5,0)*-1</definedName>
    <definedName name="__________POC72">VLOOKUP(ABS(#REF!),'[4]Balancete do Razão'!$B$2:$F$50,5,0)*-1</definedName>
    <definedName name="__________POC76" localSheetId="3">VLOOKUP(ABS(#REF!),'[4]Balancete do Razão'!$B$2:$F$50,5,0)*-1</definedName>
    <definedName name="__________POC76">VLOOKUP(ABS(#REF!),'[4]Balancete do Razão'!$B$2:$F$50,5,0)*-1</definedName>
    <definedName name="__________POC78" localSheetId="3">VLOOKUP(ABS(#REF!),'[4]Balancete do Razão'!$B$2:$F$50,5,0)*-1</definedName>
    <definedName name="__________POC78">VLOOKUP(ABS(#REF!),'[4]Balancete do Razão'!$B$2:$F$50,5,0)*-1</definedName>
    <definedName name="__________POC79" localSheetId="3">VLOOKUP(ABS(#REF!),'[4]Balancete do Razão'!$B$2:$F$50,5,0)*-1</definedName>
    <definedName name="__________POC79">VLOOKUP(ABS(#REF!),'[4]Balancete do Razão'!$B$2:$F$50,5,0)*-1</definedName>
    <definedName name="__________pvt1" localSheetId="3">'[10]T-42-3'!#REF!</definedName>
    <definedName name="__________pvt1">'[10]T-42-3'!#REF!</definedName>
    <definedName name="__________pvt2" localSheetId="3">'[10]T-42-3'!#REF!</definedName>
    <definedName name="__________pvt2">'[10]T-42-3'!#REF!</definedName>
    <definedName name="__________pvt3" localSheetId="3">'[11]T-42-3'!#REF!</definedName>
    <definedName name="__________pvt3">'[11]T-42-3'!#REF!</definedName>
    <definedName name="__________ref12" localSheetId="3">#REF!</definedName>
    <definedName name="__________ref12">#REF!</definedName>
    <definedName name="__________sal1">[19]Base!$K$10:$K$573</definedName>
    <definedName name="__________sal2">[19]Base!$N$10:$N$573</definedName>
    <definedName name="__________sal3">[19]Base!$Q$10:$Q$573</definedName>
    <definedName name="__________sal4">[19]Base!$T$10:$T$573</definedName>
    <definedName name="__________sas19" localSheetId="3">#REF!</definedName>
    <definedName name="__________sas19">#REF!</definedName>
    <definedName name="__________tab1">[8]tabelas!$B$1:$H$34</definedName>
    <definedName name="__________tab2">[8]tabelas!$J$1:$P$32</definedName>
    <definedName name="__________tab3">[8]tabelas!$R$1:$X$32</definedName>
    <definedName name="__________TC23" localSheetId="3">'[12]T-42-3'!#REF!</definedName>
    <definedName name="__________TC23">'[12]T-42-3'!#REF!</definedName>
    <definedName name="__________TC32" localSheetId="3">'[12]T-42-3'!#REF!</definedName>
    <definedName name="__________TC32">'[12]T-42-3'!#REF!</definedName>
    <definedName name="__________tot1" localSheetId="3">[15]BALANCETE!#REF!</definedName>
    <definedName name="__________tot1">[15]BALANCETE!#REF!</definedName>
    <definedName name="__________tot2" localSheetId="3">[15]BALANCETE!#REF!</definedName>
    <definedName name="__________tot2">[15]BALANCETE!#REF!</definedName>
    <definedName name="__________TOT21" localSheetId="3">[16]BALANCETE!#REF!</definedName>
    <definedName name="__________TOT21">[16]BALANCETE!#REF!</definedName>
    <definedName name="__________tot3" localSheetId="3">[15]BALANCETE!#REF!</definedName>
    <definedName name="__________tot3">[15]BALANCETE!#REF!</definedName>
    <definedName name="__________tot4" localSheetId="3">[15]BALANCETE!#REF!</definedName>
    <definedName name="__________tot4">[15]BALANCETE!#REF!</definedName>
    <definedName name="__________tot5" localSheetId="3">[15]BALANCETE!#REF!</definedName>
    <definedName name="__________tot5">[15]BALANCETE!#REF!</definedName>
    <definedName name="__________tot6" localSheetId="3">[15]BALANCETE!#REF!</definedName>
    <definedName name="__________tot6">[15]BALANCETE!#REF!</definedName>
    <definedName name="__________tot7" localSheetId="3">[15]BALANCETE!#REF!</definedName>
    <definedName name="__________tot7">[15]BALANCETE!#REF!</definedName>
    <definedName name="__________tot8" localSheetId="3">[15]BALANCETE!#REF!</definedName>
    <definedName name="__________tot8">[15]BALANCETE!#REF!</definedName>
    <definedName name="__________xlfn.BAHTTEXT" hidden="1">#NAME?</definedName>
    <definedName name="_________A65537" localSheetId="3">[13]EURFLT!#REF!</definedName>
    <definedName name="_________A65537">[13]EURFLT!#REF!</definedName>
    <definedName name="_________abs1">'[5]Bank Adj'!$U$1:$U$65536</definedName>
    <definedName name="_________Age1" localSheetId="3">#REF!</definedName>
    <definedName name="_________Age1">#REF!</definedName>
    <definedName name="_________Age2" localSheetId="3">#REF!</definedName>
    <definedName name="_________Age2">#REF!</definedName>
    <definedName name="_________Age3">'[5]Bank Adj'!$T$1:$T$65536</definedName>
    <definedName name="_________Age4">'[5]Bank Adj'!$X$1:$X$65536</definedName>
    <definedName name="_________BAL218" localSheetId="3">VLOOKUP(ABS(#REF!),[4]balanço!$C$3:$N$2320,12,0)</definedName>
    <definedName name="_________BAL218">VLOOKUP(ABS(#REF!),[4]balanço!$C$3:$N$2320,12,0)</definedName>
    <definedName name="_________BAL221">VLOOKUP(22,'[4]Balancete do Razão'!$B$3:$F$50,5,0)*-1+[4]balanço!$S$1</definedName>
    <definedName name="_________BAL24">SUMIF([4]balanço!$R$3:$R$12,"&gt;0",[4]balanço!$R$3:$R$12)</definedName>
    <definedName name="_________BAL261" localSheetId="3">VLOOKUP(ABS(#REF!),[4]balanço!$C$3:$N$2320,12,0)*-1+[4]balanço!$U$1</definedName>
    <definedName name="_________BAL261">VLOOKUP(ABS(#REF!),[4]balanço!$C$3:$N$2320,12,0)*-1+[4]balanço!$U$1</definedName>
    <definedName name="_________BAL271" localSheetId="3">VLOOKUP(ABS(#REF!),[4]balanço!$C$3:$N$2320,12,0)</definedName>
    <definedName name="_________BAL271">VLOOKUP(ABS(#REF!),[4]balanço!$C$3:$N$2320,12,0)</definedName>
    <definedName name="_________BAL272" localSheetId="3">VLOOKUP(ABS(#REF!),[4]balanço!$C$3:$N$2320,12,0)</definedName>
    <definedName name="_________BAL272">VLOOKUP(ABS(#REF!),[4]balanço!$C$3:$N$2320,12,0)</definedName>
    <definedName name="_________BAL273" localSheetId="3">VLOOKUP(ABS(#REF!),[4]balanço!$C$3:$N$2320,12,0)*-1</definedName>
    <definedName name="_________BAL273">VLOOKUP(ABS(#REF!),[4]balanço!$C$3:$N$2320,12,0)*-1</definedName>
    <definedName name="_________BAL274" localSheetId="3">VLOOKUP(ABS(#REF!),[4]balanço!$C$3:$N$2320,12,0)*-1</definedName>
    <definedName name="_________BAL274">VLOOKUP(ABS(#REF!),[4]balanço!$C$3:$N$2320,12,0)*-1</definedName>
    <definedName name="_________BAL298" localSheetId="3">VLOOKUP(ABS(#REF!),[4]balanço!$C$3:$N$2320,12,0)*-1</definedName>
    <definedName name="_________BAL298">VLOOKUP(ABS(#REF!),[4]balanço!$C$3:$N$2320,12,0)*-1</definedName>
    <definedName name="_________BAL32" localSheetId="3">VLOOKUP(ABS(#REF!),[4]balanço!$C$3:$N$2320,12,0)</definedName>
    <definedName name="_________BAL32">VLOOKUP(ABS(#REF!),[4]balanço!$C$3:$N$2320,12,0)</definedName>
    <definedName name="_________BAL421" localSheetId="3">VLOOKUP(ABS(#REF!),[4]balanço!$C$3:$N$2320,12,0)</definedName>
    <definedName name="_________BAL421">VLOOKUP(ABS(#REF!),[4]balanço!$C$3:$N$2320,12,0)</definedName>
    <definedName name="_________BAL422" localSheetId="3">VLOOKUP(ABS(#REF!),[4]balanço!$C$3:$N$2320,12,0)</definedName>
    <definedName name="_________BAL422">VLOOKUP(ABS(#REF!),[4]balanço!$C$3:$N$2320,12,0)</definedName>
    <definedName name="_________BAL423" localSheetId="3">VLOOKUP(ABS(#REF!),[4]balanço!$C$3:$N$2320,12,0)</definedName>
    <definedName name="_________BAL423">VLOOKUP(ABS(#REF!),[4]balanço!$C$3:$N$2320,12,0)</definedName>
    <definedName name="_________BAL424" localSheetId="3">VLOOKUP(ABS(#REF!),[4]balanço!$C$3:$N$2320,12,0)</definedName>
    <definedName name="_________BAL424">VLOOKUP(ABS(#REF!),[4]balanço!$C$3:$N$2320,12,0)</definedName>
    <definedName name="_________BAL425" localSheetId="3">VLOOKUP(ABS(#REF!),[4]balanço!$C$3:$N$2320,12,0)</definedName>
    <definedName name="_________BAL425">VLOOKUP(ABS(#REF!),[4]balanço!$C$3:$N$2320,12,0)</definedName>
    <definedName name="_________BAL426" localSheetId="3">VLOOKUP(ABS(#REF!),[4]balanço!$C$3:$N$2320,12,0)</definedName>
    <definedName name="_________BAL426">VLOOKUP(ABS(#REF!),[4]balanço!$C$3:$N$2320,12,0)</definedName>
    <definedName name="_________BAL429" localSheetId="3">VLOOKUP(ABS(#REF!),[4]balanço!$C$3:$N$2320,12,0)</definedName>
    <definedName name="_________BAL429">VLOOKUP(ABS(#REF!),[4]balanço!$C$3:$N$2320,12,0)</definedName>
    <definedName name="_________BAL434" localSheetId="3">VLOOKUP(ABS(#REF!),[4]balanço!$C$3:$N$2320,12,0)</definedName>
    <definedName name="_________BAL434">VLOOKUP(ABS(#REF!),[4]balanço!$C$3:$N$2320,12,0)</definedName>
    <definedName name="_________BAL441" localSheetId="3">VLOOKUP(ABS(#REF!),[4]balanço!$C$3:$N$2320,12,0)</definedName>
    <definedName name="_________BAL441">VLOOKUP(ABS(#REF!),[4]balanço!$C$3:$N$2320,12,0)</definedName>
    <definedName name="_________BAL482" localSheetId="3">VLOOKUP(ABS(#REF!),[4]balanço!$C$3:$N$2320,12,0)*-1</definedName>
    <definedName name="_________BAL482">VLOOKUP(ABS(#REF!),[4]balanço!$C$3:$N$2320,12,0)*-1</definedName>
    <definedName name="_________BAL483" localSheetId="3">VLOOKUP(ABS(#REF!),[4]balanço!$C$3:$N$2320,12,0)*-1</definedName>
    <definedName name="_________BAL483">VLOOKUP(ABS(#REF!),[4]balanço!$C$3:$N$2320,12,0)*-1</definedName>
    <definedName name="_________BAL484" localSheetId="3">VLOOKUP(ABS(#REF!),[4]balanço!$C$3:$N$2320,12,0)*-1</definedName>
    <definedName name="_________BAL484">VLOOKUP(ABS(#REF!),[4]balanço!$C$3:$N$2320,12,0)*-1</definedName>
    <definedName name="_________BAL485" localSheetId="3">VLOOKUP(ABS(#REF!),[4]balanço!$C$3:$N$2320,12,0)*-1</definedName>
    <definedName name="_________BAL485">VLOOKUP(ABS(#REF!),[4]balanço!$C$3:$N$2320,12,0)*-1</definedName>
    <definedName name="_________BAL486" localSheetId="3">VLOOKUP(ABS(#REF!),[4]balanço!$C$3:$N$2320,12,0)*-1</definedName>
    <definedName name="_________BAL486">VLOOKUP(ABS(#REF!),[4]balanço!$C$3:$N$2320,12,0)*-1</definedName>
    <definedName name="_________BAL489" localSheetId="3">VLOOKUP(ABS(#REF!),[4]balanço!$C$3:$N$2320,12,0)*-1</definedName>
    <definedName name="_________BAL489">VLOOKUP(ABS(#REF!),[4]balanço!$C$3:$N$2320,12,0)*-1</definedName>
    <definedName name="_________BAL51" localSheetId="3">VLOOKUP(ABS(#REF!),[4]balanço!$C$3:$N$2320,12,0)*-1</definedName>
    <definedName name="_________BAL51">VLOOKUP(ABS(#REF!),[4]balanço!$C$3:$N$2320,12,0)*-1</definedName>
    <definedName name="_________BAL54" localSheetId="3">VLOOKUP(ABS(#REF!),[4]balanço!$C$3:$N$2320,12,0)*-1</definedName>
    <definedName name="_________BAL54">VLOOKUP(ABS(#REF!),[4]balanço!$C$3:$N$2320,12,0)*-1</definedName>
    <definedName name="_________BAL571" localSheetId="3">VLOOKUP(ABS(#REF!),[4]balanço!$C$3:$N$2320,12,0)*-1</definedName>
    <definedName name="_________BAL571">VLOOKUP(ABS(#REF!),[4]balanço!$C$3:$N$2320,12,0)*-1</definedName>
    <definedName name="_________BAL574" localSheetId="3">VLOOKUP(ABS(#REF!),[4]balanço!$C$3:$N$2320,12,0)*-1</definedName>
    <definedName name="_________BAL574">VLOOKUP(ABS(#REF!),[4]balanço!$C$3:$N$2320,12,0)*-1</definedName>
    <definedName name="_________BAL59" localSheetId="3">VLOOKUP(ABS(#REF!),[4]balanço!$C$3:$N$2320,12,0)*-1</definedName>
    <definedName name="_________BAL59">VLOOKUP(ABS(#REF!),[4]balanço!$C$3:$N$2320,12,0)*-1</definedName>
    <definedName name="_________cod2" localSheetId="3">'[14]T-42-3'!#REF!</definedName>
    <definedName name="_________cod2">'[14]T-42-3'!#REF!</definedName>
    <definedName name="_________cre1">[19]Base!$J$10:$J$573</definedName>
    <definedName name="_________cre2">[19]Base!$M$10:$M$573</definedName>
    <definedName name="_________cre3">[19]Base!$P$10:$P$573</definedName>
    <definedName name="_________cre4">[19]Base!$S$10:$S$573</definedName>
    <definedName name="_________DAT1" localSheetId="3">[17]lista!#REF!</definedName>
    <definedName name="_________DAT1">[17]lista!#REF!</definedName>
    <definedName name="_________DAT10" localSheetId="3">[17]lista!#REF!</definedName>
    <definedName name="_________DAT10">[17]lista!#REF!</definedName>
    <definedName name="_________DAT11" localSheetId="3">[17]lista!#REF!</definedName>
    <definedName name="_________DAT11">[17]lista!#REF!</definedName>
    <definedName name="_________DAT12" localSheetId="3">[17]lista!#REF!</definedName>
    <definedName name="_________DAT12">[17]lista!#REF!</definedName>
    <definedName name="_________DAT13" localSheetId="3">[17]lista!#REF!</definedName>
    <definedName name="_________DAT13">[17]lista!#REF!</definedName>
    <definedName name="_________DAT14" localSheetId="3">#REF!</definedName>
    <definedName name="_________DAT14">#REF!</definedName>
    <definedName name="_________DAT2" localSheetId="3">[17]lista!#REF!</definedName>
    <definedName name="_________DAT2">[17]lista!#REF!</definedName>
    <definedName name="_________DAT3" localSheetId="3">#REF!</definedName>
    <definedName name="_________DAT3">#REF!</definedName>
    <definedName name="_________DAT4" localSheetId="3">#REF!</definedName>
    <definedName name="_________DAT4">#REF!</definedName>
    <definedName name="_________DAT5" localSheetId="3">[17]lista!#REF!</definedName>
    <definedName name="_________DAT5">[17]lista!#REF!</definedName>
    <definedName name="_________DAT6" localSheetId="3">[17]lista!#REF!</definedName>
    <definedName name="_________DAT6">[17]lista!#REF!</definedName>
    <definedName name="_________DAT7" localSheetId="3">[17]lista!#REF!</definedName>
    <definedName name="_________DAT7">[17]lista!#REF!</definedName>
    <definedName name="_________DAT8" localSheetId="3">[17]lista!#REF!</definedName>
    <definedName name="_________DAT8">[17]lista!#REF!</definedName>
    <definedName name="_________DAT9" localSheetId="3">[17]lista!#REF!</definedName>
    <definedName name="_________DAT9">[17]lista!#REF!</definedName>
    <definedName name="_________dd3" localSheetId="3">#REF!</definedName>
    <definedName name="_________dd3">#REF!</definedName>
    <definedName name="_________dev1">[19]Base!$I$10:$I$573</definedName>
    <definedName name="_________dev2">[19]Base!$L$10:$L$573</definedName>
    <definedName name="_________dev3">[19]Base!$O$10:$O$573</definedName>
    <definedName name="_________dev4">[19]Base!$R$10:$R$573</definedName>
    <definedName name="_________f4" localSheetId="3" hidden="1">#REF!</definedName>
    <definedName name="_________f4" hidden="1">#REF!</definedName>
    <definedName name="_________f45" localSheetId="3" hidden="1">#REF!</definedName>
    <definedName name="_________f45" hidden="1">#REF!</definedName>
    <definedName name="_________fim2" localSheetId="3">#REF!</definedName>
    <definedName name="_________fim2">#REF!</definedName>
    <definedName name="_________fim3" localSheetId="3">#REF!</definedName>
    <definedName name="_________fim3">#REF!</definedName>
    <definedName name="_________g5" localSheetId="3" hidden="1">#REF!</definedName>
    <definedName name="_________g5" hidden="1">#REF!</definedName>
    <definedName name="_________IMP2" localSheetId="3">#REF!</definedName>
    <definedName name="_________IMP2">#REF!</definedName>
    <definedName name="_________IMP3" localSheetId="3">#REF!</definedName>
    <definedName name="_________IMP3">#REF!</definedName>
    <definedName name="_________IMP4" localSheetId="3">#REF!</definedName>
    <definedName name="_________IMP4">#REF!</definedName>
    <definedName name="_________Jun2">[18]mar!$A$2:$G$149</definedName>
    <definedName name="_________key1" localSheetId="3" hidden="1">#REF!</definedName>
    <definedName name="_________key1" hidden="1">#REF!</definedName>
    <definedName name="_________MAS1" localSheetId="3">#REF!</definedName>
    <definedName name="_________MAS1">#REF!</definedName>
    <definedName name="_________MAS10" localSheetId="3">#REF!</definedName>
    <definedName name="_________MAS10">#REF!</definedName>
    <definedName name="_________MAS11" localSheetId="3">#REF!</definedName>
    <definedName name="_________MAS11">#REF!</definedName>
    <definedName name="_________MAS12" localSheetId="3">#REF!</definedName>
    <definedName name="_________MAS12">#REF!</definedName>
    <definedName name="_________MAS2" localSheetId="3">#REF!</definedName>
    <definedName name="_________MAS2">#REF!</definedName>
    <definedName name="_________MAS3" localSheetId="3">#REF!</definedName>
    <definedName name="_________MAS3">#REF!</definedName>
    <definedName name="_________MAS4" localSheetId="3">#REF!</definedName>
    <definedName name="_________MAS4">#REF!</definedName>
    <definedName name="_________MAS5" localSheetId="3">#REF!</definedName>
    <definedName name="_________MAS5">#REF!</definedName>
    <definedName name="_________MAS6" localSheetId="3">#REF!</definedName>
    <definedName name="_________MAS6">#REF!</definedName>
    <definedName name="_________MAS7" localSheetId="3">#REF!</definedName>
    <definedName name="_________MAS7">#REF!</definedName>
    <definedName name="_________MAS8" localSheetId="3">#REF!</definedName>
    <definedName name="_________MAS8">#REF!</definedName>
    <definedName name="_________MAS9" localSheetId="3">#REF!</definedName>
    <definedName name="_________MAS9">#REF!</definedName>
    <definedName name="_________MES17">[6]IMPRESSÃO_MÊS!$J$16</definedName>
    <definedName name="_________MES19">[6]IMPRESSÃO_MÊS!$J$18</definedName>
    <definedName name="_________MES4">[7]IMPRESSÃO_MÊS!$K$19</definedName>
    <definedName name="_________MES5">[7]IMPRESSÃO_MÊS!$K$20</definedName>
    <definedName name="_________MES6">[7]IMPRESSÃO_MÊS!$K$21</definedName>
    <definedName name="_________NG1" localSheetId="3">#REF!</definedName>
    <definedName name="_________NG1">#REF!</definedName>
    <definedName name="_________NG2" localSheetId="3">#REF!</definedName>
    <definedName name="_________NG2">#REF!</definedName>
    <definedName name="_________NG5" localSheetId="3">#REF!</definedName>
    <definedName name="_________NG5">#REF!</definedName>
    <definedName name="_________NG6" localSheetId="3">#REF!</definedName>
    <definedName name="_________NG6">#REF!</definedName>
    <definedName name="_________NG7" localSheetId="3">#REF!</definedName>
    <definedName name="_________NG7">#REF!</definedName>
    <definedName name="_________NH1" localSheetId="3">#REF!</definedName>
    <definedName name="_________NH1">#REF!</definedName>
    <definedName name="_________poc1">[19]Base!$G$10:$G$573</definedName>
    <definedName name="_________poc2">[19]Base!$H$10:$H$573</definedName>
    <definedName name="_________POC61" localSheetId="3">VLOOKUP(ABS(#REF!),'[4]Balancete do Razão'!$B$2:$F$50,5,0)</definedName>
    <definedName name="_________POC61">VLOOKUP(ABS(#REF!),'[4]Balancete do Razão'!$B$2:$F$50,5,0)</definedName>
    <definedName name="_________POC62" localSheetId="3">VLOOKUP(ABS(#REF!),'[4]Balancete do Razão'!$B$2:$F$50,5,0)</definedName>
    <definedName name="_________POC62">VLOOKUP(ABS(#REF!),'[4]Balancete do Razão'!$B$2:$F$50,5,0)</definedName>
    <definedName name="_________POC63" localSheetId="3">VLOOKUP(ABS(#REF!),'[4]Balancete do Razão'!$B$2:$F$50,5,0)</definedName>
    <definedName name="_________POC63">VLOOKUP(ABS(#REF!),'[4]Balancete do Razão'!$B$2:$F$50,5,0)</definedName>
    <definedName name="_________POC65" localSheetId="3">VLOOKUP(ABS(#REF!),'[4]Balancete do Razão'!$B$2:$F$50,5,0)</definedName>
    <definedName name="_________POC65">VLOOKUP(ABS(#REF!),'[4]Balancete do Razão'!$B$2:$F$50,5,0)</definedName>
    <definedName name="_________POC66" localSheetId="3">VLOOKUP(ABS(#REF!),'[4]Balancete do Razão'!$B$2:$F$50,5,0)</definedName>
    <definedName name="_________POC66">VLOOKUP(ABS(#REF!),'[4]Balancete do Razão'!$B$2:$F$50,5,0)</definedName>
    <definedName name="_________POC67" localSheetId="3">VLOOKUP(ABS(#REF!),'[4]Balancete do Razão'!$B$2:$F$50,5,0)</definedName>
    <definedName name="_________POC67">VLOOKUP(ABS(#REF!),'[4]Balancete do Razão'!$B$2:$F$50,5,0)</definedName>
    <definedName name="_________POC69" localSheetId="3">VLOOKUP(ABS(#REF!),'[4]Balancete do Razão'!$B$2:$F$50,5,0)</definedName>
    <definedName name="_________POC69">VLOOKUP(ABS(#REF!),'[4]Balancete do Razão'!$B$2:$F$50,5,0)</definedName>
    <definedName name="_________POC71" localSheetId="3">VLOOKUP(ABS(#REF!),'[4]Balancete do Razão'!$B$2:$F$50,5,0)*-1</definedName>
    <definedName name="_________POC71">VLOOKUP(ABS(#REF!),'[4]Balancete do Razão'!$B$2:$F$50,5,0)*-1</definedName>
    <definedName name="_________POC72" localSheetId="3">VLOOKUP(ABS(#REF!),'[4]Balancete do Razão'!$B$2:$F$50,5,0)*-1</definedName>
    <definedName name="_________POC72">VLOOKUP(ABS(#REF!),'[4]Balancete do Razão'!$B$2:$F$50,5,0)*-1</definedName>
    <definedName name="_________POC76" localSheetId="3">VLOOKUP(ABS(#REF!),'[4]Balancete do Razão'!$B$2:$F$50,5,0)*-1</definedName>
    <definedName name="_________POC76">VLOOKUP(ABS(#REF!),'[4]Balancete do Razão'!$B$2:$F$50,5,0)*-1</definedName>
    <definedName name="_________POC78" localSheetId="3">VLOOKUP(ABS(#REF!),'[4]Balancete do Razão'!$B$2:$F$50,5,0)*-1</definedName>
    <definedName name="_________POC78">VLOOKUP(ABS(#REF!),'[4]Balancete do Razão'!$B$2:$F$50,5,0)*-1</definedName>
    <definedName name="_________POC79" localSheetId="3">VLOOKUP(ABS(#REF!),'[4]Balancete do Razão'!$B$2:$F$50,5,0)*-1</definedName>
    <definedName name="_________POC79">VLOOKUP(ABS(#REF!),'[4]Balancete do Razão'!$B$2:$F$50,5,0)*-1</definedName>
    <definedName name="_________pvt1" localSheetId="3">'[10]T-42-3'!#REF!</definedName>
    <definedName name="_________pvt1">'[10]T-42-3'!#REF!</definedName>
    <definedName name="_________pvt2" localSheetId="3">'[10]T-42-3'!#REF!</definedName>
    <definedName name="_________pvt2">'[10]T-42-3'!#REF!</definedName>
    <definedName name="_________pvt3" localSheetId="3">'[11]T-42-3'!#REF!</definedName>
    <definedName name="_________pvt3">'[11]T-42-3'!#REF!</definedName>
    <definedName name="_________ref12" localSheetId="3">#REF!</definedName>
    <definedName name="_________ref12">#REF!</definedName>
    <definedName name="_________sal1">[19]Base!$K$10:$K$573</definedName>
    <definedName name="_________sal2">[19]Base!$N$10:$N$573</definedName>
    <definedName name="_________sal3">[19]Base!$Q$10:$Q$573</definedName>
    <definedName name="_________sal4">[19]Base!$T$10:$T$573</definedName>
    <definedName name="_________sas19" localSheetId="3">#REF!</definedName>
    <definedName name="_________sas19">#REF!</definedName>
    <definedName name="_________tab1">[8]tabelas!$B$1:$H$34</definedName>
    <definedName name="_________tab2">[8]tabelas!$J$1:$P$32</definedName>
    <definedName name="_________tab3">[8]tabelas!$R$1:$X$32</definedName>
    <definedName name="_________TC23" localSheetId="3">'[12]T-42-3'!#REF!</definedName>
    <definedName name="_________TC23">'[12]T-42-3'!#REF!</definedName>
    <definedName name="_________TC32" localSheetId="3">'[12]T-42-3'!#REF!</definedName>
    <definedName name="_________TC32">'[12]T-42-3'!#REF!</definedName>
    <definedName name="_________tot1" localSheetId="3">[15]BALANCETE!#REF!</definedName>
    <definedName name="_________tot1">[15]BALANCETE!#REF!</definedName>
    <definedName name="_________tot2" localSheetId="3">[15]BALANCETE!#REF!</definedName>
    <definedName name="_________tot2">[15]BALANCETE!#REF!</definedName>
    <definedName name="_________TOT21" localSheetId="3">[16]BALANCETE!#REF!</definedName>
    <definedName name="_________TOT21">[16]BALANCETE!#REF!</definedName>
    <definedName name="_________tot3" localSheetId="3">[15]BALANCETE!#REF!</definedName>
    <definedName name="_________tot3">[15]BALANCETE!#REF!</definedName>
    <definedName name="_________tot4" localSheetId="3">[15]BALANCETE!#REF!</definedName>
    <definedName name="_________tot4">[15]BALANCETE!#REF!</definedName>
    <definedName name="_________tot5" localSheetId="3">[15]BALANCETE!#REF!</definedName>
    <definedName name="_________tot5">[15]BALANCETE!#REF!</definedName>
    <definedName name="_________tot6" localSheetId="3">[15]BALANCETE!#REF!</definedName>
    <definedName name="_________tot6">[15]BALANCETE!#REF!</definedName>
    <definedName name="_________tot7" localSheetId="3">[15]BALANCETE!#REF!</definedName>
    <definedName name="_________tot7">[15]BALANCETE!#REF!</definedName>
    <definedName name="_________tot8" localSheetId="3">[15]BALANCETE!#REF!</definedName>
    <definedName name="_________tot8">[15]BALANCETE!#REF!</definedName>
    <definedName name="_________xlfn.BAHTTEXT" hidden="1">#NAME?</definedName>
    <definedName name="________A65537" localSheetId="3">[13]EURFLT!#REF!</definedName>
    <definedName name="________A65537">[13]EURFLT!#REF!</definedName>
    <definedName name="________abs1">'[5]Bank Adj'!$U$1:$U$65536</definedName>
    <definedName name="________Age1" localSheetId="3">#REF!</definedName>
    <definedName name="________Age1">#REF!</definedName>
    <definedName name="________Age2" localSheetId="3">#REF!</definedName>
    <definedName name="________Age2">#REF!</definedName>
    <definedName name="________Age3">'[5]Bank Adj'!$T$1:$T$65536</definedName>
    <definedName name="________Age4">'[5]Bank Adj'!$X$1:$X$65536</definedName>
    <definedName name="________BAL218" localSheetId="3">VLOOKUP(ABS(#REF!),[4]balanço!$C$3:$N$2320,12,0)</definedName>
    <definedName name="________BAL218">VLOOKUP(ABS(#REF!),[4]balanço!$C$3:$N$2320,12,0)</definedName>
    <definedName name="________BAL221">VLOOKUP(22,'[4]Balancete do Razão'!$B$3:$F$50,5,0)*-1+[4]balanço!$S$1</definedName>
    <definedName name="________BAL24">SUMIF([4]balanço!$R$3:$R$12,"&gt;0",[4]balanço!$R$3:$R$12)</definedName>
    <definedName name="________BAL261" localSheetId="3">VLOOKUP(ABS(#REF!),[4]balanço!$C$3:$N$2320,12,0)*-1+[4]balanço!$U$1</definedName>
    <definedName name="________BAL261">VLOOKUP(ABS(#REF!),[4]balanço!$C$3:$N$2320,12,0)*-1+[4]balanço!$U$1</definedName>
    <definedName name="________BAL271" localSheetId="3">VLOOKUP(ABS(#REF!),[4]balanço!$C$3:$N$2320,12,0)</definedName>
    <definedName name="________BAL271">VLOOKUP(ABS(#REF!),[4]balanço!$C$3:$N$2320,12,0)</definedName>
    <definedName name="________BAL272" localSheetId="3">VLOOKUP(ABS(#REF!),[4]balanço!$C$3:$N$2320,12,0)</definedName>
    <definedName name="________BAL272">VLOOKUP(ABS(#REF!),[4]balanço!$C$3:$N$2320,12,0)</definedName>
    <definedName name="________BAL273" localSheetId="3">VLOOKUP(ABS(#REF!),[4]balanço!$C$3:$N$2320,12,0)*-1</definedName>
    <definedName name="________BAL273">VLOOKUP(ABS(#REF!),[4]balanço!$C$3:$N$2320,12,0)*-1</definedName>
    <definedName name="________BAL274" localSheetId="3">VLOOKUP(ABS(#REF!),[4]balanço!$C$3:$N$2320,12,0)*-1</definedName>
    <definedName name="________BAL274">VLOOKUP(ABS(#REF!),[4]balanço!$C$3:$N$2320,12,0)*-1</definedName>
    <definedName name="________BAL298" localSheetId="3">VLOOKUP(ABS(#REF!),[4]balanço!$C$3:$N$2320,12,0)*-1</definedName>
    <definedName name="________BAL298">VLOOKUP(ABS(#REF!),[4]balanço!$C$3:$N$2320,12,0)*-1</definedName>
    <definedName name="________BAL32" localSheetId="3">VLOOKUP(ABS(#REF!),[4]balanço!$C$3:$N$2320,12,0)</definedName>
    <definedName name="________BAL32">VLOOKUP(ABS(#REF!),[4]balanço!$C$3:$N$2320,12,0)</definedName>
    <definedName name="________BAL421" localSheetId="3">VLOOKUP(ABS(#REF!),[4]balanço!$C$3:$N$2320,12,0)</definedName>
    <definedName name="________BAL421">VLOOKUP(ABS(#REF!),[4]balanço!$C$3:$N$2320,12,0)</definedName>
    <definedName name="________BAL422" localSheetId="3">VLOOKUP(ABS(#REF!),[4]balanço!$C$3:$N$2320,12,0)</definedName>
    <definedName name="________BAL422">VLOOKUP(ABS(#REF!),[4]balanço!$C$3:$N$2320,12,0)</definedName>
    <definedName name="________BAL423" localSheetId="3">VLOOKUP(ABS(#REF!),[4]balanço!$C$3:$N$2320,12,0)</definedName>
    <definedName name="________BAL423">VLOOKUP(ABS(#REF!),[4]balanço!$C$3:$N$2320,12,0)</definedName>
    <definedName name="________BAL424" localSheetId="3">VLOOKUP(ABS(#REF!),[4]balanço!$C$3:$N$2320,12,0)</definedName>
    <definedName name="________BAL424">VLOOKUP(ABS(#REF!),[4]balanço!$C$3:$N$2320,12,0)</definedName>
    <definedName name="________BAL425" localSheetId="3">VLOOKUP(ABS(#REF!),[4]balanço!$C$3:$N$2320,12,0)</definedName>
    <definedName name="________BAL425">VLOOKUP(ABS(#REF!),[4]balanço!$C$3:$N$2320,12,0)</definedName>
    <definedName name="________BAL426" localSheetId="3">VLOOKUP(ABS(#REF!),[4]balanço!$C$3:$N$2320,12,0)</definedName>
    <definedName name="________BAL426">VLOOKUP(ABS(#REF!),[4]balanço!$C$3:$N$2320,12,0)</definedName>
    <definedName name="________BAL429" localSheetId="3">VLOOKUP(ABS(#REF!),[4]balanço!$C$3:$N$2320,12,0)</definedName>
    <definedName name="________BAL429">VLOOKUP(ABS(#REF!),[4]balanço!$C$3:$N$2320,12,0)</definedName>
    <definedName name="________BAL434" localSheetId="3">VLOOKUP(ABS(#REF!),[4]balanço!$C$3:$N$2320,12,0)</definedName>
    <definedName name="________BAL434">VLOOKUP(ABS(#REF!),[4]balanço!$C$3:$N$2320,12,0)</definedName>
    <definedName name="________BAL441" localSheetId="3">VLOOKUP(ABS(#REF!),[4]balanço!$C$3:$N$2320,12,0)</definedName>
    <definedName name="________BAL441">VLOOKUP(ABS(#REF!),[4]balanço!$C$3:$N$2320,12,0)</definedName>
    <definedName name="________BAL482" localSheetId="3">VLOOKUP(ABS(#REF!),[4]balanço!$C$3:$N$2320,12,0)*-1</definedName>
    <definedName name="________BAL482">VLOOKUP(ABS(#REF!),[4]balanço!$C$3:$N$2320,12,0)*-1</definedName>
    <definedName name="________BAL483" localSheetId="3">VLOOKUP(ABS(#REF!),[4]balanço!$C$3:$N$2320,12,0)*-1</definedName>
    <definedName name="________BAL483">VLOOKUP(ABS(#REF!),[4]balanço!$C$3:$N$2320,12,0)*-1</definedName>
    <definedName name="________BAL484" localSheetId="3">VLOOKUP(ABS(#REF!),[4]balanço!$C$3:$N$2320,12,0)*-1</definedName>
    <definedName name="________BAL484">VLOOKUP(ABS(#REF!),[4]balanço!$C$3:$N$2320,12,0)*-1</definedName>
    <definedName name="________BAL485" localSheetId="3">VLOOKUP(ABS(#REF!),[4]balanço!$C$3:$N$2320,12,0)*-1</definedName>
    <definedName name="________BAL485">VLOOKUP(ABS(#REF!),[4]balanço!$C$3:$N$2320,12,0)*-1</definedName>
    <definedName name="________BAL486" localSheetId="3">VLOOKUP(ABS(#REF!),[4]balanço!$C$3:$N$2320,12,0)*-1</definedName>
    <definedName name="________BAL486">VLOOKUP(ABS(#REF!),[4]balanço!$C$3:$N$2320,12,0)*-1</definedName>
    <definedName name="________BAL489" localSheetId="3">VLOOKUP(ABS(#REF!),[4]balanço!$C$3:$N$2320,12,0)*-1</definedName>
    <definedName name="________BAL489">VLOOKUP(ABS(#REF!),[4]balanço!$C$3:$N$2320,12,0)*-1</definedName>
    <definedName name="________BAL51" localSheetId="3">VLOOKUP(ABS(#REF!),[4]balanço!$C$3:$N$2320,12,0)*-1</definedName>
    <definedName name="________BAL51">VLOOKUP(ABS(#REF!),[4]balanço!$C$3:$N$2320,12,0)*-1</definedName>
    <definedName name="________BAL54" localSheetId="3">VLOOKUP(ABS(#REF!),[4]balanço!$C$3:$N$2320,12,0)*-1</definedName>
    <definedName name="________BAL54">VLOOKUP(ABS(#REF!),[4]balanço!$C$3:$N$2320,12,0)*-1</definedName>
    <definedName name="________BAL571" localSheetId="3">VLOOKUP(ABS(#REF!),[4]balanço!$C$3:$N$2320,12,0)*-1</definedName>
    <definedName name="________BAL571">VLOOKUP(ABS(#REF!),[4]balanço!$C$3:$N$2320,12,0)*-1</definedName>
    <definedName name="________BAL574" localSheetId="3">VLOOKUP(ABS(#REF!),[4]balanço!$C$3:$N$2320,12,0)*-1</definedName>
    <definedName name="________BAL574">VLOOKUP(ABS(#REF!),[4]balanço!$C$3:$N$2320,12,0)*-1</definedName>
    <definedName name="________BAL59" localSheetId="3">VLOOKUP(ABS(#REF!),[4]balanço!$C$3:$N$2320,12,0)*-1</definedName>
    <definedName name="________BAL59">VLOOKUP(ABS(#REF!),[4]balanço!$C$3:$N$2320,12,0)*-1</definedName>
    <definedName name="________cod2" localSheetId="3">'[14]T-42-3'!#REF!</definedName>
    <definedName name="________cod2">'[14]T-42-3'!#REF!</definedName>
    <definedName name="________cre1">[9]Base!$J$10:$J$573</definedName>
    <definedName name="________cre2">[9]Base!$M$10:$M$573</definedName>
    <definedName name="________cre3">[9]Base!$P$10:$P$573</definedName>
    <definedName name="________cre4">[9]Base!$S$10:$S$573</definedName>
    <definedName name="________DAT1" localSheetId="3">#REF!</definedName>
    <definedName name="________DAT1">#REF!</definedName>
    <definedName name="________DAT10" localSheetId="3">#REF!</definedName>
    <definedName name="________DAT10">#REF!</definedName>
    <definedName name="________DAT11" localSheetId="3">'[3]Original SAP'!#REF!</definedName>
    <definedName name="________DAT11">'[3]Original SAP'!#REF!</definedName>
    <definedName name="________DAT12" localSheetId="3">#REF!</definedName>
    <definedName name="________DAT12">#REF!</definedName>
    <definedName name="________DAT13" localSheetId="3">'[3]Original SAP'!#REF!</definedName>
    <definedName name="________DAT13">'[3]Original SAP'!#REF!</definedName>
    <definedName name="________DAT14" localSheetId="3">#REF!</definedName>
    <definedName name="________DAT14">#REF!</definedName>
    <definedName name="________DAT2" localSheetId="3">#REF!</definedName>
    <definedName name="________DAT2">#REF!</definedName>
    <definedName name="________DAT3" localSheetId="3">#REF!</definedName>
    <definedName name="________DAT3">#REF!</definedName>
    <definedName name="________DAT4" localSheetId="3">#REF!</definedName>
    <definedName name="________DAT4">#REF!</definedName>
    <definedName name="________DAT5" localSheetId="3">#REF!</definedName>
    <definedName name="________DAT5">#REF!</definedName>
    <definedName name="________DAT6" localSheetId="3">#REF!</definedName>
    <definedName name="________DAT6">#REF!</definedName>
    <definedName name="________DAT7" localSheetId="3">'[3]Original SAP'!#REF!</definedName>
    <definedName name="________DAT7">'[3]Original SAP'!#REF!</definedName>
    <definedName name="________DAT8" localSheetId="3">#REF!</definedName>
    <definedName name="________DAT8">#REF!</definedName>
    <definedName name="________DAT9" localSheetId="3">#REF!</definedName>
    <definedName name="________DAT9">#REF!</definedName>
    <definedName name="________dd3" localSheetId="3">#REF!</definedName>
    <definedName name="________dd3">#REF!</definedName>
    <definedName name="________dev1">[9]Base!$I$10:$I$573</definedName>
    <definedName name="________dev2">[9]Base!$L$10:$L$573</definedName>
    <definedName name="________dev3">[9]Base!$O$10:$O$573</definedName>
    <definedName name="________dev4">[9]Base!$R$10:$R$573</definedName>
    <definedName name="________f4" localSheetId="3" hidden="1">#REF!</definedName>
    <definedName name="________f4" hidden="1">#REF!</definedName>
    <definedName name="________f45" localSheetId="3" hidden="1">#REF!</definedName>
    <definedName name="________f45" hidden="1">#REF!</definedName>
    <definedName name="________fim2" localSheetId="3">#REF!</definedName>
    <definedName name="________fim2">#REF!</definedName>
    <definedName name="________fim3" localSheetId="3">#REF!</definedName>
    <definedName name="________fim3">#REF!</definedName>
    <definedName name="________g5" localSheetId="3" hidden="1">#REF!</definedName>
    <definedName name="________g5" hidden="1">#REF!</definedName>
    <definedName name="________IMP2" localSheetId="3">#REF!</definedName>
    <definedName name="________IMP2">#REF!</definedName>
    <definedName name="________IMP3" localSheetId="3">#REF!</definedName>
    <definedName name="________IMP3">#REF!</definedName>
    <definedName name="________IMP4" localSheetId="3">#REF!</definedName>
    <definedName name="________IMP4">#REF!</definedName>
    <definedName name="________key1" localSheetId="3" hidden="1">#REF!</definedName>
    <definedName name="________key1" hidden="1">#REF!</definedName>
    <definedName name="________MAS1" localSheetId="3">#REF!</definedName>
    <definedName name="________MAS1">#REF!</definedName>
    <definedName name="________MAS10" localSheetId="3">#REF!</definedName>
    <definedName name="________MAS10">#REF!</definedName>
    <definedName name="________MAS11" localSheetId="3">#REF!</definedName>
    <definedName name="________MAS11">#REF!</definedName>
    <definedName name="________MAS12" localSheetId="3">#REF!</definedName>
    <definedName name="________MAS12">#REF!</definedName>
    <definedName name="________MAS2" localSheetId="3">#REF!</definedName>
    <definedName name="________MAS2">#REF!</definedName>
    <definedName name="________MAS3" localSheetId="3">#REF!</definedName>
    <definedName name="________MAS3">#REF!</definedName>
    <definedName name="________MAS4" localSheetId="3">#REF!</definedName>
    <definedName name="________MAS4">#REF!</definedName>
    <definedName name="________MAS5" localSheetId="3">#REF!</definedName>
    <definedName name="________MAS5">#REF!</definedName>
    <definedName name="________MAS6" localSheetId="3">#REF!</definedName>
    <definedName name="________MAS6">#REF!</definedName>
    <definedName name="________MAS7" localSheetId="3">#REF!</definedName>
    <definedName name="________MAS7">#REF!</definedName>
    <definedName name="________MAS8" localSheetId="3">#REF!</definedName>
    <definedName name="________MAS8">#REF!</definedName>
    <definedName name="________MAS9" localSheetId="3">#REF!</definedName>
    <definedName name="________MAS9">#REF!</definedName>
    <definedName name="________MES17">[6]IMPRESSÃO_MÊS!$J$16</definedName>
    <definedName name="________MES19">[6]IMPRESSÃO_MÊS!$J$18</definedName>
    <definedName name="________MES4">[7]IMPRESSÃO_MÊS!$K$19</definedName>
    <definedName name="________MES5">[7]IMPRESSÃO_MÊS!$K$20</definedName>
    <definedName name="________MES6">[7]IMPRESSÃO_MÊS!$K$21</definedName>
    <definedName name="________NG1" localSheetId="3">#REF!</definedName>
    <definedName name="________NG1">#REF!</definedName>
    <definedName name="________NG2" localSheetId="3">#REF!</definedName>
    <definedName name="________NG2">#REF!</definedName>
    <definedName name="________NG5" localSheetId="3">#REF!</definedName>
    <definedName name="________NG5">#REF!</definedName>
    <definedName name="________NG6" localSheetId="3">#REF!</definedName>
    <definedName name="________NG6">#REF!</definedName>
    <definedName name="________NG7" localSheetId="3">#REF!</definedName>
    <definedName name="________NG7">#REF!</definedName>
    <definedName name="________NH1" localSheetId="3">#REF!</definedName>
    <definedName name="________NH1">#REF!</definedName>
    <definedName name="________poc1">[9]Base!$G$10:$G$573</definedName>
    <definedName name="________poc2">[9]Base!$H$10:$H$573</definedName>
    <definedName name="________POC61" localSheetId="3">VLOOKUP(ABS(#REF!),'[4]Balancete do Razão'!$B$2:$F$50,5,0)</definedName>
    <definedName name="________POC61">VLOOKUP(ABS(#REF!),'[4]Balancete do Razão'!$B$2:$F$50,5,0)</definedName>
    <definedName name="________POC62" localSheetId="3">VLOOKUP(ABS(#REF!),'[4]Balancete do Razão'!$B$2:$F$50,5,0)</definedName>
    <definedName name="________POC62">VLOOKUP(ABS(#REF!),'[4]Balancete do Razão'!$B$2:$F$50,5,0)</definedName>
    <definedName name="________POC63" localSheetId="3">VLOOKUP(ABS(#REF!),'[4]Balancete do Razão'!$B$2:$F$50,5,0)</definedName>
    <definedName name="________POC63">VLOOKUP(ABS(#REF!),'[4]Balancete do Razão'!$B$2:$F$50,5,0)</definedName>
    <definedName name="________POC65" localSheetId="3">VLOOKUP(ABS(#REF!),'[4]Balancete do Razão'!$B$2:$F$50,5,0)</definedName>
    <definedName name="________POC65">VLOOKUP(ABS(#REF!),'[4]Balancete do Razão'!$B$2:$F$50,5,0)</definedName>
    <definedName name="________POC66" localSheetId="3">VLOOKUP(ABS(#REF!),'[4]Balancete do Razão'!$B$2:$F$50,5,0)</definedName>
    <definedName name="________POC66">VLOOKUP(ABS(#REF!),'[4]Balancete do Razão'!$B$2:$F$50,5,0)</definedName>
    <definedName name="________POC67" localSheetId="3">VLOOKUP(ABS(#REF!),'[4]Balancete do Razão'!$B$2:$F$50,5,0)</definedName>
    <definedName name="________POC67">VLOOKUP(ABS(#REF!),'[4]Balancete do Razão'!$B$2:$F$50,5,0)</definedName>
    <definedName name="________POC69" localSheetId="3">VLOOKUP(ABS(#REF!),'[4]Balancete do Razão'!$B$2:$F$50,5,0)</definedName>
    <definedName name="________POC69">VLOOKUP(ABS(#REF!),'[4]Balancete do Razão'!$B$2:$F$50,5,0)</definedName>
    <definedName name="________POC71" localSheetId="3">VLOOKUP(ABS(#REF!),'[4]Balancete do Razão'!$B$2:$F$50,5,0)*-1</definedName>
    <definedName name="________POC71">VLOOKUP(ABS(#REF!),'[4]Balancete do Razão'!$B$2:$F$50,5,0)*-1</definedName>
    <definedName name="________POC72" localSheetId="3">VLOOKUP(ABS(#REF!),'[4]Balancete do Razão'!$B$2:$F$50,5,0)*-1</definedName>
    <definedName name="________POC72">VLOOKUP(ABS(#REF!),'[4]Balancete do Razão'!$B$2:$F$50,5,0)*-1</definedName>
    <definedName name="________POC76" localSheetId="3">VLOOKUP(ABS(#REF!),'[4]Balancete do Razão'!$B$2:$F$50,5,0)*-1</definedName>
    <definedName name="________POC76">VLOOKUP(ABS(#REF!),'[4]Balancete do Razão'!$B$2:$F$50,5,0)*-1</definedName>
    <definedName name="________POC78" localSheetId="3">VLOOKUP(ABS(#REF!),'[4]Balancete do Razão'!$B$2:$F$50,5,0)*-1</definedName>
    <definedName name="________POC78">VLOOKUP(ABS(#REF!),'[4]Balancete do Razão'!$B$2:$F$50,5,0)*-1</definedName>
    <definedName name="________POC79" localSheetId="3">VLOOKUP(ABS(#REF!),'[4]Balancete do Razão'!$B$2:$F$50,5,0)*-1</definedName>
    <definedName name="________POC79">VLOOKUP(ABS(#REF!),'[4]Balancete do Razão'!$B$2:$F$50,5,0)*-1</definedName>
    <definedName name="________pvt1" localSheetId="3">'[10]T-42-3'!#REF!</definedName>
    <definedName name="________pvt1">'[10]T-42-3'!#REF!</definedName>
    <definedName name="________pvt2" localSheetId="3">'[10]T-42-3'!#REF!</definedName>
    <definedName name="________pvt2">'[10]T-42-3'!#REF!</definedName>
    <definedName name="________pvt3" localSheetId="3">'[11]T-42-3'!#REF!</definedName>
    <definedName name="________pvt3">'[11]T-42-3'!#REF!</definedName>
    <definedName name="________ref12" localSheetId="3">#REF!</definedName>
    <definedName name="________ref12">#REF!</definedName>
    <definedName name="________sal1">[9]Base!$K$10:$K$573</definedName>
    <definedName name="________sal2">[9]Base!$N$10:$N$573</definedName>
    <definedName name="________sal3">[9]Base!$Q$10:$Q$573</definedName>
    <definedName name="________sal4">[9]Base!$T$10:$T$573</definedName>
    <definedName name="________sas19" localSheetId="3">#REF!</definedName>
    <definedName name="________sas19">#REF!</definedName>
    <definedName name="________tab1">[8]tabelas!$B$1:$H$34</definedName>
    <definedName name="________tab2">[8]tabelas!$J$1:$P$32</definedName>
    <definedName name="________tab3">[8]tabelas!$R$1:$X$32</definedName>
    <definedName name="________TC23" localSheetId="3">'[12]T-42-3'!#REF!</definedName>
    <definedName name="________TC23">'[12]T-42-3'!#REF!</definedName>
    <definedName name="________TC32" localSheetId="3">'[12]T-42-3'!#REF!</definedName>
    <definedName name="________TC32">'[12]T-42-3'!#REF!</definedName>
    <definedName name="________tot1" localSheetId="3">[15]BALANCETE!#REF!</definedName>
    <definedName name="________tot1">[15]BALANCETE!#REF!</definedName>
    <definedName name="________tot2" localSheetId="3">[15]BALANCETE!#REF!</definedName>
    <definedName name="________tot2">[15]BALANCETE!#REF!</definedName>
    <definedName name="________TOT21" localSheetId="3">[16]BALANCETE!#REF!</definedName>
    <definedName name="________TOT21">[16]BALANCETE!#REF!</definedName>
    <definedName name="________tot3" localSheetId="3">[15]BALANCETE!#REF!</definedName>
    <definedName name="________tot3">[15]BALANCETE!#REF!</definedName>
    <definedName name="________tot4" localSheetId="3">[15]BALANCETE!#REF!</definedName>
    <definedName name="________tot4">[15]BALANCETE!#REF!</definedName>
    <definedName name="________tot5" localSheetId="3">[15]BALANCETE!#REF!</definedName>
    <definedName name="________tot5">[15]BALANCETE!#REF!</definedName>
    <definedName name="________tot6" localSheetId="3">[15]BALANCETE!#REF!</definedName>
    <definedName name="________tot6">[15]BALANCETE!#REF!</definedName>
    <definedName name="________tot7" localSheetId="3">[15]BALANCETE!#REF!</definedName>
    <definedName name="________tot7">[15]BALANCETE!#REF!</definedName>
    <definedName name="________tot8" localSheetId="3">[15]BALANCETE!#REF!</definedName>
    <definedName name="________tot8">[15]BALANCETE!#REF!</definedName>
    <definedName name="________xlfn.BAHTTEXT" hidden="1">#NAME?</definedName>
    <definedName name="_______A65537" localSheetId="3">[13]EURFLT!#REF!</definedName>
    <definedName name="_______A65537">[13]EURFLT!#REF!</definedName>
    <definedName name="_______abs1">'[5]Bank Adj'!$U$1:$U$65536</definedName>
    <definedName name="_______Age1" localSheetId="3">#REF!</definedName>
    <definedName name="_______Age1">#REF!</definedName>
    <definedName name="_______Age2" localSheetId="3">#REF!</definedName>
    <definedName name="_______Age2">#REF!</definedName>
    <definedName name="_______Age3">'[5]Bank Adj'!$T$1:$T$65536</definedName>
    <definedName name="_______Age4">'[5]Bank Adj'!$X$1:$X$65536</definedName>
    <definedName name="_______BAL218" localSheetId="3">VLOOKUP(ABS(#REF!),[4]balanço!$C$3:$N$2320,12,0)</definedName>
    <definedName name="_______BAL218">VLOOKUP(ABS(#REF!),[4]balanço!$C$3:$N$2320,12,0)</definedName>
    <definedName name="_______BAL221">VLOOKUP(22,'[4]Balancete do Razão'!$B$3:$F$50,5,0)*-1+[4]balanço!$S$1</definedName>
    <definedName name="_______BAL24">SUMIF([4]balanço!$R$3:$R$12,"&gt;0",[4]balanço!$R$3:$R$12)</definedName>
    <definedName name="_______BAL261" localSheetId="3">VLOOKUP(ABS(#REF!),[4]balanço!$C$3:$N$2320,12,0)*-1+[4]balanço!$U$1</definedName>
    <definedName name="_______BAL261">VLOOKUP(ABS(#REF!),[4]balanço!$C$3:$N$2320,12,0)*-1+[4]balanço!$U$1</definedName>
    <definedName name="_______BAL271" localSheetId="3">VLOOKUP(ABS(#REF!),[4]balanço!$C$3:$N$2320,12,0)</definedName>
    <definedName name="_______BAL271">VLOOKUP(ABS(#REF!),[4]balanço!$C$3:$N$2320,12,0)</definedName>
    <definedName name="_______BAL272" localSheetId="3">VLOOKUP(ABS(#REF!),[4]balanço!$C$3:$N$2320,12,0)</definedName>
    <definedName name="_______BAL272">VLOOKUP(ABS(#REF!),[4]balanço!$C$3:$N$2320,12,0)</definedName>
    <definedName name="_______BAL273" localSheetId="3">VLOOKUP(ABS(#REF!),[4]balanço!$C$3:$N$2320,12,0)*-1</definedName>
    <definedName name="_______BAL273">VLOOKUP(ABS(#REF!),[4]balanço!$C$3:$N$2320,12,0)*-1</definedName>
    <definedName name="_______BAL274" localSheetId="3">VLOOKUP(ABS(#REF!),[4]balanço!$C$3:$N$2320,12,0)*-1</definedName>
    <definedName name="_______BAL274">VLOOKUP(ABS(#REF!),[4]balanço!$C$3:$N$2320,12,0)*-1</definedName>
    <definedName name="_______BAL298" localSheetId="3">VLOOKUP(ABS(#REF!),[4]balanço!$C$3:$N$2320,12,0)*-1</definedName>
    <definedName name="_______BAL298">VLOOKUP(ABS(#REF!),[4]balanço!$C$3:$N$2320,12,0)*-1</definedName>
    <definedName name="_______BAL32" localSheetId="3">VLOOKUP(ABS(#REF!),[4]balanço!$C$3:$N$2320,12,0)</definedName>
    <definedName name="_______BAL32">VLOOKUP(ABS(#REF!),[4]balanço!$C$3:$N$2320,12,0)</definedName>
    <definedName name="_______BAL421" localSheetId="3">VLOOKUP(ABS(#REF!),[4]balanço!$C$3:$N$2320,12,0)</definedName>
    <definedName name="_______BAL421">VLOOKUP(ABS(#REF!),[4]balanço!$C$3:$N$2320,12,0)</definedName>
    <definedName name="_______BAL422" localSheetId="3">VLOOKUP(ABS(#REF!),[4]balanço!$C$3:$N$2320,12,0)</definedName>
    <definedName name="_______BAL422">VLOOKUP(ABS(#REF!),[4]balanço!$C$3:$N$2320,12,0)</definedName>
    <definedName name="_______BAL423" localSheetId="3">VLOOKUP(ABS(#REF!),[4]balanço!$C$3:$N$2320,12,0)</definedName>
    <definedName name="_______BAL423">VLOOKUP(ABS(#REF!),[4]balanço!$C$3:$N$2320,12,0)</definedName>
    <definedName name="_______BAL424" localSheetId="3">VLOOKUP(ABS(#REF!),[4]balanço!$C$3:$N$2320,12,0)</definedName>
    <definedName name="_______BAL424">VLOOKUP(ABS(#REF!),[4]balanço!$C$3:$N$2320,12,0)</definedName>
    <definedName name="_______BAL425" localSheetId="3">VLOOKUP(ABS(#REF!),[4]balanço!$C$3:$N$2320,12,0)</definedName>
    <definedName name="_______BAL425">VLOOKUP(ABS(#REF!),[4]balanço!$C$3:$N$2320,12,0)</definedName>
    <definedName name="_______BAL426" localSheetId="3">VLOOKUP(ABS(#REF!),[4]balanço!$C$3:$N$2320,12,0)</definedName>
    <definedName name="_______BAL426">VLOOKUP(ABS(#REF!),[4]balanço!$C$3:$N$2320,12,0)</definedName>
    <definedName name="_______BAL429" localSheetId="3">VLOOKUP(ABS(#REF!),[4]balanço!$C$3:$N$2320,12,0)</definedName>
    <definedName name="_______BAL429">VLOOKUP(ABS(#REF!),[4]balanço!$C$3:$N$2320,12,0)</definedName>
    <definedName name="_______BAL434" localSheetId="3">VLOOKUP(ABS(#REF!),[4]balanço!$C$3:$N$2320,12,0)</definedName>
    <definedName name="_______BAL434">VLOOKUP(ABS(#REF!),[4]balanço!$C$3:$N$2320,12,0)</definedName>
    <definedName name="_______BAL441" localSheetId="3">VLOOKUP(ABS(#REF!),[4]balanço!$C$3:$N$2320,12,0)</definedName>
    <definedName name="_______BAL441">VLOOKUP(ABS(#REF!),[4]balanço!$C$3:$N$2320,12,0)</definedName>
    <definedName name="_______BAL482" localSheetId="3">VLOOKUP(ABS(#REF!),[4]balanço!$C$3:$N$2320,12,0)*-1</definedName>
    <definedName name="_______BAL482">VLOOKUP(ABS(#REF!),[4]balanço!$C$3:$N$2320,12,0)*-1</definedName>
    <definedName name="_______BAL483" localSheetId="3">VLOOKUP(ABS(#REF!),[4]balanço!$C$3:$N$2320,12,0)*-1</definedName>
    <definedName name="_______BAL483">VLOOKUP(ABS(#REF!),[4]balanço!$C$3:$N$2320,12,0)*-1</definedName>
    <definedName name="_______BAL484" localSheetId="3">VLOOKUP(ABS(#REF!),[4]balanço!$C$3:$N$2320,12,0)*-1</definedName>
    <definedName name="_______BAL484">VLOOKUP(ABS(#REF!),[4]balanço!$C$3:$N$2320,12,0)*-1</definedName>
    <definedName name="_______BAL485" localSheetId="3">VLOOKUP(ABS(#REF!),[4]balanço!$C$3:$N$2320,12,0)*-1</definedName>
    <definedName name="_______BAL485">VLOOKUP(ABS(#REF!),[4]balanço!$C$3:$N$2320,12,0)*-1</definedName>
    <definedName name="_______BAL486" localSheetId="3">VLOOKUP(ABS(#REF!),[4]balanço!$C$3:$N$2320,12,0)*-1</definedName>
    <definedName name="_______BAL486">VLOOKUP(ABS(#REF!),[4]balanço!$C$3:$N$2320,12,0)*-1</definedName>
    <definedName name="_______BAL489" localSheetId="3">VLOOKUP(ABS(#REF!),[4]balanço!$C$3:$N$2320,12,0)*-1</definedName>
    <definedName name="_______BAL489">VLOOKUP(ABS(#REF!),[4]balanço!$C$3:$N$2320,12,0)*-1</definedName>
    <definedName name="_______BAL51" localSheetId="3">VLOOKUP(ABS(#REF!),[4]balanço!$C$3:$N$2320,12,0)*-1</definedName>
    <definedName name="_______BAL51">VLOOKUP(ABS(#REF!),[4]balanço!$C$3:$N$2320,12,0)*-1</definedName>
    <definedName name="_______BAL54" localSheetId="3">VLOOKUP(ABS(#REF!),[4]balanço!$C$3:$N$2320,12,0)*-1</definedName>
    <definedName name="_______BAL54">VLOOKUP(ABS(#REF!),[4]balanço!$C$3:$N$2320,12,0)*-1</definedName>
    <definedName name="_______BAL571" localSheetId="3">VLOOKUP(ABS(#REF!),[4]balanço!$C$3:$N$2320,12,0)*-1</definedName>
    <definedName name="_______BAL571">VLOOKUP(ABS(#REF!),[4]balanço!$C$3:$N$2320,12,0)*-1</definedName>
    <definedName name="_______BAL574" localSheetId="3">VLOOKUP(ABS(#REF!),[4]balanço!$C$3:$N$2320,12,0)*-1</definedName>
    <definedName name="_______BAL574">VLOOKUP(ABS(#REF!),[4]balanço!$C$3:$N$2320,12,0)*-1</definedName>
    <definedName name="_______BAL59" localSheetId="3">VLOOKUP(ABS(#REF!),[4]balanço!$C$3:$N$2320,12,0)*-1</definedName>
    <definedName name="_______BAL59">VLOOKUP(ABS(#REF!),[4]balanço!$C$3:$N$2320,12,0)*-1</definedName>
    <definedName name="_______cod2" localSheetId="3">'[14]T-42-3'!#REF!</definedName>
    <definedName name="_______cod2">'[14]T-42-3'!#REF!</definedName>
    <definedName name="_______cre1">[9]Base!$J$10:$J$573</definedName>
    <definedName name="_______cre2">[20]Base!$M$10:$M$573</definedName>
    <definedName name="_______cre3">[20]Base!$P$10:$P$573</definedName>
    <definedName name="_______cre4">[20]Base!$S$10:$S$573</definedName>
    <definedName name="_______DAT1" localSheetId="3">#REF!</definedName>
    <definedName name="_______DAT1">#REF!</definedName>
    <definedName name="_______DAT10" localSheetId="3">#REF!</definedName>
    <definedName name="_______DAT10">#REF!</definedName>
    <definedName name="_______DAT11" localSheetId="3">'[3]Original SAP'!#REF!</definedName>
    <definedName name="_______DAT11">'[3]Original SAP'!#REF!</definedName>
    <definedName name="_______DAT12" localSheetId="3">#REF!</definedName>
    <definedName name="_______DAT12">#REF!</definedName>
    <definedName name="_______DAT13" localSheetId="3">'[3]Original SAP'!#REF!</definedName>
    <definedName name="_______DAT13">'[3]Original SAP'!#REF!</definedName>
    <definedName name="_______DAT14" localSheetId="3">#REF!</definedName>
    <definedName name="_______DAT14">#REF!</definedName>
    <definedName name="_______DAT2" localSheetId="3">#REF!</definedName>
    <definedName name="_______DAT2">#REF!</definedName>
    <definedName name="_______DAT3" localSheetId="3">#REF!</definedName>
    <definedName name="_______DAT3">#REF!</definedName>
    <definedName name="_______DAT4" localSheetId="3">#REF!</definedName>
    <definedName name="_______DAT4">#REF!</definedName>
    <definedName name="_______DAT5" localSheetId="3">#REF!</definedName>
    <definedName name="_______DAT5">#REF!</definedName>
    <definedName name="_______DAT6" localSheetId="3">#REF!</definedName>
    <definedName name="_______DAT6">#REF!</definedName>
    <definedName name="_______DAT7" localSheetId="3">'[3]Original SAP'!#REF!</definedName>
    <definedName name="_______DAT7">'[3]Original SAP'!#REF!</definedName>
    <definedName name="_______DAT8" localSheetId="3">#REF!</definedName>
    <definedName name="_______DAT8">#REF!</definedName>
    <definedName name="_______DAT9" localSheetId="3">#REF!</definedName>
    <definedName name="_______DAT9">#REF!</definedName>
    <definedName name="_______dd3" localSheetId="3">#REF!</definedName>
    <definedName name="_______dd3">#REF!</definedName>
    <definedName name="_______dev1">[9]Base!$I$10:$I$573</definedName>
    <definedName name="_______dev2">[20]Base!$L$10:$L$573</definedName>
    <definedName name="_______dev3">[20]Base!$O$10:$O$573</definedName>
    <definedName name="_______dev4">[20]Base!$R$10:$R$573</definedName>
    <definedName name="_______f4" localSheetId="3" hidden="1">#REF!</definedName>
    <definedName name="_______f4" hidden="1">#REF!</definedName>
    <definedName name="_______f45" localSheetId="3" hidden="1">#REF!</definedName>
    <definedName name="_______f45" hidden="1">#REF!</definedName>
    <definedName name="_______fim2" localSheetId="3">#REF!</definedName>
    <definedName name="_______fim2">#REF!</definedName>
    <definedName name="_______fim3" localSheetId="3">#REF!</definedName>
    <definedName name="_______fim3">#REF!</definedName>
    <definedName name="_______g5" localSheetId="3" hidden="1">#REF!</definedName>
    <definedName name="_______g5" hidden="1">#REF!</definedName>
    <definedName name="_______IMP2" localSheetId="3">#REF!</definedName>
    <definedName name="_______IMP2">#REF!</definedName>
    <definedName name="_______IMP3" localSheetId="3">#REF!</definedName>
    <definedName name="_______IMP3">#REF!</definedName>
    <definedName name="_______IMP4" localSheetId="3">#REF!</definedName>
    <definedName name="_______IMP4">#REF!</definedName>
    <definedName name="_______Jun2">[21]mar!$A$2:$G$149</definedName>
    <definedName name="_______key1" localSheetId="3" hidden="1">#REF!</definedName>
    <definedName name="_______key1" hidden="1">#REF!</definedName>
    <definedName name="_______MAS1" localSheetId="3">#REF!</definedName>
    <definedName name="_______MAS1">#REF!</definedName>
    <definedName name="_______MAS10" localSheetId="3">#REF!</definedName>
    <definedName name="_______MAS10">#REF!</definedName>
    <definedName name="_______MAS11" localSheetId="3">#REF!</definedName>
    <definedName name="_______MAS11">#REF!</definedName>
    <definedName name="_______MAS12" localSheetId="3">#REF!</definedName>
    <definedName name="_______MAS12">#REF!</definedName>
    <definedName name="_______MAS2" localSheetId="3">#REF!</definedName>
    <definedName name="_______MAS2">#REF!</definedName>
    <definedName name="_______MAS3" localSheetId="3">#REF!</definedName>
    <definedName name="_______MAS3">#REF!</definedName>
    <definedName name="_______MAS4" localSheetId="3">#REF!</definedName>
    <definedName name="_______MAS4">#REF!</definedName>
    <definedName name="_______MAS5" localSheetId="3">#REF!</definedName>
    <definedName name="_______MAS5">#REF!</definedName>
    <definedName name="_______MAS6" localSheetId="3">#REF!</definedName>
    <definedName name="_______MAS6">#REF!</definedName>
    <definedName name="_______MAS7" localSheetId="3">#REF!</definedName>
    <definedName name="_______MAS7">#REF!</definedName>
    <definedName name="_______MAS8" localSheetId="3">#REF!</definedName>
    <definedName name="_______MAS8">#REF!</definedName>
    <definedName name="_______MAS9" localSheetId="3">#REF!</definedName>
    <definedName name="_______MAS9">#REF!</definedName>
    <definedName name="_______MES17">[6]IMPRESSÃO_MÊS!$J$16</definedName>
    <definedName name="_______MES19">[6]IMPRESSÃO_MÊS!$J$18</definedName>
    <definedName name="_______MES4">[7]IMPRESSÃO_MÊS!$K$19</definedName>
    <definedName name="_______MES5">[7]IMPRESSÃO_MÊS!$K$20</definedName>
    <definedName name="_______MES6">[7]IMPRESSÃO_MÊS!$K$21</definedName>
    <definedName name="_______NG1" localSheetId="3">#REF!</definedName>
    <definedName name="_______NG1">#REF!</definedName>
    <definedName name="_______NG2" localSheetId="3">#REF!</definedName>
    <definedName name="_______NG2">#REF!</definedName>
    <definedName name="_______NG5" localSheetId="3">#REF!</definedName>
    <definedName name="_______NG5">#REF!</definedName>
    <definedName name="_______NG6" localSheetId="3">#REF!</definedName>
    <definedName name="_______NG6">#REF!</definedName>
    <definedName name="_______NG7" localSheetId="3">#REF!</definedName>
    <definedName name="_______NG7">#REF!</definedName>
    <definedName name="_______NH1" localSheetId="3">#REF!</definedName>
    <definedName name="_______NH1">#REF!</definedName>
    <definedName name="_______poc1">[9]Base!$G$10:$G$573</definedName>
    <definedName name="_______poc2">[20]Base!$H$10:$H$573</definedName>
    <definedName name="_______POC61" localSheetId="3">VLOOKUP(ABS(#REF!),'[4]Balancete do Razão'!$B$2:$F$50,5,0)</definedName>
    <definedName name="_______POC61">VLOOKUP(ABS(#REF!),'[4]Balancete do Razão'!$B$2:$F$50,5,0)</definedName>
    <definedName name="_______POC62" localSheetId="3">VLOOKUP(ABS(#REF!),'[4]Balancete do Razão'!$B$2:$F$50,5,0)</definedName>
    <definedName name="_______POC62">VLOOKUP(ABS(#REF!),'[4]Balancete do Razão'!$B$2:$F$50,5,0)</definedName>
    <definedName name="_______POC63" localSheetId="3">VLOOKUP(ABS(#REF!),'[4]Balancete do Razão'!$B$2:$F$50,5,0)</definedName>
    <definedName name="_______POC63">VLOOKUP(ABS(#REF!),'[4]Balancete do Razão'!$B$2:$F$50,5,0)</definedName>
    <definedName name="_______POC65" localSheetId="3">VLOOKUP(ABS(#REF!),'[4]Balancete do Razão'!$B$2:$F$50,5,0)</definedName>
    <definedName name="_______POC65">VLOOKUP(ABS(#REF!),'[4]Balancete do Razão'!$B$2:$F$50,5,0)</definedName>
    <definedName name="_______POC66" localSheetId="3">VLOOKUP(ABS(#REF!),'[4]Balancete do Razão'!$B$2:$F$50,5,0)</definedName>
    <definedName name="_______POC66">VLOOKUP(ABS(#REF!),'[4]Balancete do Razão'!$B$2:$F$50,5,0)</definedName>
    <definedName name="_______POC67" localSheetId="3">VLOOKUP(ABS(#REF!),'[4]Balancete do Razão'!$B$2:$F$50,5,0)</definedName>
    <definedName name="_______POC67">VLOOKUP(ABS(#REF!),'[4]Balancete do Razão'!$B$2:$F$50,5,0)</definedName>
    <definedName name="_______POC69" localSheetId="3">VLOOKUP(ABS(#REF!),'[4]Balancete do Razão'!$B$2:$F$50,5,0)</definedName>
    <definedName name="_______POC69">VLOOKUP(ABS(#REF!),'[4]Balancete do Razão'!$B$2:$F$50,5,0)</definedName>
    <definedName name="_______POC71" localSheetId="3">VLOOKUP(ABS(#REF!),'[4]Balancete do Razão'!$B$2:$F$50,5,0)*-1</definedName>
    <definedName name="_______POC71">VLOOKUP(ABS(#REF!),'[4]Balancete do Razão'!$B$2:$F$50,5,0)*-1</definedName>
    <definedName name="_______POC72" localSheetId="3">VLOOKUP(ABS(#REF!),'[4]Balancete do Razão'!$B$2:$F$50,5,0)*-1</definedName>
    <definedName name="_______POC72">VLOOKUP(ABS(#REF!),'[4]Balancete do Razão'!$B$2:$F$50,5,0)*-1</definedName>
    <definedName name="_______POC76" localSheetId="3">VLOOKUP(ABS(#REF!),'[4]Balancete do Razão'!$B$2:$F$50,5,0)*-1</definedName>
    <definedName name="_______POC76">VLOOKUP(ABS(#REF!),'[4]Balancete do Razão'!$B$2:$F$50,5,0)*-1</definedName>
    <definedName name="_______POC78" localSheetId="3">VLOOKUP(ABS(#REF!),'[4]Balancete do Razão'!$B$2:$F$50,5,0)*-1</definedName>
    <definedName name="_______POC78">VLOOKUP(ABS(#REF!),'[4]Balancete do Razão'!$B$2:$F$50,5,0)*-1</definedName>
    <definedName name="_______POC79" localSheetId="3">VLOOKUP(ABS(#REF!),'[4]Balancete do Razão'!$B$2:$F$50,5,0)*-1</definedName>
    <definedName name="_______POC79">VLOOKUP(ABS(#REF!),'[4]Balancete do Razão'!$B$2:$F$50,5,0)*-1</definedName>
    <definedName name="_______pvt1" localSheetId="3">'[10]T-42-3'!#REF!</definedName>
    <definedName name="_______pvt1">'[10]T-42-3'!#REF!</definedName>
    <definedName name="_______pvt2" localSheetId="3">'[10]T-42-3'!#REF!</definedName>
    <definedName name="_______pvt2">'[10]T-42-3'!#REF!</definedName>
    <definedName name="_______pvt3" localSheetId="3">'[11]T-42-3'!#REF!</definedName>
    <definedName name="_______pvt3">'[11]T-42-3'!#REF!</definedName>
    <definedName name="_______ref12" localSheetId="3">#REF!</definedName>
    <definedName name="_______ref12">#REF!</definedName>
    <definedName name="_______sal1">[20]Base!$K$10:$K$573</definedName>
    <definedName name="_______sal2">[20]Base!$N$10:$N$573</definedName>
    <definedName name="_______sal3">[20]Base!$Q$10:$Q$573</definedName>
    <definedName name="_______sal4">[20]Base!$T$10:$T$573</definedName>
    <definedName name="_______sas19" localSheetId="3">#REF!</definedName>
    <definedName name="_______sas19">#REF!</definedName>
    <definedName name="_______tab1">[8]tabelas!$B$1:$H$34</definedName>
    <definedName name="_______tab2">[8]tabelas!$J$1:$P$32</definedName>
    <definedName name="_______tab3">[8]tabelas!$R$1:$X$32</definedName>
    <definedName name="_______TC23" localSheetId="3">'[12]T-42-3'!#REF!</definedName>
    <definedName name="_______TC23">'[12]T-42-3'!#REF!</definedName>
    <definedName name="_______TC32" localSheetId="3">'[12]T-42-3'!#REF!</definedName>
    <definedName name="_______TC32">'[12]T-42-3'!#REF!</definedName>
    <definedName name="_______tot1" localSheetId="3">[15]BALANCETE!#REF!</definedName>
    <definedName name="_______tot1">[15]BALANCETE!#REF!</definedName>
    <definedName name="_______tot2" localSheetId="3">[15]BALANCETE!#REF!</definedName>
    <definedName name="_______tot2">[15]BALANCETE!#REF!</definedName>
    <definedName name="_______TOT21" localSheetId="3">[16]BALANCETE!#REF!</definedName>
    <definedName name="_______TOT21">[16]BALANCETE!#REF!</definedName>
    <definedName name="_______tot3" localSheetId="3">[15]BALANCETE!#REF!</definedName>
    <definedName name="_______tot3">[15]BALANCETE!#REF!</definedName>
    <definedName name="_______tot4" localSheetId="3">[15]BALANCETE!#REF!</definedName>
    <definedName name="_______tot4">[15]BALANCETE!#REF!</definedName>
    <definedName name="_______tot5" localSheetId="3">[15]BALANCETE!#REF!</definedName>
    <definedName name="_______tot5">[15]BALANCETE!#REF!</definedName>
    <definedName name="_______tot6" localSheetId="3">[15]BALANCETE!#REF!</definedName>
    <definedName name="_______tot6">[15]BALANCETE!#REF!</definedName>
    <definedName name="_______tot7" localSheetId="3">[15]BALANCETE!#REF!</definedName>
    <definedName name="_______tot7">[15]BALANCETE!#REF!</definedName>
    <definedName name="_______tot8" localSheetId="3">[15]BALANCETE!#REF!</definedName>
    <definedName name="_______tot8">[15]BALANCETE!#REF!</definedName>
    <definedName name="_______xlfn.BAHTTEXT" hidden="1">#NAME?</definedName>
    <definedName name="______A65537" localSheetId="3">[13]EURFLT!#REF!</definedName>
    <definedName name="______A65537">[13]EURFLT!#REF!</definedName>
    <definedName name="______abs1">'[5]Bank Adj'!$U$1:$U$65536</definedName>
    <definedName name="______Age1" localSheetId="3">#REF!</definedName>
    <definedName name="______Age1">#REF!</definedName>
    <definedName name="______Age2" localSheetId="3">#REF!</definedName>
    <definedName name="______Age2">#REF!</definedName>
    <definedName name="______Age3">'[5]Bank Adj'!$T$1:$T$65536</definedName>
    <definedName name="______Age4">'[5]Bank Adj'!$X$1:$X$65536</definedName>
    <definedName name="______BAL218" localSheetId="3">VLOOKUP(ABS(#REF!),[22]balanço!$C$3:$N$2320,12,0)</definedName>
    <definedName name="______BAL218">VLOOKUP(ABS(#REF!),[22]balanço!$C$3:$N$2320,12,0)</definedName>
    <definedName name="______BAL221">VLOOKUP(22,'[22]Balancete do Razão'!$B$3:$F$50,5,0)*-1+[22]balanço!$S$1</definedName>
    <definedName name="______BAL24">SUMIF([22]balanço!$R$3:$R$12,"&gt;0",[22]balanço!$R$3:$R$12)</definedName>
    <definedName name="______BAL261" localSheetId="3">VLOOKUP(ABS(#REF!),[22]balanço!$C$3:$N$2320,12,0)*-1+[22]balanço!$U$1</definedName>
    <definedName name="______BAL261">VLOOKUP(ABS(#REF!),[22]balanço!$C$3:$N$2320,12,0)*-1+[22]balanço!$U$1</definedName>
    <definedName name="______BAL271" localSheetId="3">VLOOKUP(ABS(#REF!),[22]balanço!$C$3:$N$2320,12,0)</definedName>
    <definedName name="______BAL271">VLOOKUP(ABS(#REF!),[22]balanço!$C$3:$N$2320,12,0)</definedName>
    <definedName name="______BAL272" localSheetId="3">VLOOKUP(ABS(#REF!),[22]balanço!$C$3:$N$2320,12,0)</definedName>
    <definedName name="______BAL272">VLOOKUP(ABS(#REF!),[22]balanço!$C$3:$N$2320,12,0)</definedName>
    <definedName name="______BAL273" localSheetId="3">VLOOKUP(ABS(#REF!),[22]balanço!$C$3:$N$2320,12,0)*-1</definedName>
    <definedName name="______BAL273">VLOOKUP(ABS(#REF!),[22]balanço!$C$3:$N$2320,12,0)*-1</definedName>
    <definedName name="______BAL274" localSheetId="3">VLOOKUP(ABS(#REF!),[22]balanço!$C$3:$N$2320,12,0)*-1</definedName>
    <definedName name="______BAL274">VLOOKUP(ABS(#REF!),[22]balanço!$C$3:$N$2320,12,0)*-1</definedName>
    <definedName name="______BAL298" localSheetId="3">VLOOKUP(ABS(#REF!),[22]balanço!$C$3:$N$2320,12,0)*-1</definedName>
    <definedName name="______BAL298">VLOOKUP(ABS(#REF!),[22]balanço!$C$3:$N$2320,12,0)*-1</definedName>
    <definedName name="______BAL32" localSheetId="3">VLOOKUP(ABS(#REF!),[22]balanço!$C$3:$N$2320,12,0)</definedName>
    <definedName name="______BAL32">VLOOKUP(ABS(#REF!),[22]balanço!$C$3:$N$2320,12,0)</definedName>
    <definedName name="______BAL421" localSheetId="3">VLOOKUP(ABS(#REF!),[22]balanço!$C$3:$N$2320,12,0)</definedName>
    <definedName name="______BAL421">VLOOKUP(ABS(#REF!),[22]balanço!$C$3:$N$2320,12,0)</definedName>
    <definedName name="______BAL422" localSheetId="3">VLOOKUP(ABS(#REF!),[22]balanço!$C$3:$N$2320,12,0)</definedName>
    <definedName name="______BAL422">VLOOKUP(ABS(#REF!),[22]balanço!$C$3:$N$2320,12,0)</definedName>
    <definedName name="______BAL423" localSheetId="3">VLOOKUP(ABS(#REF!),[22]balanço!$C$3:$N$2320,12,0)</definedName>
    <definedName name="______BAL423">VLOOKUP(ABS(#REF!),[22]balanço!$C$3:$N$2320,12,0)</definedName>
    <definedName name="______BAL424" localSheetId="3">VLOOKUP(ABS(#REF!),[22]balanço!$C$3:$N$2320,12,0)</definedName>
    <definedName name="______BAL424">VLOOKUP(ABS(#REF!),[22]balanço!$C$3:$N$2320,12,0)</definedName>
    <definedName name="______BAL425" localSheetId="3">VLOOKUP(ABS(#REF!),[22]balanço!$C$3:$N$2320,12,0)</definedName>
    <definedName name="______BAL425">VLOOKUP(ABS(#REF!),[22]balanço!$C$3:$N$2320,12,0)</definedName>
    <definedName name="______BAL426" localSheetId="3">VLOOKUP(ABS(#REF!),[22]balanço!$C$3:$N$2320,12,0)</definedName>
    <definedName name="______BAL426">VLOOKUP(ABS(#REF!),[22]balanço!$C$3:$N$2320,12,0)</definedName>
    <definedName name="______BAL429" localSheetId="3">VLOOKUP(ABS(#REF!),[22]balanço!$C$3:$N$2320,12,0)</definedName>
    <definedName name="______BAL429">VLOOKUP(ABS(#REF!),[22]balanço!$C$3:$N$2320,12,0)</definedName>
    <definedName name="______BAL434" localSheetId="3">VLOOKUP(ABS(#REF!),[22]balanço!$C$3:$N$2320,12,0)</definedName>
    <definedName name="______BAL434">VLOOKUP(ABS(#REF!),[22]balanço!$C$3:$N$2320,12,0)</definedName>
    <definedName name="______BAL441" localSheetId="3">VLOOKUP(ABS(#REF!),[22]balanço!$C$3:$N$2320,12,0)</definedName>
    <definedName name="______BAL441">VLOOKUP(ABS(#REF!),[22]balanço!$C$3:$N$2320,12,0)</definedName>
    <definedName name="______BAL482" localSheetId="3">VLOOKUP(ABS(#REF!),[22]balanço!$C$3:$N$2320,12,0)*-1</definedName>
    <definedName name="______BAL482">VLOOKUP(ABS(#REF!),[22]balanço!$C$3:$N$2320,12,0)*-1</definedName>
    <definedName name="______BAL483" localSheetId="3">VLOOKUP(ABS(#REF!),[22]balanço!$C$3:$N$2320,12,0)*-1</definedName>
    <definedName name="______BAL483">VLOOKUP(ABS(#REF!),[22]balanço!$C$3:$N$2320,12,0)*-1</definedName>
    <definedName name="______BAL484" localSheetId="3">VLOOKUP(ABS(#REF!),[22]balanço!$C$3:$N$2320,12,0)*-1</definedName>
    <definedName name="______BAL484">VLOOKUP(ABS(#REF!),[22]balanço!$C$3:$N$2320,12,0)*-1</definedName>
    <definedName name="______BAL485" localSheetId="3">VLOOKUP(ABS(#REF!),[22]balanço!$C$3:$N$2320,12,0)*-1</definedName>
    <definedName name="______BAL485">VLOOKUP(ABS(#REF!),[22]balanço!$C$3:$N$2320,12,0)*-1</definedName>
    <definedName name="______BAL486" localSheetId="3">VLOOKUP(ABS(#REF!),[22]balanço!$C$3:$N$2320,12,0)*-1</definedName>
    <definedName name="______BAL486">VLOOKUP(ABS(#REF!),[22]balanço!$C$3:$N$2320,12,0)*-1</definedName>
    <definedName name="______BAL489" localSheetId="3">VLOOKUP(ABS(#REF!),[22]balanço!$C$3:$N$2320,12,0)*-1</definedName>
    <definedName name="______BAL489">VLOOKUP(ABS(#REF!),[22]balanço!$C$3:$N$2320,12,0)*-1</definedName>
    <definedName name="______BAL51" localSheetId="3">VLOOKUP(ABS(#REF!),[22]balanço!$C$3:$N$2320,12,0)*-1</definedName>
    <definedName name="______BAL51">VLOOKUP(ABS(#REF!),[22]balanço!$C$3:$N$2320,12,0)*-1</definedName>
    <definedName name="______BAL54" localSheetId="3">VLOOKUP(ABS(#REF!),[22]balanço!$C$3:$N$2320,12,0)*-1</definedName>
    <definedName name="______BAL54">VLOOKUP(ABS(#REF!),[22]balanço!$C$3:$N$2320,12,0)*-1</definedName>
    <definedName name="______BAL571" localSheetId="3">VLOOKUP(ABS(#REF!),[22]balanço!$C$3:$N$2320,12,0)*-1</definedName>
    <definedName name="______BAL571">VLOOKUP(ABS(#REF!),[22]balanço!$C$3:$N$2320,12,0)*-1</definedName>
    <definedName name="______BAL574" localSheetId="3">VLOOKUP(ABS(#REF!),[22]balanço!$C$3:$N$2320,12,0)*-1</definedName>
    <definedName name="______BAL574">VLOOKUP(ABS(#REF!),[22]balanço!$C$3:$N$2320,12,0)*-1</definedName>
    <definedName name="______BAL59" localSheetId="3">VLOOKUP(ABS(#REF!),[22]balanço!$C$3:$N$2320,12,0)*-1</definedName>
    <definedName name="______BAL59">VLOOKUP(ABS(#REF!),[22]balanço!$C$3:$N$2320,12,0)*-1</definedName>
    <definedName name="______cod2" localSheetId="3">'[14]T-42-3'!#REF!</definedName>
    <definedName name="______cod2">'[14]T-42-3'!#REF!</definedName>
    <definedName name="______cre1">[9]Base!$J$10:$J$573</definedName>
    <definedName name="______cre2">[23]Base!$M$10:$M$573</definedName>
    <definedName name="______cre3">[23]Base!$P$10:$P$573</definedName>
    <definedName name="______cre4">[23]Base!$S$10:$S$573</definedName>
    <definedName name="______DAT1" localSheetId="3">#REF!</definedName>
    <definedName name="______DAT1">#REF!</definedName>
    <definedName name="______DAT10" localSheetId="3">#REF!</definedName>
    <definedName name="______DAT10">#REF!</definedName>
    <definedName name="______DAT11" localSheetId="3">'[3]Original SAP'!#REF!</definedName>
    <definedName name="______DAT11">'[3]Original SAP'!#REF!</definedName>
    <definedName name="______DAT12" localSheetId="3">#REF!</definedName>
    <definedName name="______DAT12">#REF!</definedName>
    <definedName name="______DAT13" localSheetId="3">'[3]Original SAP'!#REF!</definedName>
    <definedName name="______DAT13">'[3]Original SAP'!#REF!</definedName>
    <definedName name="______DAT14" localSheetId="3">#REF!</definedName>
    <definedName name="______DAT14">#REF!</definedName>
    <definedName name="______DAT2" localSheetId="3">#REF!</definedName>
    <definedName name="______DAT2">#REF!</definedName>
    <definedName name="______DAT3" localSheetId="3">#REF!</definedName>
    <definedName name="______DAT3">#REF!</definedName>
    <definedName name="______DAT4" localSheetId="3">#REF!</definedName>
    <definedName name="______DAT4">#REF!</definedName>
    <definedName name="______DAT5" localSheetId="3">#REF!</definedName>
    <definedName name="______DAT5">#REF!</definedName>
    <definedName name="______DAT6" localSheetId="3">#REF!</definedName>
    <definedName name="______DAT6">#REF!</definedName>
    <definedName name="______DAT7" localSheetId="3">'[3]Original SAP'!#REF!</definedName>
    <definedName name="______DAT7">'[3]Original SAP'!#REF!</definedName>
    <definedName name="______DAT8" localSheetId="3">#REF!</definedName>
    <definedName name="______DAT8">#REF!</definedName>
    <definedName name="______DAT9" localSheetId="3">#REF!</definedName>
    <definedName name="______DAT9">#REF!</definedName>
    <definedName name="______dd3" localSheetId="3">#REF!</definedName>
    <definedName name="______dd3">#REF!</definedName>
    <definedName name="______dev1">[9]Base!$I$10:$I$573</definedName>
    <definedName name="______dev2">[23]Base!$L$10:$L$573</definedName>
    <definedName name="______dev3">[23]Base!$O$10:$O$573</definedName>
    <definedName name="______dev4">[23]Base!$R$10:$R$573</definedName>
    <definedName name="______f4" localSheetId="3" hidden="1">#REF!</definedName>
    <definedName name="______f4" hidden="1">#REF!</definedName>
    <definedName name="______f45" localSheetId="3" hidden="1">#REF!</definedName>
    <definedName name="______f45" hidden="1">#REF!</definedName>
    <definedName name="______fim2" localSheetId="3">#REF!</definedName>
    <definedName name="______fim2">#REF!</definedName>
    <definedName name="______fim3" localSheetId="3">#REF!</definedName>
    <definedName name="______fim3">#REF!</definedName>
    <definedName name="______g5" localSheetId="3" hidden="1">#REF!</definedName>
    <definedName name="______g5" hidden="1">#REF!</definedName>
    <definedName name="______IMP2" localSheetId="3">#REF!</definedName>
    <definedName name="______IMP2">#REF!</definedName>
    <definedName name="______IMP3" localSheetId="3">#REF!</definedName>
    <definedName name="______IMP3">#REF!</definedName>
    <definedName name="______IMP4" localSheetId="3">#REF!</definedName>
    <definedName name="______IMP4">#REF!</definedName>
    <definedName name="______key1" localSheetId="3" hidden="1">#REF!</definedName>
    <definedName name="______key1" hidden="1">#REF!</definedName>
    <definedName name="______MAS1" localSheetId="3">#REF!</definedName>
    <definedName name="______MAS1">#REF!</definedName>
    <definedName name="______MAS10" localSheetId="3">#REF!</definedName>
    <definedName name="______MAS10">#REF!</definedName>
    <definedName name="______MAS11" localSheetId="3">#REF!</definedName>
    <definedName name="______MAS11">#REF!</definedName>
    <definedName name="______MAS12" localSheetId="3">#REF!</definedName>
    <definedName name="______MAS12">#REF!</definedName>
    <definedName name="______MAS2" localSheetId="3">#REF!</definedName>
    <definedName name="______MAS2">#REF!</definedName>
    <definedName name="______MAS3" localSheetId="3">#REF!</definedName>
    <definedName name="______MAS3">#REF!</definedName>
    <definedName name="______MAS4" localSheetId="3">#REF!</definedName>
    <definedName name="______MAS4">#REF!</definedName>
    <definedName name="______MAS5" localSheetId="3">#REF!</definedName>
    <definedName name="______MAS5">#REF!</definedName>
    <definedName name="______MAS6" localSheetId="3">#REF!</definedName>
    <definedName name="______MAS6">#REF!</definedName>
    <definedName name="______MAS7" localSheetId="3">#REF!</definedName>
    <definedName name="______MAS7">#REF!</definedName>
    <definedName name="______MAS8" localSheetId="3">#REF!</definedName>
    <definedName name="______MAS8">#REF!</definedName>
    <definedName name="______MAS9" localSheetId="3">#REF!</definedName>
    <definedName name="______MAS9">#REF!</definedName>
    <definedName name="______MES17">[6]IMPRESSÃO_MÊS!$J$16</definedName>
    <definedName name="______MES19">[6]IMPRESSÃO_MÊS!$J$18</definedName>
    <definedName name="______MES4">[7]IMPRESSÃO_MÊS!$K$19</definedName>
    <definedName name="______MES5">[7]IMPRESSÃO_MÊS!$K$20</definedName>
    <definedName name="______MES6">[7]IMPRESSÃO_MÊS!$K$21</definedName>
    <definedName name="______NG1" localSheetId="3">#REF!</definedName>
    <definedName name="______NG1">#REF!</definedName>
    <definedName name="______NG2" localSheetId="3">#REF!</definedName>
    <definedName name="______NG2">#REF!</definedName>
    <definedName name="______NG5" localSheetId="3">#REF!</definedName>
    <definedName name="______NG5">#REF!</definedName>
    <definedName name="______NG6" localSheetId="3">#REF!</definedName>
    <definedName name="______NG6">#REF!</definedName>
    <definedName name="______NG7" localSheetId="3">#REF!</definedName>
    <definedName name="______NG7">#REF!</definedName>
    <definedName name="______NH1" localSheetId="3">#REF!</definedName>
    <definedName name="______NH1">#REF!</definedName>
    <definedName name="______poc1">[9]Base!$G$10:$G$573</definedName>
    <definedName name="______poc2">[23]Base!$H$10:$H$573</definedName>
    <definedName name="______POC61" localSheetId="3">VLOOKUP(ABS(#REF!),'[22]Balancete do Razão'!$B$2:$F$50,5,0)</definedName>
    <definedName name="______POC61">VLOOKUP(ABS(#REF!),'[22]Balancete do Razão'!$B$2:$F$50,5,0)</definedName>
    <definedName name="______POC62" localSheetId="3">VLOOKUP(ABS(#REF!),'[22]Balancete do Razão'!$B$2:$F$50,5,0)</definedName>
    <definedName name="______POC62">VLOOKUP(ABS(#REF!),'[22]Balancete do Razão'!$B$2:$F$50,5,0)</definedName>
    <definedName name="______POC63" localSheetId="3">VLOOKUP(ABS(#REF!),'[22]Balancete do Razão'!$B$2:$F$50,5,0)</definedName>
    <definedName name="______POC63">VLOOKUP(ABS(#REF!),'[22]Balancete do Razão'!$B$2:$F$50,5,0)</definedName>
    <definedName name="______POC65" localSheetId="3">VLOOKUP(ABS(#REF!),'[22]Balancete do Razão'!$B$2:$F$50,5,0)</definedName>
    <definedName name="______POC65">VLOOKUP(ABS(#REF!),'[22]Balancete do Razão'!$B$2:$F$50,5,0)</definedName>
    <definedName name="______POC66" localSheetId="3">VLOOKUP(ABS(#REF!),'[22]Balancete do Razão'!$B$2:$F$50,5,0)</definedName>
    <definedName name="______POC66">VLOOKUP(ABS(#REF!),'[22]Balancete do Razão'!$B$2:$F$50,5,0)</definedName>
    <definedName name="______POC67" localSheetId="3">VLOOKUP(ABS(#REF!),'[22]Balancete do Razão'!$B$2:$F$50,5,0)</definedName>
    <definedName name="______POC67">VLOOKUP(ABS(#REF!),'[22]Balancete do Razão'!$B$2:$F$50,5,0)</definedName>
    <definedName name="______POC69" localSheetId="3">VLOOKUP(ABS(#REF!),'[22]Balancete do Razão'!$B$2:$F$50,5,0)</definedName>
    <definedName name="______POC69">VLOOKUP(ABS(#REF!),'[22]Balancete do Razão'!$B$2:$F$50,5,0)</definedName>
    <definedName name="______POC71" localSheetId="3">VLOOKUP(ABS(#REF!),'[22]Balancete do Razão'!$B$2:$F$50,5,0)*-1</definedName>
    <definedName name="______POC71">VLOOKUP(ABS(#REF!),'[22]Balancete do Razão'!$B$2:$F$50,5,0)*-1</definedName>
    <definedName name="______POC72" localSheetId="3">VLOOKUP(ABS(#REF!),'[22]Balancete do Razão'!$B$2:$F$50,5,0)*-1</definedName>
    <definedName name="______POC72">VLOOKUP(ABS(#REF!),'[22]Balancete do Razão'!$B$2:$F$50,5,0)*-1</definedName>
    <definedName name="______POC76" localSheetId="3">VLOOKUP(ABS(#REF!),'[22]Balancete do Razão'!$B$2:$F$50,5,0)*-1</definedName>
    <definedName name="______POC76">VLOOKUP(ABS(#REF!),'[22]Balancete do Razão'!$B$2:$F$50,5,0)*-1</definedName>
    <definedName name="______POC78" localSheetId="3">VLOOKUP(ABS(#REF!),'[22]Balancete do Razão'!$B$2:$F$50,5,0)*-1</definedName>
    <definedName name="______POC78">VLOOKUP(ABS(#REF!),'[22]Balancete do Razão'!$B$2:$F$50,5,0)*-1</definedName>
    <definedName name="______POC79" localSheetId="3">VLOOKUP(ABS(#REF!),'[22]Balancete do Razão'!$B$2:$F$50,5,0)*-1</definedName>
    <definedName name="______POC79">VLOOKUP(ABS(#REF!),'[22]Balancete do Razão'!$B$2:$F$50,5,0)*-1</definedName>
    <definedName name="______pvt1" localSheetId="3">'[24]T-42-3'!#REF!</definedName>
    <definedName name="______pvt1">'[24]T-42-3'!#REF!</definedName>
    <definedName name="______pvt2" localSheetId="3">'[24]T-42-3'!#REF!</definedName>
    <definedName name="______pvt2">'[24]T-42-3'!#REF!</definedName>
    <definedName name="______pvt3" localSheetId="3">'[25]T-42-3'!#REF!</definedName>
    <definedName name="______pvt3">'[25]T-42-3'!#REF!</definedName>
    <definedName name="______ref12" localSheetId="3">#REF!</definedName>
    <definedName name="______ref12">#REF!</definedName>
    <definedName name="______sal1">[9]Base!$K$10:$K$573</definedName>
    <definedName name="______sal2">[23]Base!$N$10:$N$573</definedName>
    <definedName name="______sal3">[23]Base!$Q$10:$Q$573</definedName>
    <definedName name="______sal4">[23]Base!$T$10:$T$573</definedName>
    <definedName name="______sas19" localSheetId="3">#REF!</definedName>
    <definedName name="______sas19">#REF!</definedName>
    <definedName name="______tab1">[8]tabelas!$B$1:$H$34</definedName>
    <definedName name="______tab2">[8]tabelas!$J$1:$P$32</definedName>
    <definedName name="______tab3">[8]tabelas!$R$1:$X$32</definedName>
    <definedName name="______TC23" localSheetId="3">'[26]T-42-3'!#REF!</definedName>
    <definedName name="______TC23">'[26]T-42-3'!#REF!</definedName>
    <definedName name="______TC32" localSheetId="3">'[26]T-42-3'!#REF!</definedName>
    <definedName name="______TC32">'[26]T-42-3'!#REF!</definedName>
    <definedName name="______tot1" localSheetId="3">[15]BALANCETE!#REF!</definedName>
    <definedName name="______tot1">[15]BALANCETE!#REF!</definedName>
    <definedName name="______tot2" localSheetId="3">[15]BALANCETE!#REF!</definedName>
    <definedName name="______tot2">[15]BALANCETE!#REF!</definedName>
    <definedName name="______TOT21" localSheetId="3">[16]BALANCETE!#REF!</definedName>
    <definedName name="______TOT21">[16]BALANCETE!#REF!</definedName>
    <definedName name="______tot3" localSheetId="3">[15]BALANCETE!#REF!</definedName>
    <definedName name="______tot3">[15]BALANCETE!#REF!</definedName>
    <definedName name="______tot4" localSheetId="3">[15]BALANCETE!#REF!</definedName>
    <definedName name="______tot4">[15]BALANCETE!#REF!</definedName>
    <definedName name="______tot5" localSheetId="3">[15]BALANCETE!#REF!</definedName>
    <definedName name="______tot5">[15]BALANCETE!#REF!</definedName>
    <definedName name="______tot6" localSheetId="3">[15]BALANCETE!#REF!</definedName>
    <definedName name="______tot6">[15]BALANCETE!#REF!</definedName>
    <definedName name="______tot7" localSheetId="3">[15]BALANCETE!#REF!</definedName>
    <definedName name="______tot7">[15]BALANCETE!#REF!</definedName>
    <definedName name="______tot8" localSheetId="3">[15]BALANCETE!#REF!</definedName>
    <definedName name="______tot8">[15]BALANCETE!#REF!</definedName>
    <definedName name="______xlfn.BAHTTEXT" hidden="1">#NAME?</definedName>
    <definedName name="_____A65537" localSheetId="3">[13]EURFLT!#REF!</definedName>
    <definedName name="_____A65537">[13]EURFLT!#REF!</definedName>
    <definedName name="_____abs1">'[5]Bank Adj'!$U$1:$U$65536</definedName>
    <definedName name="_____Age1" localSheetId="3">#REF!</definedName>
    <definedName name="_____Age1">#REF!</definedName>
    <definedName name="_____Age2" localSheetId="3">#REF!</definedName>
    <definedName name="_____Age2">#REF!</definedName>
    <definedName name="_____Age3">'[5]Bank Adj'!$T$1:$T$65536</definedName>
    <definedName name="_____Age4">'[5]Bank Adj'!$X$1:$X$65536</definedName>
    <definedName name="_____BAL218" localSheetId="3">VLOOKUP(ABS(#REF!),[4]balanço!$C$3:$N$2320,12,0)</definedName>
    <definedName name="_____BAL218">VLOOKUP(ABS(#REF!),[4]balanço!$C$3:$N$2320,12,0)</definedName>
    <definedName name="_____BAL221">VLOOKUP(22,'[4]Balancete do Razão'!$B$3:$F$50,5,0)*-1+[4]balanço!$S$1</definedName>
    <definedName name="_____BAL24">SUMIF([4]balanço!$R$3:$R$12,"&gt;0",[4]balanço!$R$3:$R$12)</definedName>
    <definedName name="_____BAL261" localSheetId="3">VLOOKUP(ABS(#REF!),[4]balanço!$C$3:$N$2320,12,0)*-1+[4]balanço!$U$1</definedName>
    <definedName name="_____BAL261">VLOOKUP(ABS(#REF!),[4]balanço!$C$3:$N$2320,12,0)*-1+[4]balanço!$U$1</definedName>
    <definedName name="_____BAL271" localSheetId="3">VLOOKUP(ABS(#REF!),[4]balanço!$C$3:$N$2320,12,0)</definedName>
    <definedName name="_____BAL271">VLOOKUP(ABS(#REF!),[4]balanço!$C$3:$N$2320,12,0)</definedName>
    <definedName name="_____BAL272" localSheetId="3">VLOOKUP(ABS(#REF!),[4]balanço!$C$3:$N$2320,12,0)</definedName>
    <definedName name="_____BAL272">VLOOKUP(ABS(#REF!),[4]balanço!$C$3:$N$2320,12,0)</definedName>
    <definedName name="_____BAL273" localSheetId="3">VLOOKUP(ABS(#REF!),[4]balanço!$C$3:$N$2320,12,0)*-1</definedName>
    <definedName name="_____BAL273">VLOOKUP(ABS(#REF!),[4]balanço!$C$3:$N$2320,12,0)*-1</definedName>
    <definedName name="_____BAL274" localSheetId="3">VLOOKUP(ABS(#REF!),[4]balanço!$C$3:$N$2320,12,0)*-1</definedName>
    <definedName name="_____BAL274">VLOOKUP(ABS(#REF!),[4]balanço!$C$3:$N$2320,12,0)*-1</definedName>
    <definedName name="_____BAL298" localSheetId="3">VLOOKUP(ABS(#REF!),[4]balanço!$C$3:$N$2320,12,0)*-1</definedName>
    <definedName name="_____BAL298">VLOOKUP(ABS(#REF!),[4]balanço!$C$3:$N$2320,12,0)*-1</definedName>
    <definedName name="_____BAL32" localSheetId="3">VLOOKUP(ABS(#REF!),[4]balanço!$C$3:$N$2320,12,0)</definedName>
    <definedName name="_____BAL32">VLOOKUP(ABS(#REF!),[4]balanço!$C$3:$N$2320,12,0)</definedName>
    <definedName name="_____BAL421" localSheetId="3">VLOOKUP(ABS(#REF!),[4]balanço!$C$3:$N$2320,12,0)</definedName>
    <definedName name="_____BAL421">VLOOKUP(ABS(#REF!),[4]balanço!$C$3:$N$2320,12,0)</definedName>
    <definedName name="_____BAL422" localSheetId="3">VLOOKUP(ABS(#REF!),[4]balanço!$C$3:$N$2320,12,0)</definedName>
    <definedName name="_____BAL422">VLOOKUP(ABS(#REF!),[4]balanço!$C$3:$N$2320,12,0)</definedName>
    <definedName name="_____BAL423" localSheetId="3">VLOOKUP(ABS(#REF!),[4]balanço!$C$3:$N$2320,12,0)</definedName>
    <definedName name="_____BAL423">VLOOKUP(ABS(#REF!),[4]balanço!$C$3:$N$2320,12,0)</definedName>
    <definedName name="_____BAL424" localSheetId="3">VLOOKUP(ABS(#REF!),[4]balanço!$C$3:$N$2320,12,0)</definedName>
    <definedName name="_____BAL424">VLOOKUP(ABS(#REF!),[4]balanço!$C$3:$N$2320,12,0)</definedName>
    <definedName name="_____BAL425" localSheetId="3">VLOOKUP(ABS(#REF!),[4]balanço!$C$3:$N$2320,12,0)</definedName>
    <definedName name="_____BAL425">VLOOKUP(ABS(#REF!),[4]balanço!$C$3:$N$2320,12,0)</definedName>
    <definedName name="_____BAL426" localSheetId="3">VLOOKUP(ABS(#REF!),[4]balanço!$C$3:$N$2320,12,0)</definedName>
    <definedName name="_____BAL426">VLOOKUP(ABS(#REF!),[4]balanço!$C$3:$N$2320,12,0)</definedName>
    <definedName name="_____BAL429" localSheetId="3">VLOOKUP(ABS(#REF!),[4]balanço!$C$3:$N$2320,12,0)</definedName>
    <definedName name="_____BAL429">VLOOKUP(ABS(#REF!),[4]balanço!$C$3:$N$2320,12,0)</definedName>
    <definedName name="_____BAL434" localSheetId="3">VLOOKUP(ABS(#REF!),[4]balanço!$C$3:$N$2320,12,0)</definedName>
    <definedName name="_____BAL434">VLOOKUP(ABS(#REF!),[4]balanço!$C$3:$N$2320,12,0)</definedName>
    <definedName name="_____BAL441" localSheetId="3">VLOOKUP(ABS(#REF!),[4]balanço!$C$3:$N$2320,12,0)</definedName>
    <definedName name="_____BAL441">VLOOKUP(ABS(#REF!),[4]balanço!$C$3:$N$2320,12,0)</definedName>
    <definedName name="_____BAL482" localSheetId="3">VLOOKUP(ABS(#REF!),[4]balanço!$C$3:$N$2320,12,0)*-1</definedName>
    <definedName name="_____BAL482">VLOOKUP(ABS(#REF!),[4]balanço!$C$3:$N$2320,12,0)*-1</definedName>
    <definedName name="_____BAL483" localSheetId="3">VLOOKUP(ABS(#REF!),[4]balanço!$C$3:$N$2320,12,0)*-1</definedName>
    <definedName name="_____BAL483">VLOOKUP(ABS(#REF!),[4]balanço!$C$3:$N$2320,12,0)*-1</definedName>
    <definedName name="_____BAL484" localSheetId="3">VLOOKUP(ABS(#REF!),[4]balanço!$C$3:$N$2320,12,0)*-1</definedName>
    <definedName name="_____BAL484">VLOOKUP(ABS(#REF!),[4]balanço!$C$3:$N$2320,12,0)*-1</definedName>
    <definedName name="_____BAL485" localSheetId="3">VLOOKUP(ABS(#REF!),[4]balanço!$C$3:$N$2320,12,0)*-1</definedName>
    <definedName name="_____BAL485">VLOOKUP(ABS(#REF!),[4]balanço!$C$3:$N$2320,12,0)*-1</definedName>
    <definedName name="_____BAL486" localSheetId="3">VLOOKUP(ABS(#REF!),[4]balanço!$C$3:$N$2320,12,0)*-1</definedName>
    <definedName name="_____BAL486">VLOOKUP(ABS(#REF!),[4]balanço!$C$3:$N$2320,12,0)*-1</definedName>
    <definedName name="_____BAL489" localSheetId="3">VLOOKUP(ABS(#REF!),[4]balanço!$C$3:$N$2320,12,0)*-1</definedName>
    <definedName name="_____BAL489">VLOOKUP(ABS(#REF!),[4]balanço!$C$3:$N$2320,12,0)*-1</definedName>
    <definedName name="_____BAL51" localSheetId="3">VLOOKUP(ABS(#REF!),[4]balanço!$C$3:$N$2320,12,0)*-1</definedName>
    <definedName name="_____BAL51">VLOOKUP(ABS(#REF!),[4]balanço!$C$3:$N$2320,12,0)*-1</definedName>
    <definedName name="_____BAL54" localSheetId="3">VLOOKUP(ABS(#REF!),[4]balanço!$C$3:$N$2320,12,0)*-1</definedName>
    <definedName name="_____BAL54">VLOOKUP(ABS(#REF!),[4]balanço!$C$3:$N$2320,12,0)*-1</definedName>
    <definedName name="_____BAL571" localSheetId="3">VLOOKUP(ABS(#REF!),[4]balanço!$C$3:$N$2320,12,0)*-1</definedName>
    <definedName name="_____BAL571">VLOOKUP(ABS(#REF!),[4]balanço!$C$3:$N$2320,12,0)*-1</definedName>
    <definedName name="_____BAL574" localSheetId="3">VLOOKUP(ABS(#REF!),[4]balanço!$C$3:$N$2320,12,0)*-1</definedName>
    <definedName name="_____BAL574">VLOOKUP(ABS(#REF!),[4]balanço!$C$3:$N$2320,12,0)*-1</definedName>
    <definedName name="_____BAL59" localSheetId="3">VLOOKUP(ABS(#REF!),[4]balanço!$C$3:$N$2320,12,0)*-1</definedName>
    <definedName name="_____BAL59">VLOOKUP(ABS(#REF!),[4]balanço!$C$3:$N$2320,12,0)*-1</definedName>
    <definedName name="_____cod2" localSheetId="3">'[14]T-42-3'!#REF!</definedName>
    <definedName name="_____cod2">'[14]T-42-3'!#REF!</definedName>
    <definedName name="_____cre1">[19]Base!$J$10:$J$573</definedName>
    <definedName name="_____cre2">[19]Base!$M$10:$M$573</definedName>
    <definedName name="_____cre3">[19]Base!$P$10:$P$573</definedName>
    <definedName name="_____cre4">[19]Base!$S$10:$S$573</definedName>
    <definedName name="_____DAT1" localSheetId="3">[17]lista!#REF!</definedName>
    <definedName name="_____DAT1">[17]lista!#REF!</definedName>
    <definedName name="_____DAT10" localSheetId="3">[17]lista!#REF!</definedName>
    <definedName name="_____DAT10">[17]lista!#REF!</definedName>
    <definedName name="_____DAT11" localSheetId="3">[17]lista!#REF!</definedName>
    <definedName name="_____DAT11">[17]lista!#REF!</definedName>
    <definedName name="_____DAT12" localSheetId="3">[17]lista!#REF!</definedName>
    <definedName name="_____DAT12">[17]lista!#REF!</definedName>
    <definedName name="_____DAT13" localSheetId="3">[17]lista!#REF!</definedName>
    <definedName name="_____DAT13">[17]lista!#REF!</definedName>
    <definedName name="_____DAT14" localSheetId="3">#REF!</definedName>
    <definedName name="_____DAT14">#REF!</definedName>
    <definedName name="_____DAT2" localSheetId="3">[17]lista!#REF!</definedName>
    <definedName name="_____DAT2">[17]lista!#REF!</definedName>
    <definedName name="_____DAT3" localSheetId="3">#REF!</definedName>
    <definedName name="_____DAT3">#REF!</definedName>
    <definedName name="_____DAT4" localSheetId="3">#REF!</definedName>
    <definedName name="_____DAT4">#REF!</definedName>
    <definedName name="_____DAT5" localSheetId="3">[17]lista!#REF!</definedName>
    <definedName name="_____DAT5">[17]lista!#REF!</definedName>
    <definedName name="_____DAT6" localSheetId="3">[17]lista!#REF!</definedName>
    <definedName name="_____DAT6">[17]lista!#REF!</definedName>
    <definedName name="_____DAT7" localSheetId="3">[17]lista!#REF!</definedName>
    <definedName name="_____DAT7">[17]lista!#REF!</definedName>
    <definedName name="_____DAT8" localSheetId="3">[17]lista!#REF!</definedName>
    <definedName name="_____DAT8">[17]lista!#REF!</definedName>
    <definedName name="_____DAT9" localSheetId="3">[17]lista!#REF!</definedName>
    <definedName name="_____DAT9">[17]lista!#REF!</definedName>
    <definedName name="_____dd3" localSheetId="3">#REF!</definedName>
    <definedName name="_____dd3">#REF!</definedName>
    <definedName name="_____dev1">[19]Base!$I$10:$I$573</definedName>
    <definedName name="_____dev2">[19]Base!$L$10:$L$573</definedName>
    <definedName name="_____dev3">[19]Base!$O$10:$O$573</definedName>
    <definedName name="_____dev4">[19]Base!$R$10:$R$573</definedName>
    <definedName name="_____f4" localSheetId="3" hidden="1">#REF!</definedName>
    <definedName name="_____f4" hidden="1">#REF!</definedName>
    <definedName name="_____f45" localSheetId="3" hidden="1">#REF!</definedName>
    <definedName name="_____f45" hidden="1">#REF!</definedName>
    <definedName name="_____fim2" localSheetId="3">#REF!</definedName>
    <definedName name="_____fim2">#REF!</definedName>
    <definedName name="_____fim3" localSheetId="3">#REF!</definedName>
    <definedName name="_____fim3">#REF!</definedName>
    <definedName name="_____g5" localSheetId="3" hidden="1">#REF!</definedName>
    <definedName name="_____g5" hidden="1">#REF!</definedName>
    <definedName name="_____IMP2" localSheetId="3">#REF!</definedName>
    <definedName name="_____IMP2">#REF!</definedName>
    <definedName name="_____IMP3" localSheetId="3">#REF!</definedName>
    <definedName name="_____IMP3">#REF!</definedName>
    <definedName name="_____IMP4" localSheetId="3">#REF!</definedName>
    <definedName name="_____IMP4">#REF!</definedName>
    <definedName name="_____Jun2">[18]mar!$A$2:$G$149</definedName>
    <definedName name="_____key1" localSheetId="3" hidden="1">#REF!</definedName>
    <definedName name="_____key1" hidden="1">#REF!</definedName>
    <definedName name="_____MAS1" localSheetId="3">#REF!</definedName>
    <definedName name="_____MAS1">#REF!</definedName>
    <definedName name="_____MAS10" localSheetId="3">#REF!</definedName>
    <definedName name="_____MAS10">#REF!</definedName>
    <definedName name="_____MAS11" localSheetId="3">#REF!</definedName>
    <definedName name="_____MAS11">#REF!</definedName>
    <definedName name="_____MAS12" localSheetId="3">#REF!</definedName>
    <definedName name="_____MAS12">#REF!</definedName>
    <definedName name="_____MAS2" localSheetId="3">#REF!</definedName>
    <definedName name="_____MAS2">#REF!</definedName>
    <definedName name="_____MAS3" localSheetId="3">#REF!</definedName>
    <definedName name="_____MAS3">#REF!</definedName>
    <definedName name="_____MAS4" localSheetId="3">#REF!</definedName>
    <definedName name="_____MAS4">#REF!</definedName>
    <definedName name="_____MAS5" localSheetId="3">#REF!</definedName>
    <definedName name="_____MAS5">#REF!</definedName>
    <definedName name="_____MAS6" localSheetId="3">#REF!</definedName>
    <definedName name="_____MAS6">#REF!</definedName>
    <definedName name="_____MAS7" localSheetId="3">#REF!</definedName>
    <definedName name="_____MAS7">#REF!</definedName>
    <definedName name="_____MAS8" localSheetId="3">#REF!</definedName>
    <definedName name="_____MAS8">#REF!</definedName>
    <definedName name="_____MAS9" localSheetId="3">#REF!</definedName>
    <definedName name="_____MAS9">#REF!</definedName>
    <definedName name="_____MES17">[6]IMPRESSÃO_MÊS!$J$16</definedName>
    <definedName name="_____MES19">[6]IMPRESSÃO_MÊS!$J$18</definedName>
    <definedName name="_____MES4">[7]IMPRESSÃO_MÊS!$K$19</definedName>
    <definedName name="_____MES5">[7]IMPRESSÃO_MÊS!$K$20</definedName>
    <definedName name="_____MES6">[7]IMPRESSÃO_MÊS!$K$21</definedName>
    <definedName name="_____NG1" localSheetId="3">#REF!</definedName>
    <definedName name="_____NG1">#REF!</definedName>
    <definedName name="_____NG2" localSheetId="3">#REF!</definedName>
    <definedName name="_____NG2">#REF!</definedName>
    <definedName name="_____NG5" localSheetId="3">#REF!</definedName>
    <definedName name="_____NG5">#REF!</definedName>
    <definedName name="_____NG6" localSheetId="3">#REF!</definedName>
    <definedName name="_____NG6">#REF!</definedName>
    <definedName name="_____NG7" localSheetId="3">#REF!</definedName>
    <definedName name="_____NG7">#REF!</definedName>
    <definedName name="_____NH1" localSheetId="3">#REF!</definedName>
    <definedName name="_____NH1">#REF!</definedName>
    <definedName name="_____poc1">[19]Base!$G$10:$G$573</definedName>
    <definedName name="_____poc2">[19]Base!$H$10:$H$573</definedName>
    <definedName name="_____POC61" localSheetId="3">VLOOKUP(ABS(#REF!),'[4]Balancete do Razão'!$B$2:$F$50,5,0)</definedName>
    <definedName name="_____POC61">VLOOKUP(ABS(#REF!),'[4]Balancete do Razão'!$B$2:$F$50,5,0)</definedName>
    <definedName name="_____POC62" localSheetId="3">VLOOKUP(ABS(#REF!),'[4]Balancete do Razão'!$B$2:$F$50,5,0)</definedName>
    <definedName name="_____POC62">VLOOKUP(ABS(#REF!),'[4]Balancete do Razão'!$B$2:$F$50,5,0)</definedName>
    <definedName name="_____POC63" localSheetId="3">VLOOKUP(ABS(#REF!),'[4]Balancete do Razão'!$B$2:$F$50,5,0)</definedName>
    <definedName name="_____POC63">VLOOKUP(ABS(#REF!),'[4]Balancete do Razão'!$B$2:$F$50,5,0)</definedName>
    <definedName name="_____POC65" localSheetId="3">VLOOKUP(ABS(#REF!),'[4]Balancete do Razão'!$B$2:$F$50,5,0)</definedName>
    <definedName name="_____POC65">VLOOKUP(ABS(#REF!),'[4]Balancete do Razão'!$B$2:$F$50,5,0)</definedName>
    <definedName name="_____POC66" localSheetId="3">VLOOKUP(ABS(#REF!),'[4]Balancete do Razão'!$B$2:$F$50,5,0)</definedName>
    <definedName name="_____POC66">VLOOKUP(ABS(#REF!),'[4]Balancete do Razão'!$B$2:$F$50,5,0)</definedName>
    <definedName name="_____POC67" localSheetId="3">VLOOKUP(ABS(#REF!),'[4]Balancete do Razão'!$B$2:$F$50,5,0)</definedName>
    <definedName name="_____POC67">VLOOKUP(ABS(#REF!),'[4]Balancete do Razão'!$B$2:$F$50,5,0)</definedName>
    <definedName name="_____POC69" localSheetId="3">VLOOKUP(ABS(#REF!),'[4]Balancete do Razão'!$B$2:$F$50,5,0)</definedName>
    <definedName name="_____POC69">VLOOKUP(ABS(#REF!),'[4]Balancete do Razão'!$B$2:$F$50,5,0)</definedName>
    <definedName name="_____POC71" localSheetId="3">VLOOKUP(ABS(#REF!),'[4]Balancete do Razão'!$B$2:$F$50,5,0)*-1</definedName>
    <definedName name="_____POC71">VLOOKUP(ABS(#REF!),'[4]Balancete do Razão'!$B$2:$F$50,5,0)*-1</definedName>
    <definedName name="_____POC72" localSheetId="3">VLOOKUP(ABS(#REF!),'[4]Balancete do Razão'!$B$2:$F$50,5,0)*-1</definedName>
    <definedName name="_____POC72">VLOOKUP(ABS(#REF!),'[4]Balancete do Razão'!$B$2:$F$50,5,0)*-1</definedName>
    <definedName name="_____POC76" localSheetId="3">VLOOKUP(ABS(#REF!),'[4]Balancete do Razão'!$B$2:$F$50,5,0)*-1</definedName>
    <definedName name="_____POC76">VLOOKUP(ABS(#REF!),'[4]Balancete do Razão'!$B$2:$F$50,5,0)*-1</definedName>
    <definedName name="_____POC78" localSheetId="3">VLOOKUP(ABS(#REF!),'[4]Balancete do Razão'!$B$2:$F$50,5,0)*-1</definedName>
    <definedName name="_____POC78">VLOOKUP(ABS(#REF!),'[4]Balancete do Razão'!$B$2:$F$50,5,0)*-1</definedName>
    <definedName name="_____POC79" localSheetId="3">VLOOKUP(ABS(#REF!),'[4]Balancete do Razão'!$B$2:$F$50,5,0)*-1</definedName>
    <definedName name="_____POC79">VLOOKUP(ABS(#REF!),'[4]Balancete do Razão'!$B$2:$F$50,5,0)*-1</definedName>
    <definedName name="_____pvt1" localSheetId="3">'[10]T-42-3'!#REF!</definedName>
    <definedName name="_____pvt1">'[10]T-42-3'!#REF!</definedName>
    <definedName name="_____pvt2" localSheetId="3">'[10]T-42-3'!#REF!</definedName>
    <definedName name="_____pvt2">'[10]T-42-3'!#REF!</definedName>
    <definedName name="_____pvt3" localSheetId="3">'[11]T-42-3'!#REF!</definedName>
    <definedName name="_____pvt3">'[11]T-42-3'!#REF!</definedName>
    <definedName name="_____ref12" localSheetId="3">#REF!</definedName>
    <definedName name="_____ref12">#REF!</definedName>
    <definedName name="_____sal1">[19]Base!$K$10:$K$573</definedName>
    <definedName name="_____sal2">[19]Base!$N$10:$N$573</definedName>
    <definedName name="_____sal3">[19]Base!$Q$10:$Q$573</definedName>
    <definedName name="_____sal4">[19]Base!$T$10:$T$573</definedName>
    <definedName name="_____sas19" localSheetId="3">#REF!</definedName>
    <definedName name="_____sas19">#REF!</definedName>
    <definedName name="_____tab1">[8]tabelas!$B$1:$H$34</definedName>
    <definedName name="_____tab2">[8]tabelas!$J$1:$P$32</definedName>
    <definedName name="_____tab3">[8]tabelas!$R$1:$X$32</definedName>
    <definedName name="_____TC23" localSheetId="3">'[12]T-42-3'!#REF!</definedName>
    <definedName name="_____TC23">'[12]T-42-3'!#REF!</definedName>
    <definedName name="_____TC32" localSheetId="3">'[12]T-42-3'!#REF!</definedName>
    <definedName name="_____TC32">'[12]T-42-3'!#REF!</definedName>
    <definedName name="_____tot1" localSheetId="3">[15]BALANCETE!#REF!</definedName>
    <definedName name="_____tot1">[15]BALANCETE!#REF!</definedName>
    <definedName name="_____tot2" localSheetId="3">[15]BALANCETE!#REF!</definedName>
    <definedName name="_____tot2">[15]BALANCETE!#REF!</definedName>
    <definedName name="_____TOT21" localSheetId="3">[16]BALANCETE!#REF!</definedName>
    <definedName name="_____TOT21">[16]BALANCETE!#REF!</definedName>
    <definedName name="_____tot3" localSheetId="3">[15]BALANCETE!#REF!</definedName>
    <definedName name="_____tot3">[15]BALANCETE!#REF!</definedName>
    <definedName name="_____tot4" localSheetId="3">[15]BALANCETE!#REF!</definedName>
    <definedName name="_____tot4">[15]BALANCETE!#REF!</definedName>
    <definedName name="_____tot5" localSheetId="3">[15]BALANCETE!#REF!</definedName>
    <definedName name="_____tot5">[15]BALANCETE!#REF!</definedName>
    <definedName name="_____tot6" localSheetId="3">[15]BALANCETE!#REF!</definedName>
    <definedName name="_____tot6">[15]BALANCETE!#REF!</definedName>
    <definedName name="_____tot7" localSheetId="3">[15]BALANCETE!#REF!</definedName>
    <definedName name="_____tot7">[15]BALANCETE!#REF!</definedName>
    <definedName name="_____tot8" localSheetId="3">[15]BALANCETE!#REF!</definedName>
    <definedName name="_____tot8">[15]BALANCETE!#REF!</definedName>
    <definedName name="_____xlfn.BAHTTEXT" hidden="1">#NAME?</definedName>
    <definedName name="____A65537" localSheetId="3">[13]EURFLT!#REF!</definedName>
    <definedName name="____A65537">[13]EURFLT!#REF!</definedName>
    <definedName name="____abs1">'[5]Bank Adj'!$U$1:$U$65536</definedName>
    <definedName name="____Age1" localSheetId="3">#REF!</definedName>
    <definedName name="____Age1">#REF!</definedName>
    <definedName name="____Age2" localSheetId="3">#REF!</definedName>
    <definedName name="____Age2">#REF!</definedName>
    <definedName name="____Age3">'[5]Bank Adj'!$T$1:$T$65536</definedName>
    <definedName name="____Age4">'[5]Bank Adj'!$X$1:$X$65536</definedName>
    <definedName name="____BAL218" localSheetId="3">VLOOKUP(ABS(#REF!),[22]balanço!$C$3:$N$2320,12,0)</definedName>
    <definedName name="____BAL218">VLOOKUP(ABS(#REF!),[22]balanço!$C$3:$N$2320,12,0)</definedName>
    <definedName name="____BAL221">VLOOKUP(22,'[22]Balancete do Razão'!$B$3:$F$50,5,0)*-1+[22]balanço!$S$1</definedName>
    <definedName name="____BAL24">SUMIF([22]balanço!$R$3:$R$12,"&gt;0",[22]balanço!$R$3:$R$12)</definedName>
    <definedName name="____BAL261" localSheetId="3">VLOOKUP(ABS(#REF!),[22]balanço!$C$3:$N$2320,12,0)*-1+[22]balanço!$U$1</definedName>
    <definedName name="____BAL261">VLOOKUP(ABS(#REF!),[22]balanço!$C$3:$N$2320,12,0)*-1+[22]balanço!$U$1</definedName>
    <definedName name="____BAL271" localSheetId="3">VLOOKUP(ABS(#REF!),[22]balanço!$C$3:$N$2320,12,0)</definedName>
    <definedName name="____BAL271">VLOOKUP(ABS(#REF!),[22]balanço!$C$3:$N$2320,12,0)</definedName>
    <definedName name="____BAL272" localSheetId="3">VLOOKUP(ABS(#REF!),[22]balanço!$C$3:$N$2320,12,0)</definedName>
    <definedName name="____BAL272">VLOOKUP(ABS(#REF!),[22]balanço!$C$3:$N$2320,12,0)</definedName>
    <definedName name="____BAL273" localSheetId="3">VLOOKUP(ABS(#REF!),[22]balanço!$C$3:$N$2320,12,0)*-1</definedName>
    <definedName name="____BAL273">VLOOKUP(ABS(#REF!),[22]balanço!$C$3:$N$2320,12,0)*-1</definedName>
    <definedName name="____BAL274" localSheetId="3">VLOOKUP(ABS(#REF!),[22]balanço!$C$3:$N$2320,12,0)*-1</definedName>
    <definedName name="____BAL274">VLOOKUP(ABS(#REF!),[22]balanço!$C$3:$N$2320,12,0)*-1</definedName>
    <definedName name="____BAL298" localSheetId="3">VLOOKUP(ABS(#REF!),[22]balanço!$C$3:$N$2320,12,0)*-1</definedName>
    <definedName name="____BAL298">VLOOKUP(ABS(#REF!),[22]balanço!$C$3:$N$2320,12,0)*-1</definedName>
    <definedName name="____BAL32" localSheetId="3">VLOOKUP(ABS(#REF!),[22]balanço!$C$3:$N$2320,12,0)</definedName>
    <definedName name="____BAL32">VLOOKUP(ABS(#REF!),[22]balanço!$C$3:$N$2320,12,0)</definedName>
    <definedName name="____BAL421" localSheetId="3">VLOOKUP(ABS(#REF!),[22]balanço!$C$3:$N$2320,12,0)</definedName>
    <definedName name="____BAL421">VLOOKUP(ABS(#REF!),[22]balanço!$C$3:$N$2320,12,0)</definedName>
    <definedName name="____BAL422" localSheetId="3">VLOOKUP(ABS(#REF!),[22]balanço!$C$3:$N$2320,12,0)</definedName>
    <definedName name="____BAL422">VLOOKUP(ABS(#REF!),[22]balanço!$C$3:$N$2320,12,0)</definedName>
    <definedName name="____BAL423" localSheetId="3">VLOOKUP(ABS(#REF!),[22]balanço!$C$3:$N$2320,12,0)</definedName>
    <definedName name="____BAL423">VLOOKUP(ABS(#REF!),[22]balanço!$C$3:$N$2320,12,0)</definedName>
    <definedName name="____BAL424" localSheetId="3">VLOOKUP(ABS(#REF!),[22]balanço!$C$3:$N$2320,12,0)</definedName>
    <definedName name="____BAL424">VLOOKUP(ABS(#REF!),[22]balanço!$C$3:$N$2320,12,0)</definedName>
    <definedName name="____BAL425" localSheetId="3">VLOOKUP(ABS(#REF!),[22]balanço!$C$3:$N$2320,12,0)</definedName>
    <definedName name="____BAL425">VLOOKUP(ABS(#REF!),[22]balanço!$C$3:$N$2320,12,0)</definedName>
    <definedName name="____BAL426" localSheetId="3">VLOOKUP(ABS(#REF!),[22]balanço!$C$3:$N$2320,12,0)</definedName>
    <definedName name="____BAL426">VLOOKUP(ABS(#REF!),[22]balanço!$C$3:$N$2320,12,0)</definedName>
    <definedName name="____BAL429" localSheetId="3">VLOOKUP(ABS(#REF!),[22]balanço!$C$3:$N$2320,12,0)</definedName>
    <definedName name="____BAL429">VLOOKUP(ABS(#REF!),[22]balanço!$C$3:$N$2320,12,0)</definedName>
    <definedName name="____BAL434" localSheetId="3">VLOOKUP(ABS(#REF!),[22]balanço!$C$3:$N$2320,12,0)</definedName>
    <definedName name="____BAL434">VLOOKUP(ABS(#REF!),[22]balanço!$C$3:$N$2320,12,0)</definedName>
    <definedName name="____BAL441" localSheetId="3">VLOOKUP(ABS(#REF!),[22]balanço!$C$3:$N$2320,12,0)</definedName>
    <definedName name="____BAL441">VLOOKUP(ABS(#REF!),[22]balanço!$C$3:$N$2320,12,0)</definedName>
    <definedName name="____BAL482" localSheetId="3">VLOOKUP(ABS(#REF!),[22]balanço!$C$3:$N$2320,12,0)*-1</definedName>
    <definedName name="____BAL482">VLOOKUP(ABS(#REF!),[22]balanço!$C$3:$N$2320,12,0)*-1</definedName>
    <definedName name="____BAL483" localSheetId="3">VLOOKUP(ABS(#REF!),[22]balanço!$C$3:$N$2320,12,0)*-1</definedName>
    <definedName name="____BAL483">VLOOKUP(ABS(#REF!),[22]balanço!$C$3:$N$2320,12,0)*-1</definedName>
    <definedName name="____BAL484" localSheetId="3">VLOOKUP(ABS(#REF!),[22]balanço!$C$3:$N$2320,12,0)*-1</definedName>
    <definedName name="____BAL484">VLOOKUP(ABS(#REF!),[22]balanço!$C$3:$N$2320,12,0)*-1</definedName>
    <definedName name="____BAL485" localSheetId="3">VLOOKUP(ABS(#REF!),[22]balanço!$C$3:$N$2320,12,0)*-1</definedName>
    <definedName name="____BAL485">VLOOKUP(ABS(#REF!),[22]balanço!$C$3:$N$2320,12,0)*-1</definedName>
    <definedName name="____BAL486" localSheetId="3">VLOOKUP(ABS(#REF!),[22]balanço!$C$3:$N$2320,12,0)*-1</definedName>
    <definedName name="____BAL486">VLOOKUP(ABS(#REF!),[22]balanço!$C$3:$N$2320,12,0)*-1</definedName>
    <definedName name="____BAL489" localSheetId="3">VLOOKUP(ABS(#REF!),[22]balanço!$C$3:$N$2320,12,0)*-1</definedName>
    <definedName name="____BAL489">VLOOKUP(ABS(#REF!),[22]balanço!$C$3:$N$2320,12,0)*-1</definedName>
    <definedName name="____BAL51" localSheetId="3">VLOOKUP(ABS(#REF!),[22]balanço!$C$3:$N$2320,12,0)*-1</definedName>
    <definedName name="____BAL51">VLOOKUP(ABS(#REF!),[22]balanço!$C$3:$N$2320,12,0)*-1</definedName>
    <definedName name="____BAL54" localSheetId="3">VLOOKUP(ABS(#REF!),[22]balanço!$C$3:$N$2320,12,0)*-1</definedName>
    <definedName name="____BAL54">VLOOKUP(ABS(#REF!),[22]balanço!$C$3:$N$2320,12,0)*-1</definedName>
    <definedName name="____BAL571" localSheetId="3">VLOOKUP(ABS(#REF!),[22]balanço!$C$3:$N$2320,12,0)*-1</definedName>
    <definedName name="____BAL571">VLOOKUP(ABS(#REF!),[22]balanço!$C$3:$N$2320,12,0)*-1</definedName>
    <definedName name="____BAL574" localSheetId="3">VLOOKUP(ABS(#REF!),[22]balanço!$C$3:$N$2320,12,0)*-1</definedName>
    <definedName name="____BAL574">VLOOKUP(ABS(#REF!),[22]balanço!$C$3:$N$2320,12,0)*-1</definedName>
    <definedName name="____BAL59" localSheetId="3">VLOOKUP(ABS(#REF!),[22]balanço!$C$3:$N$2320,12,0)*-1</definedName>
    <definedName name="____BAL59">VLOOKUP(ABS(#REF!),[22]balanço!$C$3:$N$2320,12,0)*-1</definedName>
    <definedName name="____cod2" localSheetId="3">'[14]T-42-3'!#REF!</definedName>
    <definedName name="____cod2">'[14]T-42-3'!#REF!</definedName>
    <definedName name="____cre1">[9]Base!$J$10:$J$573</definedName>
    <definedName name="____cre2">[9]Base!$M$10:$M$573</definedName>
    <definedName name="____cre3">[9]Base!$P$10:$P$573</definedName>
    <definedName name="____cre4">[9]Base!$S$10:$S$573</definedName>
    <definedName name="____DAT1" localSheetId="3">#REF!</definedName>
    <definedName name="____DAT1">#REF!</definedName>
    <definedName name="____DAT10" localSheetId="3">#REF!</definedName>
    <definedName name="____DAT10">#REF!</definedName>
    <definedName name="____DAT11" localSheetId="3">'[3]Original SAP'!#REF!</definedName>
    <definedName name="____DAT11">'[3]Original SAP'!#REF!</definedName>
    <definedName name="____DAT12" localSheetId="3">#REF!</definedName>
    <definedName name="____DAT12">#REF!</definedName>
    <definedName name="____DAT13" localSheetId="3">'[3]Original SAP'!#REF!</definedName>
    <definedName name="____DAT13">'[3]Original SAP'!#REF!</definedName>
    <definedName name="____DAT14" localSheetId="3">#REF!</definedName>
    <definedName name="____DAT14">#REF!</definedName>
    <definedName name="____DAT2" localSheetId="3">#REF!</definedName>
    <definedName name="____DAT2">#REF!</definedName>
    <definedName name="____DAT3" localSheetId="3">#REF!</definedName>
    <definedName name="____DAT3">#REF!</definedName>
    <definedName name="____DAT4" localSheetId="3">#REF!</definedName>
    <definedName name="____DAT4">#REF!</definedName>
    <definedName name="____DAT5" localSheetId="3">#REF!</definedName>
    <definedName name="____DAT5">#REF!</definedName>
    <definedName name="____DAT6" localSheetId="3">#REF!</definedName>
    <definedName name="____DAT6">#REF!</definedName>
    <definedName name="____DAT7" localSheetId="3">'[3]Original SAP'!#REF!</definedName>
    <definedName name="____DAT7">'[3]Original SAP'!#REF!</definedName>
    <definedName name="____DAT8" localSheetId="3">#REF!</definedName>
    <definedName name="____DAT8">#REF!</definedName>
    <definedName name="____DAT9" localSheetId="3">#REF!</definedName>
    <definedName name="____DAT9">#REF!</definedName>
    <definedName name="____dd3" localSheetId="3">#REF!</definedName>
    <definedName name="____dd3">#REF!</definedName>
    <definedName name="____dev1">[9]Base!$I$10:$I$573</definedName>
    <definedName name="____dev2">[9]Base!$L$10:$L$573</definedName>
    <definedName name="____dev3">[9]Base!$O$10:$O$573</definedName>
    <definedName name="____dev4">[9]Base!$R$10:$R$573</definedName>
    <definedName name="____f4" localSheetId="3" hidden="1">#REF!</definedName>
    <definedName name="____f4" hidden="1">#REF!</definedName>
    <definedName name="____f45" localSheetId="3" hidden="1">#REF!</definedName>
    <definedName name="____f45" hidden="1">#REF!</definedName>
    <definedName name="____fim2" localSheetId="3">#REF!</definedName>
    <definedName name="____fim2">#REF!</definedName>
    <definedName name="____fim3" localSheetId="3">#REF!</definedName>
    <definedName name="____fim3">#REF!</definedName>
    <definedName name="____g5" localSheetId="3" hidden="1">#REF!</definedName>
    <definedName name="____g5" hidden="1">#REF!</definedName>
    <definedName name="____IMP2" localSheetId="3">#REF!</definedName>
    <definedName name="____IMP2">#REF!</definedName>
    <definedName name="____IMP3" localSheetId="3">#REF!</definedName>
    <definedName name="____IMP3">#REF!</definedName>
    <definedName name="____IMP4" localSheetId="3">#REF!</definedName>
    <definedName name="____IMP4">#REF!</definedName>
    <definedName name="____key1" localSheetId="3" hidden="1">#REF!</definedName>
    <definedName name="____key1" hidden="1">#REF!</definedName>
    <definedName name="____MAS1" localSheetId="3">#REF!</definedName>
    <definedName name="____MAS1">#REF!</definedName>
    <definedName name="____MAS10" localSheetId="3">#REF!</definedName>
    <definedName name="____MAS10">#REF!</definedName>
    <definedName name="____MAS11" localSheetId="3">#REF!</definedName>
    <definedName name="____MAS11">#REF!</definedName>
    <definedName name="____MAS12" localSheetId="3">#REF!</definedName>
    <definedName name="____MAS12">#REF!</definedName>
    <definedName name="____MAS2" localSheetId="3">#REF!</definedName>
    <definedName name="____MAS2">#REF!</definedName>
    <definedName name="____MAS3" localSheetId="3">#REF!</definedName>
    <definedName name="____MAS3">#REF!</definedName>
    <definedName name="____MAS4" localSheetId="3">#REF!</definedName>
    <definedName name="____MAS4">#REF!</definedName>
    <definedName name="____MAS5" localSheetId="3">#REF!</definedName>
    <definedName name="____MAS5">#REF!</definedName>
    <definedName name="____MAS6" localSheetId="3">#REF!</definedName>
    <definedName name="____MAS6">#REF!</definedName>
    <definedName name="____MAS7" localSheetId="3">#REF!</definedName>
    <definedName name="____MAS7">#REF!</definedName>
    <definedName name="____MAS8" localSheetId="3">#REF!</definedName>
    <definedName name="____MAS8">#REF!</definedName>
    <definedName name="____MAS9" localSheetId="3">#REF!</definedName>
    <definedName name="____MAS9">#REF!</definedName>
    <definedName name="____MES17">[6]IMPRESSÃO_MÊS!$J$16</definedName>
    <definedName name="____MES19">[6]IMPRESSÃO_MÊS!$J$18</definedName>
    <definedName name="____MES4">[7]IMPRESSÃO_MÊS!$K$19</definedName>
    <definedName name="____MES5">[7]IMPRESSÃO_MÊS!$K$20</definedName>
    <definedName name="____MES6">[7]IMPRESSÃO_MÊS!$K$21</definedName>
    <definedName name="____NG1" localSheetId="3">#REF!</definedName>
    <definedName name="____NG1">#REF!</definedName>
    <definedName name="____NG2" localSheetId="3">#REF!</definedName>
    <definedName name="____NG2">#REF!</definedName>
    <definedName name="____NG5" localSheetId="3">#REF!</definedName>
    <definedName name="____NG5">#REF!</definedName>
    <definedName name="____NG6" localSheetId="3">#REF!</definedName>
    <definedName name="____NG6">#REF!</definedName>
    <definedName name="____NG7" localSheetId="3">#REF!</definedName>
    <definedName name="____NG7">#REF!</definedName>
    <definedName name="____NH1" localSheetId="3">#REF!</definedName>
    <definedName name="____NH1">#REF!</definedName>
    <definedName name="____poc1">[9]Base!$G$10:$G$573</definedName>
    <definedName name="____poc2">[9]Base!$H$10:$H$573</definedName>
    <definedName name="____POC61" localSheetId="3">VLOOKUP(ABS(#REF!),'[22]Balancete do Razão'!$B$2:$F$50,5,0)</definedName>
    <definedName name="____POC61">VLOOKUP(ABS(#REF!),'[22]Balancete do Razão'!$B$2:$F$50,5,0)</definedName>
    <definedName name="____POC62" localSheetId="3">VLOOKUP(ABS(#REF!),'[22]Balancete do Razão'!$B$2:$F$50,5,0)</definedName>
    <definedName name="____POC62">VLOOKUP(ABS(#REF!),'[22]Balancete do Razão'!$B$2:$F$50,5,0)</definedName>
    <definedName name="____POC63" localSheetId="3">VLOOKUP(ABS(#REF!),'[22]Balancete do Razão'!$B$2:$F$50,5,0)</definedName>
    <definedName name="____POC63">VLOOKUP(ABS(#REF!),'[22]Balancete do Razão'!$B$2:$F$50,5,0)</definedName>
    <definedName name="____POC65" localSheetId="3">VLOOKUP(ABS(#REF!),'[22]Balancete do Razão'!$B$2:$F$50,5,0)</definedName>
    <definedName name="____POC65">VLOOKUP(ABS(#REF!),'[22]Balancete do Razão'!$B$2:$F$50,5,0)</definedName>
    <definedName name="____POC66" localSheetId="3">VLOOKUP(ABS(#REF!),'[22]Balancete do Razão'!$B$2:$F$50,5,0)</definedName>
    <definedName name="____POC66">VLOOKUP(ABS(#REF!),'[22]Balancete do Razão'!$B$2:$F$50,5,0)</definedName>
    <definedName name="____POC67" localSheetId="3">VLOOKUP(ABS(#REF!),'[22]Balancete do Razão'!$B$2:$F$50,5,0)</definedName>
    <definedName name="____POC67">VLOOKUP(ABS(#REF!),'[22]Balancete do Razão'!$B$2:$F$50,5,0)</definedName>
    <definedName name="____POC69" localSheetId="3">VLOOKUP(ABS(#REF!),'[22]Balancete do Razão'!$B$2:$F$50,5,0)</definedName>
    <definedName name="____POC69">VLOOKUP(ABS(#REF!),'[22]Balancete do Razão'!$B$2:$F$50,5,0)</definedName>
    <definedName name="____POC71" localSheetId="3">VLOOKUP(ABS(#REF!),'[22]Balancete do Razão'!$B$2:$F$50,5,0)*-1</definedName>
    <definedName name="____POC71">VLOOKUP(ABS(#REF!),'[22]Balancete do Razão'!$B$2:$F$50,5,0)*-1</definedName>
    <definedName name="____POC72" localSheetId="3">VLOOKUP(ABS(#REF!),'[22]Balancete do Razão'!$B$2:$F$50,5,0)*-1</definedName>
    <definedName name="____POC72">VLOOKUP(ABS(#REF!),'[22]Balancete do Razão'!$B$2:$F$50,5,0)*-1</definedName>
    <definedName name="____POC76" localSheetId="3">VLOOKUP(ABS(#REF!),'[22]Balancete do Razão'!$B$2:$F$50,5,0)*-1</definedName>
    <definedName name="____POC76">VLOOKUP(ABS(#REF!),'[22]Balancete do Razão'!$B$2:$F$50,5,0)*-1</definedName>
    <definedName name="____POC78" localSheetId="3">VLOOKUP(ABS(#REF!),'[22]Balancete do Razão'!$B$2:$F$50,5,0)*-1</definedName>
    <definedName name="____POC78">VLOOKUP(ABS(#REF!),'[22]Balancete do Razão'!$B$2:$F$50,5,0)*-1</definedName>
    <definedName name="____POC79" localSheetId="3">VLOOKUP(ABS(#REF!),'[22]Balancete do Razão'!$B$2:$F$50,5,0)*-1</definedName>
    <definedName name="____POC79">VLOOKUP(ABS(#REF!),'[22]Balancete do Razão'!$B$2:$F$50,5,0)*-1</definedName>
    <definedName name="____pvt1" localSheetId="3">'[24]T-42-3'!#REF!</definedName>
    <definedName name="____pvt1">'[24]T-42-3'!#REF!</definedName>
    <definedName name="____pvt2" localSheetId="3">'[24]T-42-3'!#REF!</definedName>
    <definedName name="____pvt2">'[24]T-42-3'!#REF!</definedName>
    <definedName name="____pvt3" localSheetId="3">'[25]T-42-3'!#REF!</definedName>
    <definedName name="____pvt3">'[25]T-42-3'!#REF!</definedName>
    <definedName name="____ref12" localSheetId="3">#REF!</definedName>
    <definedName name="____ref12">#REF!</definedName>
    <definedName name="____sal1">[9]Base!$K$10:$K$573</definedName>
    <definedName name="____sal2">[9]Base!$N$10:$N$573</definedName>
    <definedName name="____sal3">[9]Base!$Q$10:$Q$573</definedName>
    <definedName name="____sal4">[9]Base!$T$10:$T$573</definedName>
    <definedName name="____sas19" localSheetId="3">#REF!</definedName>
    <definedName name="____sas19">#REF!</definedName>
    <definedName name="____tab1">[8]tabelas!$B$1:$H$34</definedName>
    <definedName name="____tab2">[8]tabelas!$J$1:$P$32</definedName>
    <definedName name="____tab3">[8]tabelas!$R$1:$X$32</definedName>
    <definedName name="____TC23" localSheetId="3">'[26]T-42-3'!#REF!</definedName>
    <definedName name="____TC23">'[26]T-42-3'!#REF!</definedName>
    <definedName name="____TC32" localSheetId="3">'[26]T-42-3'!#REF!</definedName>
    <definedName name="____TC32">'[26]T-42-3'!#REF!</definedName>
    <definedName name="____tot1" localSheetId="3">[15]BALANCETE!#REF!</definedName>
    <definedName name="____tot1">[15]BALANCETE!#REF!</definedName>
    <definedName name="____tot2" localSheetId="3">[15]BALANCETE!#REF!</definedName>
    <definedName name="____tot2">[15]BALANCETE!#REF!</definedName>
    <definedName name="____TOT21" localSheetId="3">[16]BALANCETE!#REF!</definedName>
    <definedName name="____TOT21">[16]BALANCETE!#REF!</definedName>
    <definedName name="____tot3" localSheetId="3">[15]BALANCETE!#REF!</definedName>
    <definedName name="____tot3">[15]BALANCETE!#REF!</definedName>
    <definedName name="____tot4" localSheetId="3">[15]BALANCETE!#REF!</definedName>
    <definedName name="____tot4">[15]BALANCETE!#REF!</definedName>
    <definedName name="____tot5" localSheetId="3">[15]BALANCETE!#REF!</definedName>
    <definedName name="____tot5">[15]BALANCETE!#REF!</definedName>
    <definedName name="____tot6" localSheetId="3">[15]BALANCETE!#REF!</definedName>
    <definedName name="____tot6">[15]BALANCETE!#REF!</definedName>
    <definedName name="____tot7" localSheetId="3">[15]BALANCETE!#REF!</definedName>
    <definedName name="____tot7">[15]BALANCETE!#REF!</definedName>
    <definedName name="____tot8" localSheetId="3">[15]BALANCETE!#REF!</definedName>
    <definedName name="____tot8">[15]BALANCETE!#REF!</definedName>
    <definedName name="____xlfn.BAHTTEXT" hidden="1">#NAME?</definedName>
    <definedName name="___A65537" localSheetId="3">[13]EURFLT!#REF!</definedName>
    <definedName name="___A65537">[13]EURFLT!#REF!</definedName>
    <definedName name="___abs1">'[5]Bank Adj'!$U$1:$U$65536</definedName>
    <definedName name="___Age1" localSheetId="3">#REF!</definedName>
    <definedName name="___Age1">#REF!</definedName>
    <definedName name="___Age2" localSheetId="3">#REF!</definedName>
    <definedName name="___Age2">#REF!</definedName>
    <definedName name="___Age3">'[5]Bank Adj'!$T$1:$T$65536</definedName>
    <definedName name="___Age4">'[5]Bank Adj'!$X$1:$X$65536</definedName>
    <definedName name="___BAL218" localSheetId="3">VLOOKUP(ABS(#REF!),[27]balanço!$C$3:$N$2320,12,0)</definedName>
    <definedName name="___BAL218">VLOOKUP(ABS(#REF!),[27]balanço!$C$3:$N$2320,12,0)</definedName>
    <definedName name="___BAL221">VLOOKUP(22,'[27]Balancete do Razão'!$B$3:$F$50,5,0)*-1+[27]balanço!$S$1</definedName>
    <definedName name="___BAL24">SUMIF([27]balanço!$R$3:$R$12,"&gt;0",[27]balanço!$R$3:$R$12)</definedName>
    <definedName name="___BAL261" localSheetId="3">VLOOKUP(ABS(#REF!),[27]balanço!$C$3:$N$2320,12,0)*-1+[27]balanço!$U$1</definedName>
    <definedName name="___BAL261">VLOOKUP(ABS(#REF!),[27]balanço!$C$3:$N$2320,12,0)*-1+[27]balanço!$U$1</definedName>
    <definedName name="___BAL271" localSheetId="3">VLOOKUP(ABS(#REF!),[27]balanço!$C$3:$N$2320,12,0)</definedName>
    <definedName name="___BAL271">VLOOKUP(ABS(#REF!),[27]balanço!$C$3:$N$2320,12,0)</definedName>
    <definedName name="___BAL272" localSheetId="3">VLOOKUP(ABS(#REF!),[27]balanço!$C$3:$N$2320,12,0)</definedName>
    <definedName name="___BAL272">VLOOKUP(ABS(#REF!),[27]balanço!$C$3:$N$2320,12,0)</definedName>
    <definedName name="___BAL273" localSheetId="3">VLOOKUP(ABS(#REF!),[27]balanço!$C$3:$N$2320,12,0)*-1</definedName>
    <definedName name="___BAL273">VLOOKUP(ABS(#REF!),[27]balanço!$C$3:$N$2320,12,0)*-1</definedName>
    <definedName name="___BAL274" localSheetId="3">VLOOKUP(ABS(#REF!),[27]balanço!$C$3:$N$2320,12,0)*-1</definedName>
    <definedName name="___BAL274">VLOOKUP(ABS(#REF!),[27]balanço!$C$3:$N$2320,12,0)*-1</definedName>
    <definedName name="___BAL298" localSheetId="3">VLOOKUP(ABS(#REF!),[27]balanço!$C$3:$N$2320,12,0)*-1</definedName>
    <definedName name="___BAL298">VLOOKUP(ABS(#REF!),[27]balanço!$C$3:$N$2320,12,0)*-1</definedName>
    <definedName name="___BAL32" localSheetId="3">VLOOKUP(ABS(#REF!),[27]balanço!$C$3:$N$2320,12,0)</definedName>
    <definedName name="___BAL32">VLOOKUP(ABS(#REF!),[27]balanço!$C$3:$N$2320,12,0)</definedName>
    <definedName name="___BAL421" localSheetId="3">VLOOKUP(ABS(#REF!),[27]balanço!$C$3:$N$2320,12,0)</definedName>
    <definedName name="___BAL421">VLOOKUP(ABS(#REF!),[27]balanço!$C$3:$N$2320,12,0)</definedName>
    <definedName name="___BAL422" localSheetId="3">VLOOKUP(ABS(#REF!),[27]balanço!$C$3:$N$2320,12,0)</definedName>
    <definedName name="___BAL422">VLOOKUP(ABS(#REF!),[27]balanço!$C$3:$N$2320,12,0)</definedName>
    <definedName name="___BAL423" localSheetId="3">VLOOKUP(ABS(#REF!),[27]balanço!$C$3:$N$2320,12,0)</definedName>
    <definedName name="___BAL423">VLOOKUP(ABS(#REF!),[27]balanço!$C$3:$N$2320,12,0)</definedName>
    <definedName name="___BAL424" localSheetId="3">VLOOKUP(ABS(#REF!),[27]balanço!$C$3:$N$2320,12,0)</definedName>
    <definedName name="___BAL424">VLOOKUP(ABS(#REF!),[27]balanço!$C$3:$N$2320,12,0)</definedName>
    <definedName name="___BAL425" localSheetId="3">VLOOKUP(ABS(#REF!),[27]balanço!$C$3:$N$2320,12,0)</definedName>
    <definedName name="___BAL425">VLOOKUP(ABS(#REF!),[27]balanço!$C$3:$N$2320,12,0)</definedName>
    <definedName name="___BAL426" localSheetId="3">VLOOKUP(ABS(#REF!),[27]balanço!$C$3:$N$2320,12,0)</definedName>
    <definedName name="___BAL426">VLOOKUP(ABS(#REF!),[27]balanço!$C$3:$N$2320,12,0)</definedName>
    <definedName name="___BAL429" localSheetId="3">VLOOKUP(ABS(#REF!),[27]balanço!$C$3:$N$2320,12,0)</definedName>
    <definedName name="___BAL429">VLOOKUP(ABS(#REF!),[27]balanço!$C$3:$N$2320,12,0)</definedName>
    <definedName name="___BAL434" localSheetId="3">VLOOKUP(ABS(#REF!),[27]balanço!$C$3:$N$2320,12,0)</definedName>
    <definedName name="___BAL434">VLOOKUP(ABS(#REF!),[27]balanço!$C$3:$N$2320,12,0)</definedName>
    <definedName name="___BAL441" localSheetId="3">VLOOKUP(ABS(#REF!),[27]balanço!$C$3:$N$2320,12,0)</definedName>
    <definedName name="___BAL441">VLOOKUP(ABS(#REF!),[27]balanço!$C$3:$N$2320,12,0)</definedName>
    <definedName name="___BAL482" localSheetId="3">VLOOKUP(ABS(#REF!),[27]balanço!$C$3:$N$2320,12,0)*-1</definedName>
    <definedName name="___BAL482">VLOOKUP(ABS(#REF!),[27]balanço!$C$3:$N$2320,12,0)*-1</definedName>
    <definedName name="___BAL483" localSheetId="3">VLOOKUP(ABS(#REF!),[27]balanço!$C$3:$N$2320,12,0)*-1</definedName>
    <definedName name="___BAL483">VLOOKUP(ABS(#REF!),[27]balanço!$C$3:$N$2320,12,0)*-1</definedName>
    <definedName name="___BAL484" localSheetId="3">VLOOKUP(ABS(#REF!),[27]balanço!$C$3:$N$2320,12,0)*-1</definedName>
    <definedName name="___BAL484">VLOOKUP(ABS(#REF!),[27]balanço!$C$3:$N$2320,12,0)*-1</definedName>
    <definedName name="___BAL485" localSheetId="3">VLOOKUP(ABS(#REF!),[27]balanço!$C$3:$N$2320,12,0)*-1</definedName>
    <definedName name="___BAL485">VLOOKUP(ABS(#REF!),[27]balanço!$C$3:$N$2320,12,0)*-1</definedName>
    <definedName name="___BAL486" localSheetId="3">VLOOKUP(ABS(#REF!),[27]balanço!$C$3:$N$2320,12,0)*-1</definedName>
    <definedName name="___BAL486">VLOOKUP(ABS(#REF!),[27]balanço!$C$3:$N$2320,12,0)*-1</definedName>
    <definedName name="___BAL489" localSheetId="3">VLOOKUP(ABS(#REF!),[27]balanço!$C$3:$N$2320,12,0)*-1</definedName>
    <definedName name="___BAL489">VLOOKUP(ABS(#REF!),[27]balanço!$C$3:$N$2320,12,0)*-1</definedName>
    <definedName name="___BAL51" localSheetId="3">VLOOKUP(ABS(#REF!),[27]balanço!$C$3:$N$2320,12,0)*-1</definedName>
    <definedName name="___BAL51">VLOOKUP(ABS(#REF!),[27]balanço!$C$3:$N$2320,12,0)*-1</definedName>
    <definedName name="___BAL54" localSheetId="3">VLOOKUP(ABS(#REF!),[27]balanço!$C$3:$N$2320,12,0)*-1</definedName>
    <definedName name="___BAL54">VLOOKUP(ABS(#REF!),[27]balanço!$C$3:$N$2320,12,0)*-1</definedName>
    <definedName name="___BAL571" localSheetId="3">VLOOKUP(ABS(#REF!),[27]balanço!$C$3:$N$2320,12,0)*-1</definedName>
    <definedName name="___BAL571">VLOOKUP(ABS(#REF!),[27]balanço!$C$3:$N$2320,12,0)*-1</definedName>
    <definedName name="___BAL574" localSheetId="3">VLOOKUP(ABS(#REF!),[27]balanço!$C$3:$N$2320,12,0)*-1</definedName>
    <definedName name="___BAL574">VLOOKUP(ABS(#REF!),[27]balanço!$C$3:$N$2320,12,0)*-1</definedName>
    <definedName name="___BAL59" localSheetId="3">VLOOKUP(ABS(#REF!),[27]balanço!$C$3:$N$2320,12,0)*-1</definedName>
    <definedName name="___BAL59">VLOOKUP(ABS(#REF!),[27]balanço!$C$3:$N$2320,12,0)*-1</definedName>
    <definedName name="___cod2" localSheetId="3">'[28]T-42-3'!#REF!</definedName>
    <definedName name="___cod2">'[28]T-42-3'!#REF!</definedName>
    <definedName name="___cre1">[20]Base!$J$10:$J$573</definedName>
    <definedName name="___cre2">[20]Base!$M$10:$M$573</definedName>
    <definedName name="___cre3">[20]Base!$P$10:$P$573</definedName>
    <definedName name="___cre4">[20]Base!$S$10:$S$573</definedName>
    <definedName name="___DAT1" localSheetId="3">[29]lista!#REF!</definedName>
    <definedName name="___DAT1">[29]lista!#REF!</definedName>
    <definedName name="___DAT10" localSheetId="3">[29]lista!#REF!</definedName>
    <definedName name="___DAT10">[29]lista!#REF!</definedName>
    <definedName name="___DAT11" localSheetId="3">[29]lista!#REF!</definedName>
    <definedName name="___DAT11">[29]lista!#REF!</definedName>
    <definedName name="___DAT12" localSheetId="3">[29]lista!#REF!</definedName>
    <definedName name="___DAT12">[29]lista!#REF!</definedName>
    <definedName name="___DAT13" localSheetId="3">[29]lista!#REF!</definedName>
    <definedName name="___DAT13">[29]lista!#REF!</definedName>
    <definedName name="___DAT14" localSheetId="3">#REF!</definedName>
    <definedName name="___DAT14">#REF!</definedName>
    <definedName name="___DAT2" localSheetId="3">[29]lista!#REF!</definedName>
    <definedName name="___DAT2">[29]lista!#REF!</definedName>
    <definedName name="___DAT3" localSheetId="3">'[30]mapa seguros'!#REF!</definedName>
    <definedName name="___DAT3">'[30]mapa seguros'!#REF!</definedName>
    <definedName name="___DAT4" localSheetId="3">#REF!</definedName>
    <definedName name="___DAT4">#REF!</definedName>
    <definedName name="___DAT5" localSheetId="3">[29]lista!#REF!</definedName>
    <definedName name="___DAT5">[29]lista!#REF!</definedName>
    <definedName name="___DAT6" localSheetId="3">[29]lista!#REF!</definedName>
    <definedName name="___DAT6">[29]lista!#REF!</definedName>
    <definedName name="___DAT7" localSheetId="3">[29]lista!#REF!</definedName>
    <definedName name="___DAT7">[29]lista!#REF!</definedName>
    <definedName name="___DAT8" localSheetId="3">[29]lista!#REF!</definedName>
    <definedName name="___DAT8">[29]lista!#REF!</definedName>
    <definedName name="___DAT9" localSheetId="3">[29]lista!#REF!</definedName>
    <definedName name="___DAT9">[29]lista!#REF!</definedName>
    <definedName name="___dd3" localSheetId="3">#REF!</definedName>
    <definedName name="___dd3">#REF!</definedName>
    <definedName name="___dev1">[20]Base!$I$10:$I$573</definedName>
    <definedName name="___dev2">[20]Base!$L$10:$L$573</definedName>
    <definedName name="___dev3">[20]Base!$O$10:$O$573</definedName>
    <definedName name="___dev4">[20]Base!$R$10:$R$573</definedName>
    <definedName name="___f4" localSheetId="3" hidden="1">#REF!</definedName>
    <definedName name="___f4" hidden="1">#REF!</definedName>
    <definedName name="___f45" localSheetId="3" hidden="1">#REF!</definedName>
    <definedName name="___f45" hidden="1">#REF!</definedName>
    <definedName name="___fim2" localSheetId="3">#REF!</definedName>
    <definedName name="___fim2">#REF!</definedName>
    <definedName name="___fim3" localSheetId="3">#REF!</definedName>
    <definedName name="___fim3">#REF!</definedName>
    <definedName name="___g5" localSheetId="3" hidden="1">#REF!</definedName>
    <definedName name="___g5" hidden="1">#REF!</definedName>
    <definedName name="___IMP2" localSheetId="3">#REF!</definedName>
    <definedName name="___IMP2">#REF!</definedName>
    <definedName name="___IMP3" localSheetId="3">#REF!</definedName>
    <definedName name="___IMP3">#REF!</definedName>
    <definedName name="___IMP4" localSheetId="3">#REF!</definedName>
    <definedName name="___IMP4">#REF!</definedName>
    <definedName name="___Jun2">[21]mar!$A$2:$G$149</definedName>
    <definedName name="___key1" localSheetId="3" hidden="1">#REF!</definedName>
    <definedName name="___key1" hidden="1">#REF!</definedName>
    <definedName name="___MAS1" localSheetId="3">#REF!</definedName>
    <definedName name="___MAS1">#REF!</definedName>
    <definedName name="___MAS10" localSheetId="3">#REF!</definedName>
    <definedName name="___MAS10">#REF!</definedName>
    <definedName name="___MAS11" localSheetId="3">#REF!</definedName>
    <definedName name="___MAS11">#REF!</definedName>
    <definedName name="___MAS12" localSheetId="3">#REF!</definedName>
    <definedName name="___MAS12">#REF!</definedName>
    <definedName name="___MAS2" localSheetId="3">#REF!</definedName>
    <definedName name="___MAS2">#REF!</definedName>
    <definedName name="___MAS3" localSheetId="3">#REF!</definedName>
    <definedName name="___MAS3">#REF!</definedName>
    <definedName name="___MAS4" localSheetId="3">#REF!</definedName>
    <definedName name="___MAS4">#REF!</definedName>
    <definedName name="___MAS5" localSheetId="3">#REF!</definedName>
    <definedName name="___MAS5">#REF!</definedName>
    <definedName name="___MAS6" localSheetId="3">#REF!</definedName>
    <definedName name="___MAS6">#REF!</definedName>
    <definedName name="___MAS7" localSheetId="3">#REF!</definedName>
    <definedName name="___MAS7">#REF!</definedName>
    <definedName name="___MAS8" localSheetId="3">#REF!</definedName>
    <definedName name="___MAS8">#REF!</definedName>
    <definedName name="___MAS9" localSheetId="3">#REF!</definedName>
    <definedName name="___MAS9">#REF!</definedName>
    <definedName name="___MES17">[6]IMPRESSÃO_MÊS!$J$16</definedName>
    <definedName name="___MES19">[6]IMPRESSÃO_MÊS!$J$18</definedName>
    <definedName name="___MES4">[7]IMPRESSÃO_MÊS!$K$19</definedName>
    <definedName name="___MES5">[7]IMPRESSÃO_MÊS!$K$20</definedName>
    <definedName name="___MES6">[7]IMPRESSÃO_MÊS!$K$21</definedName>
    <definedName name="___NG1" localSheetId="3">#REF!</definedName>
    <definedName name="___NG1">#REF!</definedName>
    <definedName name="___NG2" localSheetId="3">#REF!</definedName>
    <definedName name="___NG2">#REF!</definedName>
    <definedName name="___NG5" localSheetId="3">#REF!</definedName>
    <definedName name="___NG5">#REF!</definedName>
    <definedName name="___NG6" localSheetId="3">#REF!</definedName>
    <definedName name="___NG6">#REF!</definedName>
    <definedName name="___NG7" localSheetId="3">#REF!</definedName>
    <definedName name="___NG7">#REF!</definedName>
    <definedName name="___NH1" localSheetId="3">#REF!</definedName>
    <definedName name="___NH1">#REF!</definedName>
    <definedName name="___poc1">[20]Base!$G$10:$G$573</definedName>
    <definedName name="___poc2">[20]Base!$H$10:$H$573</definedName>
    <definedName name="___POC61" localSheetId="3">VLOOKUP(ABS(#REF!),'[27]Balancete do Razão'!$B$2:$F$50,5,0)</definedName>
    <definedName name="___POC61">VLOOKUP(ABS(#REF!),'[27]Balancete do Razão'!$B$2:$F$50,5,0)</definedName>
    <definedName name="___POC62" localSheetId="3">VLOOKUP(ABS(#REF!),'[27]Balancete do Razão'!$B$2:$F$50,5,0)</definedName>
    <definedName name="___POC62">VLOOKUP(ABS(#REF!),'[27]Balancete do Razão'!$B$2:$F$50,5,0)</definedName>
    <definedName name="___POC63" localSheetId="3">VLOOKUP(ABS(#REF!),'[27]Balancete do Razão'!$B$2:$F$50,5,0)</definedName>
    <definedName name="___POC63">VLOOKUP(ABS(#REF!),'[27]Balancete do Razão'!$B$2:$F$50,5,0)</definedName>
    <definedName name="___POC65" localSheetId="3">VLOOKUP(ABS(#REF!),'[27]Balancete do Razão'!$B$2:$F$50,5,0)</definedName>
    <definedName name="___POC65">VLOOKUP(ABS(#REF!),'[27]Balancete do Razão'!$B$2:$F$50,5,0)</definedName>
    <definedName name="___POC66" localSheetId="3">VLOOKUP(ABS(#REF!),'[27]Balancete do Razão'!$B$2:$F$50,5,0)</definedName>
    <definedName name="___POC66">VLOOKUP(ABS(#REF!),'[27]Balancete do Razão'!$B$2:$F$50,5,0)</definedName>
    <definedName name="___POC67" localSheetId="3">VLOOKUP(ABS(#REF!),'[27]Balancete do Razão'!$B$2:$F$50,5,0)</definedName>
    <definedName name="___POC67">VLOOKUP(ABS(#REF!),'[27]Balancete do Razão'!$B$2:$F$50,5,0)</definedName>
    <definedName name="___POC69" localSheetId="3">VLOOKUP(ABS(#REF!),'[27]Balancete do Razão'!$B$2:$F$50,5,0)</definedName>
    <definedName name="___POC69">VLOOKUP(ABS(#REF!),'[27]Balancete do Razão'!$B$2:$F$50,5,0)</definedName>
    <definedName name="___POC71" localSheetId="3">VLOOKUP(ABS(#REF!),'[27]Balancete do Razão'!$B$2:$F$50,5,0)*-1</definedName>
    <definedName name="___POC71">VLOOKUP(ABS(#REF!),'[27]Balancete do Razão'!$B$2:$F$50,5,0)*-1</definedName>
    <definedName name="___POC72" localSheetId="3">VLOOKUP(ABS(#REF!),'[27]Balancete do Razão'!$B$2:$F$50,5,0)*-1</definedName>
    <definedName name="___POC72">VLOOKUP(ABS(#REF!),'[27]Balancete do Razão'!$B$2:$F$50,5,0)*-1</definedName>
    <definedName name="___POC76" localSheetId="3">VLOOKUP(ABS(#REF!),'[27]Balancete do Razão'!$B$2:$F$50,5,0)*-1</definedName>
    <definedName name="___POC76">VLOOKUP(ABS(#REF!),'[27]Balancete do Razão'!$B$2:$F$50,5,0)*-1</definedName>
    <definedName name="___POC78" localSheetId="3">VLOOKUP(ABS(#REF!),'[27]Balancete do Razão'!$B$2:$F$50,5,0)*-1</definedName>
    <definedName name="___POC78">VLOOKUP(ABS(#REF!),'[27]Balancete do Razão'!$B$2:$F$50,5,0)*-1</definedName>
    <definedName name="___POC79" localSheetId="3">VLOOKUP(ABS(#REF!),'[27]Balancete do Razão'!$B$2:$F$50,5,0)*-1</definedName>
    <definedName name="___POC79">VLOOKUP(ABS(#REF!),'[27]Balancete do Razão'!$B$2:$F$50,5,0)*-1</definedName>
    <definedName name="___pvt1" localSheetId="3">'[31]T-42-3'!#REF!</definedName>
    <definedName name="___pvt1">'[31]T-42-3'!#REF!</definedName>
    <definedName name="___pvt2" localSheetId="3">'[31]T-42-3'!#REF!</definedName>
    <definedName name="___pvt2">'[31]T-42-3'!#REF!</definedName>
    <definedName name="___pvt3" localSheetId="3">'[32]T-42-3'!#REF!</definedName>
    <definedName name="___pvt3">'[32]T-42-3'!#REF!</definedName>
    <definedName name="___ref12" localSheetId="3">#REF!</definedName>
    <definedName name="___ref12">#REF!</definedName>
    <definedName name="___sal1">[20]Base!$K$10:$K$573</definedName>
    <definedName name="___sal2">[20]Base!$N$10:$N$573</definedName>
    <definedName name="___sal3">[20]Base!$Q$10:$Q$573</definedName>
    <definedName name="___sal4">[20]Base!$T$10:$T$573</definedName>
    <definedName name="___sas19" localSheetId="3">#REF!</definedName>
    <definedName name="___sas19">#REF!</definedName>
    <definedName name="___tab1">[8]tabelas!$B$1:$H$34</definedName>
    <definedName name="___tab2">[8]tabelas!$J$1:$P$32</definedName>
    <definedName name="___tab3">[8]tabelas!$R$1:$X$32</definedName>
    <definedName name="___TC23" localSheetId="3">'[33]T-42-3'!#REF!</definedName>
    <definedName name="___TC23">'[33]T-42-3'!#REF!</definedName>
    <definedName name="___TC32" localSheetId="3">'[33]T-42-3'!#REF!</definedName>
    <definedName name="___TC32">'[33]T-42-3'!#REF!</definedName>
    <definedName name="___tot1" localSheetId="3">[34]BALANCETE!#REF!</definedName>
    <definedName name="___tot1">[34]BALANCETE!#REF!</definedName>
    <definedName name="___tot2" localSheetId="3">[34]BALANCETE!#REF!</definedName>
    <definedName name="___tot2">[34]BALANCETE!#REF!</definedName>
    <definedName name="___TOT21" localSheetId="3">[35]BALANCETE!#REF!</definedName>
    <definedName name="___TOT21">[35]BALANCETE!#REF!</definedName>
    <definedName name="___tot3" localSheetId="3">[34]BALANCETE!#REF!</definedName>
    <definedName name="___tot3">[34]BALANCETE!#REF!</definedName>
    <definedName name="___tot4" localSheetId="3">[34]BALANCETE!#REF!</definedName>
    <definedName name="___tot4">[34]BALANCETE!#REF!</definedName>
    <definedName name="___tot5" localSheetId="3">[34]BALANCETE!#REF!</definedName>
    <definedName name="___tot5">[34]BALANCETE!#REF!</definedName>
    <definedName name="___tot6" localSheetId="3">[34]BALANCETE!#REF!</definedName>
    <definedName name="___tot6">[34]BALANCETE!#REF!</definedName>
    <definedName name="___tot7" localSheetId="3">[34]BALANCETE!#REF!</definedName>
    <definedName name="___tot7">[34]BALANCETE!#REF!</definedName>
    <definedName name="___tot8" localSheetId="3">[34]BALANCETE!#REF!</definedName>
    <definedName name="___tot8">[34]BALANCETE!#REF!</definedName>
    <definedName name="___xlfn.BAHTTEXT" hidden="1">#NAME?</definedName>
    <definedName name="__123Graph_A" localSheetId="3" hidden="1">[36]GRAPH!#REF!</definedName>
    <definedName name="__123Graph_A" hidden="1">[36]GRAPH!#REF!</definedName>
    <definedName name="__123Graph_ACONTRACTS" localSheetId="3" hidden="1">[36]GRAPH!#REF!</definedName>
    <definedName name="__123Graph_ACONTRACTS" hidden="1">[36]GRAPH!#REF!</definedName>
    <definedName name="__123Graph_ACONTRT" localSheetId="3" hidden="1">[36]GRAPH!#REF!</definedName>
    <definedName name="__123Graph_ACONTRT" hidden="1">[36]GRAPH!#REF!</definedName>
    <definedName name="__123Graph_AINSTALL" localSheetId="3" hidden="1">[36]GRAPH!#REF!</definedName>
    <definedName name="__123Graph_AINSTALL" hidden="1">[36]GRAPH!#REF!</definedName>
    <definedName name="__123Graph_B" localSheetId="3" hidden="1">[36]GRAPH!#REF!</definedName>
    <definedName name="__123Graph_B" hidden="1">[36]GRAPH!#REF!</definedName>
    <definedName name="__123Graph_BCONTRACTS" localSheetId="3" hidden="1">[36]GRAPH!#REF!</definedName>
    <definedName name="__123Graph_BCONTRACTS" hidden="1">[36]GRAPH!#REF!</definedName>
    <definedName name="__123Graph_BCONTRT" localSheetId="3" hidden="1">[36]GRAPH!#REF!</definedName>
    <definedName name="__123Graph_BCONTRT" hidden="1">[36]GRAPH!#REF!</definedName>
    <definedName name="__123Graph_BINSTALL" localSheetId="3" hidden="1">[36]GRAPH!#REF!</definedName>
    <definedName name="__123Graph_BINSTALL" hidden="1">[36]GRAPH!#REF!</definedName>
    <definedName name="__123Graph_C" localSheetId="3" hidden="1">[36]GRAPH!#REF!</definedName>
    <definedName name="__123Graph_C" hidden="1">[36]GRAPH!#REF!</definedName>
    <definedName name="__123Graph_CCONTRT" localSheetId="3" hidden="1">[36]GRAPH!#REF!</definedName>
    <definedName name="__123Graph_CCONTRT" hidden="1">[36]GRAPH!#REF!</definedName>
    <definedName name="__123Graph_CINSTALL" localSheetId="3" hidden="1">[36]GRAPH!#REF!</definedName>
    <definedName name="__123Graph_CINSTALL" hidden="1">[36]GRAPH!#REF!</definedName>
    <definedName name="__A65537" localSheetId="3">[13]EURFLT!#REF!</definedName>
    <definedName name="__A65537">[13]EURFLT!#REF!</definedName>
    <definedName name="__abs1">'[5]Bank Adj'!$U$1:$U$65536</definedName>
    <definedName name="__Age1" localSheetId="3">#REF!</definedName>
    <definedName name="__Age1">#REF!</definedName>
    <definedName name="__Age2" localSheetId="3">#REF!</definedName>
    <definedName name="__Age2">#REF!</definedName>
    <definedName name="__Age3">'[5]Bank Adj'!$T$1:$T$65536</definedName>
    <definedName name="__Age4">'[5]Bank Adj'!$X$1:$X$65536</definedName>
    <definedName name="__asf3" hidden="1">{"USD",#N/A,FALSE,"APLICAR"}</definedName>
    <definedName name="__BAL218" localSheetId="3">VLOOKUP(ABS(#REF!),[27]balanço!$C$3:$N$2320,12,0)</definedName>
    <definedName name="__BAL218">VLOOKUP(ABS(#REF!),[27]balanço!$C$3:$N$2320,12,0)</definedName>
    <definedName name="__BAL221">VLOOKUP(22,'[27]Balancete do Razão'!$B$3:$F$50,5,0)*-1+[27]balanço!$S$1</definedName>
    <definedName name="__BAL24">SUMIF([27]balanço!$R$3:$R$12,"&gt;0",[27]balanço!$R$3:$R$12)</definedName>
    <definedName name="__BAL261" localSheetId="3">VLOOKUP(ABS(#REF!),[27]balanço!$C$3:$N$2320,12,0)*-1+[27]balanço!$U$1</definedName>
    <definedName name="__BAL261">VLOOKUP(ABS(#REF!),[27]balanço!$C$3:$N$2320,12,0)*-1+[27]balanço!$U$1</definedName>
    <definedName name="__BAL271" localSheetId="3">VLOOKUP(ABS(#REF!),[27]balanço!$C$3:$N$2320,12,0)</definedName>
    <definedName name="__BAL271">VLOOKUP(ABS(#REF!),[27]balanço!$C$3:$N$2320,12,0)</definedName>
    <definedName name="__BAL272" localSheetId="3">VLOOKUP(ABS(#REF!),[27]balanço!$C$3:$N$2320,12,0)</definedName>
    <definedName name="__BAL272">VLOOKUP(ABS(#REF!),[27]balanço!$C$3:$N$2320,12,0)</definedName>
    <definedName name="__BAL273" localSheetId="3">VLOOKUP(ABS(#REF!),[27]balanço!$C$3:$N$2320,12,0)*-1</definedName>
    <definedName name="__BAL273">VLOOKUP(ABS(#REF!),[27]balanço!$C$3:$N$2320,12,0)*-1</definedName>
    <definedName name="__BAL274" localSheetId="3">VLOOKUP(ABS(#REF!),[27]balanço!$C$3:$N$2320,12,0)*-1</definedName>
    <definedName name="__BAL274">VLOOKUP(ABS(#REF!),[27]balanço!$C$3:$N$2320,12,0)*-1</definedName>
    <definedName name="__BAL298" localSheetId="3">VLOOKUP(ABS(#REF!),[27]balanço!$C$3:$N$2320,12,0)*-1</definedName>
    <definedName name="__BAL298">VLOOKUP(ABS(#REF!),[27]balanço!$C$3:$N$2320,12,0)*-1</definedName>
    <definedName name="__BAL32" localSheetId="3">VLOOKUP(ABS(#REF!),[27]balanço!$C$3:$N$2320,12,0)</definedName>
    <definedName name="__BAL32">VLOOKUP(ABS(#REF!),[27]balanço!$C$3:$N$2320,12,0)</definedName>
    <definedName name="__BAL421" localSheetId="3">VLOOKUP(ABS(#REF!),[27]balanço!$C$3:$N$2320,12,0)</definedName>
    <definedName name="__BAL421">VLOOKUP(ABS(#REF!),[27]balanço!$C$3:$N$2320,12,0)</definedName>
    <definedName name="__BAL422" localSheetId="3">VLOOKUP(ABS(#REF!),[27]balanço!$C$3:$N$2320,12,0)</definedName>
    <definedName name="__BAL422">VLOOKUP(ABS(#REF!),[27]balanço!$C$3:$N$2320,12,0)</definedName>
    <definedName name="__BAL423" localSheetId="3">VLOOKUP(ABS(#REF!),[27]balanço!$C$3:$N$2320,12,0)</definedName>
    <definedName name="__BAL423">VLOOKUP(ABS(#REF!),[27]balanço!$C$3:$N$2320,12,0)</definedName>
    <definedName name="__BAL424" localSheetId="3">VLOOKUP(ABS(#REF!),[27]balanço!$C$3:$N$2320,12,0)</definedName>
    <definedName name="__BAL424">VLOOKUP(ABS(#REF!),[27]balanço!$C$3:$N$2320,12,0)</definedName>
    <definedName name="__BAL425" localSheetId="3">VLOOKUP(ABS(#REF!),[27]balanço!$C$3:$N$2320,12,0)</definedName>
    <definedName name="__BAL425">VLOOKUP(ABS(#REF!),[27]balanço!$C$3:$N$2320,12,0)</definedName>
    <definedName name="__BAL426" localSheetId="3">VLOOKUP(ABS(#REF!),[27]balanço!$C$3:$N$2320,12,0)</definedName>
    <definedName name="__BAL426">VLOOKUP(ABS(#REF!),[27]balanço!$C$3:$N$2320,12,0)</definedName>
    <definedName name="__BAL429" localSheetId="3">VLOOKUP(ABS(#REF!),[27]balanço!$C$3:$N$2320,12,0)</definedName>
    <definedName name="__BAL429">VLOOKUP(ABS(#REF!),[27]balanço!$C$3:$N$2320,12,0)</definedName>
    <definedName name="__BAL434" localSheetId="3">VLOOKUP(ABS(#REF!),[27]balanço!$C$3:$N$2320,12,0)</definedName>
    <definedName name="__BAL434">VLOOKUP(ABS(#REF!),[27]balanço!$C$3:$N$2320,12,0)</definedName>
    <definedName name="__BAL441" localSheetId="3">VLOOKUP(ABS(#REF!),[27]balanço!$C$3:$N$2320,12,0)</definedName>
    <definedName name="__BAL441">VLOOKUP(ABS(#REF!),[27]balanço!$C$3:$N$2320,12,0)</definedName>
    <definedName name="__BAL482" localSheetId="3">VLOOKUP(ABS(#REF!),[27]balanço!$C$3:$N$2320,12,0)*-1</definedName>
    <definedName name="__BAL482">VLOOKUP(ABS(#REF!),[27]balanço!$C$3:$N$2320,12,0)*-1</definedName>
    <definedName name="__BAL483" localSheetId="3">VLOOKUP(ABS(#REF!),[27]balanço!$C$3:$N$2320,12,0)*-1</definedName>
    <definedName name="__BAL483">VLOOKUP(ABS(#REF!),[27]balanço!$C$3:$N$2320,12,0)*-1</definedName>
    <definedName name="__BAL484" localSheetId="3">VLOOKUP(ABS(#REF!),[27]balanço!$C$3:$N$2320,12,0)*-1</definedName>
    <definedName name="__BAL484">VLOOKUP(ABS(#REF!),[27]balanço!$C$3:$N$2320,12,0)*-1</definedName>
    <definedName name="__BAL485" localSheetId="3">VLOOKUP(ABS(#REF!),[27]balanço!$C$3:$N$2320,12,0)*-1</definedName>
    <definedName name="__BAL485">VLOOKUP(ABS(#REF!),[27]balanço!$C$3:$N$2320,12,0)*-1</definedName>
    <definedName name="__BAL486" localSheetId="3">VLOOKUP(ABS(#REF!),[27]balanço!$C$3:$N$2320,12,0)*-1</definedName>
    <definedName name="__BAL486">VLOOKUP(ABS(#REF!),[27]balanço!$C$3:$N$2320,12,0)*-1</definedName>
    <definedName name="__BAL489" localSheetId="3">VLOOKUP(ABS(#REF!),[27]balanço!$C$3:$N$2320,12,0)*-1</definedName>
    <definedName name="__BAL489">VLOOKUP(ABS(#REF!),[27]balanço!$C$3:$N$2320,12,0)*-1</definedName>
    <definedName name="__BAL51" localSheetId="3">VLOOKUP(ABS(#REF!),[27]balanço!$C$3:$N$2320,12,0)*-1</definedName>
    <definedName name="__BAL51">VLOOKUP(ABS(#REF!),[27]balanço!$C$3:$N$2320,12,0)*-1</definedName>
    <definedName name="__BAL54" localSheetId="3">VLOOKUP(ABS(#REF!),[27]balanço!$C$3:$N$2320,12,0)*-1</definedName>
    <definedName name="__BAL54">VLOOKUP(ABS(#REF!),[27]balanço!$C$3:$N$2320,12,0)*-1</definedName>
    <definedName name="__BAL571" localSheetId="3">VLOOKUP(ABS(#REF!),[27]balanço!$C$3:$N$2320,12,0)*-1</definedName>
    <definedName name="__BAL571">VLOOKUP(ABS(#REF!),[27]balanço!$C$3:$N$2320,12,0)*-1</definedName>
    <definedName name="__BAL574" localSheetId="3">VLOOKUP(ABS(#REF!),[27]balanço!$C$3:$N$2320,12,0)*-1</definedName>
    <definedName name="__BAL574">VLOOKUP(ABS(#REF!),[27]balanço!$C$3:$N$2320,12,0)*-1</definedName>
    <definedName name="__BAL59" localSheetId="3">VLOOKUP(ABS(#REF!),[27]balanço!$C$3:$N$2320,12,0)*-1</definedName>
    <definedName name="__BAL59">VLOOKUP(ABS(#REF!),[27]balanço!$C$3:$N$2320,12,0)*-1</definedName>
    <definedName name="__cod2" localSheetId="3">'[28]T-42-3'!#REF!</definedName>
    <definedName name="__cod2">'[28]T-42-3'!#REF!</definedName>
    <definedName name="__cre1">[20]Base!$J$10:$J$573</definedName>
    <definedName name="__cre2">[20]Base!$M$10:$M$573</definedName>
    <definedName name="__cre3">[20]Base!$P$10:$P$573</definedName>
    <definedName name="__cre4">[20]Base!$S$10:$S$573</definedName>
    <definedName name="__DAT1" localSheetId="3">[29]lista!#REF!</definedName>
    <definedName name="__DAT1">[29]lista!#REF!</definedName>
    <definedName name="__DAT10" localSheetId="3">[29]lista!#REF!</definedName>
    <definedName name="__DAT10">[29]lista!#REF!</definedName>
    <definedName name="__DAT11" localSheetId="3">[29]lista!#REF!</definedName>
    <definedName name="__DAT11">[29]lista!#REF!</definedName>
    <definedName name="__DAT12" localSheetId="3">[29]lista!#REF!</definedName>
    <definedName name="__DAT12">[29]lista!#REF!</definedName>
    <definedName name="__DAT13" localSheetId="3">[29]lista!#REF!</definedName>
    <definedName name="__DAT13">[29]lista!#REF!</definedName>
    <definedName name="__DAT14" localSheetId="3">#REF!</definedName>
    <definedName name="__DAT14">#REF!</definedName>
    <definedName name="__DAT2" localSheetId="3">[29]lista!#REF!</definedName>
    <definedName name="__DAT2">[29]lista!#REF!</definedName>
    <definedName name="__DAT3" localSheetId="3">'[30]mapa seguros'!#REF!</definedName>
    <definedName name="__DAT3">'[30]mapa seguros'!#REF!</definedName>
    <definedName name="__DAT4" localSheetId="3">#REF!</definedName>
    <definedName name="__DAT4">#REF!</definedName>
    <definedName name="__DAT5" localSheetId="3">[29]lista!#REF!</definedName>
    <definedName name="__DAT5">[29]lista!#REF!</definedName>
    <definedName name="__DAT6" localSheetId="3">[29]lista!#REF!</definedName>
    <definedName name="__DAT6">[29]lista!#REF!</definedName>
    <definedName name="__DAT7" localSheetId="3">[29]lista!#REF!</definedName>
    <definedName name="__DAT7">[29]lista!#REF!</definedName>
    <definedName name="__DAT8" localSheetId="3">[29]lista!#REF!</definedName>
    <definedName name="__DAT8">[29]lista!#REF!</definedName>
    <definedName name="__DAT9" localSheetId="3">[29]lista!#REF!</definedName>
    <definedName name="__DAT9">[29]lista!#REF!</definedName>
    <definedName name="__dd3" localSheetId="3">#REF!</definedName>
    <definedName name="__dd3">#REF!</definedName>
    <definedName name="__ddf1" hidden="1">{"ZAR",#N/A,FALSE,"APLICAR"}</definedName>
    <definedName name="__dev1">[20]Base!$I$10:$I$573</definedName>
    <definedName name="__dev2">[20]Base!$L$10:$L$573</definedName>
    <definedName name="__dev3">[20]Base!$O$10:$O$573</definedName>
    <definedName name="__dev4">[20]Base!$R$10:$R$573</definedName>
    <definedName name="__f4" localSheetId="3" hidden="1">#REF!</definedName>
    <definedName name="__f4" hidden="1">#REF!</definedName>
    <definedName name="__f45" localSheetId="3" hidden="1">#REF!</definedName>
    <definedName name="__f45" hidden="1">#REF!</definedName>
    <definedName name="__fim2" localSheetId="3">#REF!</definedName>
    <definedName name="__fim2">#REF!</definedName>
    <definedName name="__fim3" localSheetId="3">#REF!</definedName>
    <definedName name="__fim3">#REF!</definedName>
    <definedName name="__g5" localSheetId="3" hidden="1">#REF!</definedName>
    <definedName name="__g5" hidden="1">#REF!</definedName>
    <definedName name="__IMP2" localSheetId="3">#REF!</definedName>
    <definedName name="__IMP2">#REF!</definedName>
    <definedName name="__IMP3" localSheetId="3">#REF!</definedName>
    <definedName name="__IMP3">#REF!</definedName>
    <definedName name="__IMP4" localSheetId="3">#REF!</definedName>
    <definedName name="__IMP4">#REF!</definedName>
    <definedName name="__Jun2">[21]mar!$A$2:$G$149</definedName>
    <definedName name="__key1" localSheetId="3" hidden="1">#REF!</definedName>
    <definedName name="__key1" hidden="1">#REF!</definedName>
    <definedName name="__MAS1" localSheetId="3">#REF!</definedName>
    <definedName name="__MAS1">#REF!</definedName>
    <definedName name="__MAS10" localSheetId="3">#REF!</definedName>
    <definedName name="__MAS10">#REF!</definedName>
    <definedName name="__MAS11" localSheetId="3">#REF!</definedName>
    <definedName name="__MAS11">#REF!</definedName>
    <definedName name="__MAS12" localSheetId="3">#REF!</definedName>
    <definedName name="__MAS12">#REF!</definedName>
    <definedName name="__MAS2" localSheetId="3">#REF!</definedName>
    <definedName name="__MAS2">#REF!</definedName>
    <definedName name="__MAS3" localSheetId="3">#REF!</definedName>
    <definedName name="__MAS3">#REF!</definedName>
    <definedName name="__MAS4" localSheetId="3">#REF!</definedName>
    <definedName name="__MAS4">#REF!</definedName>
    <definedName name="__MAS5" localSheetId="3">#REF!</definedName>
    <definedName name="__MAS5">#REF!</definedName>
    <definedName name="__MAS6" localSheetId="3">#REF!</definedName>
    <definedName name="__MAS6">#REF!</definedName>
    <definedName name="__MAS7" localSheetId="3">#REF!</definedName>
    <definedName name="__MAS7">#REF!</definedName>
    <definedName name="__MAS8" localSheetId="3">#REF!</definedName>
    <definedName name="__MAS8">#REF!</definedName>
    <definedName name="__MAS9" localSheetId="3">#REF!</definedName>
    <definedName name="__MAS9">#REF!</definedName>
    <definedName name="__MES17">[6]IMPRESSÃO_MÊS!$J$16</definedName>
    <definedName name="__MES19">[6]IMPRESSÃO_MÊS!$J$18</definedName>
    <definedName name="__MES4">[7]IMPRESSÃO_MÊS!$K$19</definedName>
    <definedName name="__MES5">[7]IMPRESSÃO_MÊS!$K$20</definedName>
    <definedName name="__MES6">[7]IMPRESSÃO_MÊS!$K$21</definedName>
    <definedName name="__NG1" localSheetId="3">#REF!</definedName>
    <definedName name="__NG1">#REF!</definedName>
    <definedName name="__NG2" localSheetId="3">#REF!</definedName>
    <definedName name="__NG2">#REF!</definedName>
    <definedName name="__NG5" localSheetId="3">#REF!</definedName>
    <definedName name="__NG5">#REF!</definedName>
    <definedName name="__NG6" localSheetId="3">#REF!</definedName>
    <definedName name="__NG6">#REF!</definedName>
    <definedName name="__NG7" localSheetId="3">#REF!</definedName>
    <definedName name="__NG7">#REF!</definedName>
    <definedName name="__NH1" localSheetId="3">#REF!</definedName>
    <definedName name="__NH1">#REF!</definedName>
    <definedName name="__poc1">[20]Base!$G$10:$G$573</definedName>
    <definedName name="__poc2">[20]Base!$H$10:$H$573</definedName>
    <definedName name="__POC61" localSheetId="3">VLOOKUP(ABS(#REF!),'[27]Balancete do Razão'!$B$2:$F$50,5,0)</definedName>
    <definedName name="__POC61">VLOOKUP(ABS(#REF!),'[27]Balancete do Razão'!$B$2:$F$50,5,0)</definedName>
    <definedName name="__POC62" localSheetId="3">VLOOKUP(ABS(#REF!),'[27]Balancete do Razão'!$B$2:$F$50,5,0)</definedName>
    <definedName name="__POC62">VLOOKUP(ABS(#REF!),'[27]Balancete do Razão'!$B$2:$F$50,5,0)</definedName>
    <definedName name="__POC63" localSheetId="3">VLOOKUP(ABS(#REF!),'[27]Balancete do Razão'!$B$2:$F$50,5,0)</definedName>
    <definedName name="__POC63">VLOOKUP(ABS(#REF!),'[27]Balancete do Razão'!$B$2:$F$50,5,0)</definedName>
    <definedName name="__POC65" localSheetId="3">VLOOKUP(ABS(#REF!),'[27]Balancete do Razão'!$B$2:$F$50,5,0)</definedName>
    <definedName name="__POC65">VLOOKUP(ABS(#REF!),'[27]Balancete do Razão'!$B$2:$F$50,5,0)</definedName>
    <definedName name="__POC66" localSheetId="3">VLOOKUP(ABS(#REF!),'[27]Balancete do Razão'!$B$2:$F$50,5,0)</definedName>
    <definedName name="__POC66">VLOOKUP(ABS(#REF!),'[27]Balancete do Razão'!$B$2:$F$50,5,0)</definedName>
    <definedName name="__POC67" localSheetId="3">VLOOKUP(ABS(#REF!),'[27]Balancete do Razão'!$B$2:$F$50,5,0)</definedName>
    <definedName name="__POC67">VLOOKUP(ABS(#REF!),'[27]Balancete do Razão'!$B$2:$F$50,5,0)</definedName>
    <definedName name="__POC69" localSheetId="3">VLOOKUP(ABS(#REF!),'[27]Balancete do Razão'!$B$2:$F$50,5,0)</definedName>
    <definedName name="__POC69">VLOOKUP(ABS(#REF!),'[27]Balancete do Razão'!$B$2:$F$50,5,0)</definedName>
    <definedName name="__POC71" localSheetId="3">VLOOKUP(ABS(#REF!),'[27]Balancete do Razão'!$B$2:$F$50,5,0)*-1</definedName>
    <definedName name="__POC71">VLOOKUP(ABS(#REF!),'[27]Balancete do Razão'!$B$2:$F$50,5,0)*-1</definedName>
    <definedName name="__POC72" localSheetId="3">VLOOKUP(ABS(#REF!),'[27]Balancete do Razão'!$B$2:$F$50,5,0)*-1</definedName>
    <definedName name="__POC72">VLOOKUP(ABS(#REF!),'[27]Balancete do Razão'!$B$2:$F$50,5,0)*-1</definedName>
    <definedName name="__POC76" localSheetId="3">VLOOKUP(ABS(#REF!),'[27]Balancete do Razão'!$B$2:$F$50,5,0)*-1</definedName>
    <definedName name="__POC76">VLOOKUP(ABS(#REF!),'[27]Balancete do Razão'!$B$2:$F$50,5,0)*-1</definedName>
    <definedName name="__POC78" localSheetId="3">VLOOKUP(ABS(#REF!),'[27]Balancete do Razão'!$B$2:$F$50,5,0)*-1</definedName>
    <definedName name="__POC78">VLOOKUP(ABS(#REF!),'[27]Balancete do Razão'!$B$2:$F$50,5,0)*-1</definedName>
    <definedName name="__POC79" localSheetId="3">VLOOKUP(ABS(#REF!),'[27]Balancete do Razão'!$B$2:$F$50,5,0)*-1</definedName>
    <definedName name="__POC79">VLOOKUP(ABS(#REF!),'[27]Balancete do Razão'!$B$2:$F$50,5,0)*-1</definedName>
    <definedName name="__pvt1" localSheetId="3">'[31]T-42-3'!#REF!</definedName>
    <definedName name="__pvt1">'[31]T-42-3'!#REF!</definedName>
    <definedName name="__pvt2" localSheetId="3">'[31]T-42-3'!#REF!</definedName>
    <definedName name="__pvt2">'[31]T-42-3'!#REF!</definedName>
    <definedName name="__pvt3" localSheetId="3">'[32]T-42-3'!#REF!</definedName>
    <definedName name="__pvt3">'[32]T-42-3'!#REF!</definedName>
    <definedName name="__ref12" localSheetId="3">#REF!</definedName>
    <definedName name="__ref12">#REF!</definedName>
    <definedName name="__sal1">[20]Base!$K$10:$K$573</definedName>
    <definedName name="__sal2">[20]Base!$N$10:$N$573</definedName>
    <definedName name="__sal3">[20]Base!$Q$10:$Q$573</definedName>
    <definedName name="__sal4">[20]Base!$T$10:$T$573</definedName>
    <definedName name="__sas19" localSheetId="3">#REF!</definedName>
    <definedName name="__sas19">#REF!</definedName>
    <definedName name="__tab1">[8]tabelas!$B$1:$H$34</definedName>
    <definedName name="__tab2">[8]tabelas!$J$1:$P$32</definedName>
    <definedName name="__tab3">[8]tabelas!$R$1:$X$32</definedName>
    <definedName name="__TC23" localSheetId="3">'[33]T-42-3'!#REF!</definedName>
    <definedName name="__TC23">'[33]T-42-3'!#REF!</definedName>
    <definedName name="__TC32" localSheetId="3">'[33]T-42-3'!#REF!</definedName>
    <definedName name="__TC32">'[33]T-42-3'!#REF!</definedName>
    <definedName name="__tot1" localSheetId="3">[34]BALANCETE!#REF!</definedName>
    <definedName name="__tot1">[34]BALANCETE!#REF!</definedName>
    <definedName name="__tot2" localSheetId="3">[34]BALANCETE!#REF!</definedName>
    <definedName name="__tot2">[34]BALANCETE!#REF!</definedName>
    <definedName name="__TOT21" localSheetId="3">[35]BALANCETE!#REF!</definedName>
    <definedName name="__TOT21">[35]BALANCETE!#REF!</definedName>
    <definedName name="__tot3" localSheetId="3">[34]BALANCETE!#REF!</definedName>
    <definedName name="__tot3">[34]BALANCETE!#REF!</definedName>
    <definedName name="__tot4" localSheetId="3">[34]BALANCETE!#REF!</definedName>
    <definedName name="__tot4">[34]BALANCETE!#REF!</definedName>
    <definedName name="__tot5" localSheetId="3">[34]BALANCETE!#REF!</definedName>
    <definedName name="__tot5">[34]BALANCETE!#REF!</definedName>
    <definedName name="__tot6" localSheetId="3">[34]BALANCETE!#REF!</definedName>
    <definedName name="__tot6">[34]BALANCETE!#REF!</definedName>
    <definedName name="__tot7" localSheetId="3">[34]BALANCETE!#REF!</definedName>
    <definedName name="__tot7">[34]BALANCETE!#REF!</definedName>
    <definedName name="__tot8" localSheetId="3">[34]BALANCETE!#REF!</definedName>
    <definedName name="__tot8">[34]BALANCETE!#REF!</definedName>
    <definedName name="__xlfn.BAHTTEXT" hidden="1">#NAME?</definedName>
    <definedName name="_1" localSheetId="3">#REF!</definedName>
    <definedName name="_1">#REF!</definedName>
    <definedName name="_10" localSheetId="3">#REF!</definedName>
    <definedName name="_10">#REF!</definedName>
    <definedName name="_11" localSheetId="3">#REF!</definedName>
    <definedName name="_11">#REF!</definedName>
    <definedName name="_12" localSheetId="3">#REF!</definedName>
    <definedName name="_12">#REF!</definedName>
    <definedName name="_13" localSheetId="3">#REF!</definedName>
    <definedName name="_13">#REF!</definedName>
    <definedName name="_14" localSheetId="3">#REF!</definedName>
    <definedName name="_14">#REF!</definedName>
    <definedName name="_17._Contas_de_regularização" localSheetId="3">#REF!</definedName>
    <definedName name="_17._Contas_de_regularização">#REF!</definedName>
    <definedName name="_2" localSheetId="3">#REF!</definedName>
    <definedName name="_2">#REF!</definedName>
    <definedName name="_23161370_EMP_BANCO_ESSI" localSheetId="3">'[37]MOV. POR FORA'!#REF!</definedName>
    <definedName name="_23161370_EMP_BANCO_ESSI">'[37]MOV. POR FORA'!#REF!</definedName>
    <definedName name="_23161900_EMP_HOT_MONEY" localSheetId="3">'[37]MOV. POR FORA'!#REF!</definedName>
    <definedName name="_23161900_EMP_HOT_MONEY">'[37]MOV. POR FORA'!#REF!</definedName>
    <definedName name="_23162500_EMP_B_EUROPEU_INVESTIMENTO" localSheetId="3">'[37]MOV. POR FORA'!#REF!</definedName>
    <definedName name="_23162500_EMP_B_EUROPEU_INVESTIMENTO">'[37]MOV. POR FORA'!#REF!</definedName>
    <definedName name="_23171036_EMP_B_FOMENTO_EXTERIOR" localSheetId="3">'[37]MOV. POR FORA'!#REF!</definedName>
    <definedName name="_23171036_EMP_B_FOMENTO_EXTERIOR">'[37]MOV. POR FORA'!#REF!</definedName>
    <definedName name="_23171106_EMP_B_BILBAO_VIZCAYA" localSheetId="3">'[37]MOV. POR FORA'!#REF!</definedName>
    <definedName name="_23171106_EMP_B_BILBAO_VIZCAYA">'[37]MOV. POR FORA'!#REF!</definedName>
    <definedName name="_23171156_EMP_UNIAO_B_PORTUGUESES__BANCO" localSheetId="3">'[37]MOV. POR FORA'!#REF!</definedName>
    <definedName name="_23171156_EMP_UNIAO_B_PORTUGUESES__BANCO">'[37]MOV. POR FORA'!#REF!</definedName>
    <definedName name="_23171181_EMP_CITIBANK" localSheetId="3">'[37]MOV. POR FORA'!#REF!</definedName>
    <definedName name="_23171181_EMP_CITIBANK">'[37]MOV. POR FORA'!#REF!</definedName>
    <definedName name="_23171206_EMP_B_COMERCIO_INDUSTRIA" localSheetId="3">'[37]MOV. POR FORA'!#REF!</definedName>
    <definedName name="_23171206_EMP_B_COMERCIO_INDUSTRIA">'[37]MOV. POR FORA'!#REF!</definedName>
    <definedName name="_23171326_EMP_BANK_OF_TOKYO" localSheetId="3">'[37]MOV. POR FORA'!#REF!</definedName>
    <definedName name="_23171326_EMP_BANK_OF_TOKYO">'[37]MOV. POR FORA'!#REF!</definedName>
    <definedName name="_23172501_EMP_B_EUROPEU_INVESTIMENTO" localSheetId="3">'[37]MOV. POR FORA'!#REF!</definedName>
    <definedName name="_23172501_EMP_B_EUROPEU_INVESTIMENTO">'[37]MOV. POR FORA'!#REF!</definedName>
    <definedName name="_23172505_EMP_B_EUROPEU_INVESTIMENTO" localSheetId="3">'[37]MOV. POR FORA'!#REF!</definedName>
    <definedName name="_23172505_EMP_B_EUROPEU_INVESTIMENTO">'[37]MOV. POR FORA'!#REF!</definedName>
    <definedName name="_27197400___Diferencial_Preço_Regiões_Autonomas" localSheetId="3">'[37]MOV. POR FORA'!#REF!</definedName>
    <definedName name="_27197400___Diferencial_Preço_Regiões_Autonomas">'[37]MOV. POR FORA'!#REF!</definedName>
    <definedName name="_27393101___Compras_Trading" localSheetId="3">'[37]MOV. POR FORA'!#REF!</definedName>
    <definedName name="_27393101___Compras_Trading">'[37]MOV. POR FORA'!#REF!</definedName>
    <definedName name="_27393200___Derivados_p_p_bruto_produtos" localSheetId="3">'[37]MOV. POR FORA'!#REF!</definedName>
    <definedName name="_27393200___Derivados_p_p_bruto_produtos">'[37]MOV. POR FORA'!#REF!</definedName>
    <definedName name="_27396400___Custos_c_pessoal___Prémios_p_pensões" localSheetId="3">'[37]MOV. POR FORA'!#REF!</definedName>
    <definedName name="_27396400___Custos_c_pessoal___Prémios_p_pensões">'[37]MOV. POR FORA'!#REF!</definedName>
    <definedName name="_3" localSheetId="3">#REF!</definedName>
    <definedName name="_3">#REF!</definedName>
    <definedName name="_4" localSheetId="3">#REF!</definedName>
    <definedName name="_4">#REF!</definedName>
    <definedName name="_5" localSheetId="3">#REF!</definedName>
    <definedName name="_5">#REF!</definedName>
    <definedName name="_5000300000">[7]Base_25!$M$11</definedName>
    <definedName name="_5005370000">[7]Base_25!$M$12</definedName>
    <definedName name="_5024350000">[7]Base_25!$M$13</definedName>
    <definedName name="_5061310000">[7]Base_25!$M$14</definedName>
    <definedName name="_5071630000">[7]Base_25!$M$15</definedName>
    <definedName name="_5081910000">[7]Base_25!$M$16</definedName>
    <definedName name="_5102170000">[7]Base_25!$M$17</definedName>
    <definedName name="_5102270000">[7]Base_25!$M$18</definedName>
    <definedName name="_5108070000">[7]Base_25!$M$20</definedName>
    <definedName name="_5119380000">[7]Base_25!$M$23</definedName>
    <definedName name="_5134750000">[7]Base_25!$M$21</definedName>
    <definedName name="_5140740000">[7]Base_25!$M$23</definedName>
    <definedName name="_5148280000">[7]Base_25!$M$64</definedName>
    <definedName name="_5149110000">[7]Base_25!$M$30</definedName>
    <definedName name="_5150390000">[7]Base_25!$M$31</definedName>
    <definedName name="_5177650000">[7]Base_25!$M$32</definedName>
    <definedName name="_5177660000">[7]Base_25!$M$33</definedName>
    <definedName name="_5190020000">[7]Base_25!$M$34</definedName>
    <definedName name="_6" localSheetId="3">#REF!</definedName>
    <definedName name="_6">#REF!</definedName>
    <definedName name="_62236150___Servicos_Inform._Comer_Finan" localSheetId="3">'[6]MOV. POR FORA'!#REF!</definedName>
    <definedName name="_62236150___Servicos_Inform._Comer_Finan">'[6]MOV. POR FORA'!#REF!</definedName>
    <definedName name="_68600100___Descon_p_p_Cheques_de_Comb" localSheetId="3">'[6]MOV. POR FORA'!#REF!</definedName>
    <definedName name="_68600100___Descon_p_p_Cheques_de_Comb">'[6]MOV. POR FORA'!#REF!</definedName>
    <definedName name="_7" localSheetId="3">#REF!</definedName>
    <definedName name="_7">#REF!</definedName>
    <definedName name="_7004210000">[7]Base_25!$M$40</definedName>
    <definedName name="_7004530000">[7]Base_25!$M$37</definedName>
    <definedName name="_72150500___Processing" localSheetId="3">'[6]MOV. POR FORA'!#REF!</definedName>
    <definedName name="_72150500___Processing">'[6]MOV. POR FORA'!#REF!</definedName>
    <definedName name="_72202600___Dif_Transp_Iva_Tx__Nor__Madeira" localSheetId="3">'[6]MOV. POR FORA'!#REF!</definedName>
    <definedName name="_72202600___Dif_Transp_Iva_Tx__Nor__Madeira">'[6]MOV. POR FORA'!#REF!</definedName>
    <definedName name="_7220500___Dif_Transp_Iva_isento" localSheetId="3">'[6]MOV. POR FORA'!#REF!</definedName>
    <definedName name="_7220500___Dif_Transp_Iva_isento">'[6]MOV. POR FORA'!#REF!</definedName>
    <definedName name="_7220700___Dif_Transp_Iva_não_sujeito" localSheetId="3">'[6]MOV. POR FORA'!#REF!</definedName>
    <definedName name="_7220700___Dif_Transp_Iva_não_sujeito">'[6]MOV. POR FORA'!#REF!</definedName>
    <definedName name="_7220800___Dif_Transp_Iva_não_reg." localSheetId="3">'[6]MOV. POR FORA'!#REF!</definedName>
    <definedName name="_7220800___Dif_Transp_Iva_não_reg.">'[6]MOV. POR FORA'!#REF!</definedName>
    <definedName name="_72510300___Prest._aero_Iva" localSheetId="3">'[6]MOV. POR FORA'!#REF!</definedName>
    <definedName name="_72510300___Prest._aero_Iva">'[6]MOV. POR FORA'!#REF!</definedName>
    <definedName name="_72510500___Prest._aero_Iva_isento" localSheetId="3">'[6]MOV. POR FORA'!#REF!</definedName>
    <definedName name="_72510500___Prest._aero_Iva_isento">'[6]MOV. POR FORA'!#REF!</definedName>
    <definedName name="_72510700___Prest._aero_Iva_Não_Suj." localSheetId="3">'[6]MOV. POR FORA'!#REF!</definedName>
    <definedName name="_72510700___Prest._aero_Iva_Não_Suj.">'[6]MOV. POR FORA'!#REF!</definedName>
    <definedName name="_72512400____Prest._aero_Iva_isento_Madei." localSheetId="3">'[6]MOV. POR FORA'!#REF!</definedName>
    <definedName name="_72512400____Prest._aero_Iva_isento_Madei.">'[6]MOV. POR FORA'!#REF!</definedName>
    <definedName name="_72512400___Prest._aero_Iva_isento_Açores" localSheetId="3">'[6]MOV. POR FORA'!#REF!</definedName>
    <definedName name="_72512400___Prest._aero_Iva_isento_Açores">'[6]MOV. POR FORA'!#REF!</definedName>
    <definedName name="_72520500__Ser._Prest.Parq_Iva_Isento_cont." localSheetId="3">'[6]MOV. POR FORA'!#REF!</definedName>
    <definedName name="_72520500__Ser._Prest.Parq_Iva_Isento_cont.">'[6]MOV. POR FORA'!#REF!</definedName>
    <definedName name="_72520600___Prest__Parq_iva_n_sujeito" localSheetId="3">'[6]MOV. POR FORA'!#REF!</definedName>
    <definedName name="_72520600___Prest__Parq_iva_n_sujeito">'[6]MOV. POR FORA'!#REF!</definedName>
    <definedName name="_72520600_prest_parque_iva" localSheetId="3">'[6]MOV. POR FORA'!#REF!</definedName>
    <definedName name="_72520600_prest_parque_iva">'[6]MOV. POR FORA'!#REF!</definedName>
    <definedName name="_72520700___Prest__Parq_iva_n_sujeito" localSheetId="3">'[6]MOV. POR FORA'!#REF!</definedName>
    <definedName name="_72520700___Prest__Parq_iva_n_sujeito">'[6]MOV. POR FORA'!#REF!</definedName>
    <definedName name="_72520700__Prest_parque_iva_não_sujeito" localSheetId="3">'[6]MOV. POR FORA'!#REF!</definedName>
    <definedName name="_72520700__Prest_parque_iva_não_sujeito">'[6]MOV. POR FORA'!#REF!</definedName>
    <definedName name="_72520800___Prest__Parq_iva__não_regulari" localSheetId="3">'[6]MOV. POR FORA'!#REF!</definedName>
    <definedName name="_72520800___Prest__Parq_iva__não_regulari">'[6]MOV. POR FORA'!#REF!</definedName>
    <definedName name="_72522500___Prest__Parq_iva_tx_red_madeir" localSheetId="3">'[6]MOV. POR FORA'!#REF!</definedName>
    <definedName name="_72522500___Prest__Parq_iva_tx_red_madeir">'[6]MOV. POR FORA'!#REF!</definedName>
    <definedName name="_72522600___Prest__Parq_iva_tx_nor_madeir" localSheetId="3">'[6]MOV. POR FORA'!#REF!</definedName>
    <definedName name="_72522600___Prest__Parq_iva_tx_nor_madeir">'[6]MOV. POR FORA'!#REF!</definedName>
    <definedName name="_72550700____A_Prest_Goc_Iva_n_sujeito" localSheetId="3">'[6]MOV. POR FORA'!#REF!</definedName>
    <definedName name="_72550700____A_Prest_Goc_Iva_n_sujeito">'[6]MOV. POR FORA'!#REF!</definedName>
    <definedName name="_72570500___Serv_Prest__Trab_Com_Iva__I" localSheetId="3">'[6]MOV. POR FORA'!#REF!</definedName>
    <definedName name="_72570500___Serv_Prest__Trab_Com_Iva__I">'[6]MOV. POR FORA'!#REF!</definedName>
    <definedName name="_72570700___Serv_Prest__Trab_com_serv_iva_n" localSheetId="3">'[6]MOV. POR FORA'!#REF!</definedName>
    <definedName name="_72570700___Serv_Prest__Trab_com_serv_iva_n">'[6]MOV. POR FORA'!#REF!</definedName>
    <definedName name="_8" localSheetId="3">#REF!</definedName>
    <definedName name="_8">#REF!</definedName>
    <definedName name="_80383031_C.L.T.">[7]Base_25!$M$35</definedName>
    <definedName name="_80383112_FIGUEIRAS">[7]Base_25!$M$36</definedName>
    <definedName name="_80383147_GARAGEM_CE">[7]Base_25!$M$39</definedName>
    <definedName name="_80384607_GALP_LUB_S">[7]Base_25!$M$41</definedName>
    <definedName name="_9" localSheetId="3">#REF!</definedName>
    <definedName name="_9">#REF!</definedName>
    <definedName name="_92004402" localSheetId="3">#REF!</definedName>
    <definedName name="_92004402">#REF!</definedName>
    <definedName name="_A65537" localSheetId="3">[13]EURFLT!#REF!</definedName>
    <definedName name="_A65537">[13]EURFLT!#REF!</definedName>
    <definedName name="_abs1">'[5]Bank Adj'!$U$1:$U$65536</definedName>
    <definedName name="_Age1" localSheetId="3">#REF!</definedName>
    <definedName name="_Age1">#REF!</definedName>
    <definedName name="_Age2" localSheetId="3">#REF!</definedName>
    <definedName name="_Age2">#REF!</definedName>
    <definedName name="_Age3">'[5]Bank Adj'!$T$1:$T$65536</definedName>
    <definedName name="_Age4">'[5]Bank Adj'!$X$1:$X$65536</definedName>
    <definedName name="_asf3" hidden="1">{"USD",#N/A,FALSE,"APLICAR"}</definedName>
    <definedName name="_BAL218" localSheetId="3">VLOOKUP(ABS(#REF!),#REF!,12,0)</definedName>
    <definedName name="_BAL218">VLOOKUP(ABS(#REF!),#REF!,12,0)</definedName>
    <definedName name="_BAL221">VLOOKUP(22,#REF!,5,0)*-1+#REF!</definedName>
    <definedName name="_BAL24">SUMIF([27]balanço!$R$3:$R$12,"&gt;0",[27]balanço!$R$3:$R$12)</definedName>
    <definedName name="_BAL261" localSheetId="3">VLOOKUP(ABS(#REF!),#REF!,12,0)*-1+#REF!</definedName>
    <definedName name="_BAL261">VLOOKUP(ABS(#REF!),#REF!,12,0)*-1+#REF!</definedName>
    <definedName name="_BAL271" localSheetId="3">VLOOKUP(ABS(#REF!),#REF!,12,0)</definedName>
    <definedName name="_BAL271">VLOOKUP(ABS(#REF!),#REF!,12,0)</definedName>
    <definedName name="_BAL272" localSheetId="3">VLOOKUP(ABS(#REF!),#REF!,12,0)</definedName>
    <definedName name="_BAL272">VLOOKUP(ABS(#REF!),#REF!,12,0)</definedName>
    <definedName name="_BAL273" localSheetId="3">VLOOKUP(ABS(#REF!),#REF!,12,0)*-1</definedName>
    <definedName name="_BAL273">VLOOKUP(ABS(#REF!),#REF!,12,0)*-1</definedName>
    <definedName name="_BAL274" localSheetId="3">VLOOKUP(ABS(#REF!),#REF!,12,0)*-1</definedName>
    <definedName name="_BAL274">VLOOKUP(ABS(#REF!),#REF!,12,0)*-1</definedName>
    <definedName name="_BAL298" localSheetId="3">VLOOKUP(ABS(#REF!),#REF!,12,0)*-1</definedName>
    <definedName name="_BAL298">VLOOKUP(ABS(#REF!),#REF!,12,0)*-1</definedName>
    <definedName name="_BAL32" localSheetId="3">VLOOKUP(ABS(#REF!),#REF!,12,0)</definedName>
    <definedName name="_BAL32">VLOOKUP(ABS(#REF!),#REF!,12,0)</definedName>
    <definedName name="_BAL421" localSheetId="3">VLOOKUP(ABS(#REF!),#REF!,12,0)</definedName>
    <definedName name="_BAL421">VLOOKUP(ABS(#REF!),#REF!,12,0)</definedName>
    <definedName name="_BAL422" localSheetId="3">VLOOKUP(ABS(#REF!),#REF!,12,0)</definedName>
    <definedName name="_BAL422">VLOOKUP(ABS(#REF!),#REF!,12,0)</definedName>
    <definedName name="_BAL423" localSheetId="3">VLOOKUP(ABS(#REF!),#REF!,12,0)</definedName>
    <definedName name="_BAL423">VLOOKUP(ABS(#REF!),#REF!,12,0)</definedName>
    <definedName name="_BAL424" localSheetId="3">VLOOKUP(ABS(#REF!),#REF!,12,0)</definedName>
    <definedName name="_BAL424">VLOOKUP(ABS(#REF!),#REF!,12,0)</definedName>
    <definedName name="_BAL425" localSheetId="3">VLOOKUP(ABS(#REF!),#REF!,12,0)</definedName>
    <definedName name="_BAL425">VLOOKUP(ABS(#REF!),#REF!,12,0)</definedName>
    <definedName name="_BAL426" localSheetId="3">VLOOKUP(ABS(#REF!),#REF!,12,0)</definedName>
    <definedName name="_BAL426">VLOOKUP(ABS(#REF!),#REF!,12,0)</definedName>
    <definedName name="_BAL429" localSheetId="3">VLOOKUP(ABS(#REF!),#REF!,12,0)</definedName>
    <definedName name="_BAL429">VLOOKUP(ABS(#REF!),#REF!,12,0)</definedName>
    <definedName name="_BAL434" localSheetId="3">VLOOKUP(ABS(#REF!),#REF!,12,0)</definedName>
    <definedName name="_BAL434">VLOOKUP(ABS(#REF!),#REF!,12,0)</definedName>
    <definedName name="_BAL441" localSheetId="3">VLOOKUP(ABS(#REF!),#REF!,12,0)</definedName>
    <definedName name="_BAL441">VLOOKUP(ABS(#REF!),#REF!,12,0)</definedName>
    <definedName name="_BAL482" localSheetId="3">VLOOKUP(ABS(#REF!),#REF!,12,0)*-1</definedName>
    <definedName name="_BAL482">VLOOKUP(ABS(#REF!),#REF!,12,0)*-1</definedName>
    <definedName name="_BAL483" localSheetId="3">VLOOKUP(ABS(#REF!),#REF!,12,0)*-1</definedName>
    <definedName name="_BAL483">VLOOKUP(ABS(#REF!),#REF!,12,0)*-1</definedName>
    <definedName name="_BAL484" localSheetId="3">VLOOKUP(ABS(#REF!),#REF!,12,0)*-1</definedName>
    <definedName name="_BAL484">VLOOKUP(ABS(#REF!),#REF!,12,0)*-1</definedName>
    <definedName name="_BAL485" localSheetId="3">VLOOKUP(ABS(#REF!),#REF!,12,0)*-1</definedName>
    <definedName name="_BAL485">VLOOKUP(ABS(#REF!),#REF!,12,0)*-1</definedName>
    <definedName name="_BAL486" localSheetId="3">VLOOKUP(ABS(#REF!),#REF!,12,0)*-1</definedName>
    <definedName name="_BAL486">VLOOKUP(ABS(#REF!),#REF!,12,0)*-1</definedName>
    <definedName name="_BAL489" localSheetId="3">VLOOKUP(ABS(#REF!),#REF!,12,0)*-1</definedName>
    <definedName name="_BAL489">VLOOKUP(ABS(#REF!),#REF!,12,0)*-1</definedName>
    <definedName name="_BAL51" localSheetId="3">VLOOKUP(ABS(#REF!),#REF!,12,0)*-1</definedName>
    <definedName name="_BAL51">VLOOKUP(ABS(#REF!),#REF!,12,0)*-1</definedName>
    <definedName name="_BAL54" localSheetId="3">VLOOKUP(ABS(#REF!),#REF!,12,0)*-1</definedName>
    <definedName name="_BAL54">VLOOKUP(ABS(#REF!),#REF!,12,0)*-1</definedName>
    <definedName name="_BAL571" localSheetId="3">VLOOKUP(ABS(#REF!),#REF!,12,0)*-1</definedName>
    <definedName name="_BAL571">VLOOKUP(ABS(#REF!),#REF!,12,0)*-1</definedName>
    <definedName name="_BAL574" localSheetId="3">VLOOKUP(ABS(#REF!),#REF!,12,0)*-1</definedName>
    <definedName name="_BAL574">VLOOKUP(ABS(#REF!),#REF!,12,0)*-1</definedName>
    <definedName name="_BAL59" localSheetId="3">VLOOKUP(ABS(#REF!),#REF!,12,0)*-1</definedName>
    <definedName name="_BAL59">VLOOKUP(ABS(#REF!),#REF!,12,0)*-1</definedName>
    <definedName name="_cod2" localSheetId="3">#REF!</definedName>
    <definedName name="_cod2">#REF!</definedName>
    <definedName name="_cre1">#REF!</definedName>
    <definedName name="_cre2">#REF!</definedName>
    <definedName name="_cre3">#REF!</definedName>
    <definedName name="_cre4">#REF!</definedName>
    <definedName name="_DAT1" localSheetId="3">#REF!</definedName>
    <definedName name="_DAT1">#REF!</definedName>
    <definedName name="_DAT10" localSheetId="3">[29]lista!#REF!</definedName>
    <definedName name="_DAT10">#REF!</definedName>
    <definedName name="_DAT11" localSheetId="3">#REF!</definedName>
    <definedName name="_DAT11">#REF!</definedName>
    <definedName name="_DAT12" localSheetId="3">#REF!</definedName>
    <definedName name="_DAT12">#REF!</definedName>
    <definedName name="_DAT13" localSheetId="3">#REF!</definedName>
    <definedName name="_DAT13">#REF!</definedName>
    <definedName name="_DAT14" localSheetId="3">#REF!</definedName>
    <definedName name="_DAT14">#REF!</definedName>
    <definedName name="_DAT2" localSheetId="3">#REF!</definedName>
    <definedName name="_DAT2">#REF!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AT6" localSheetId="3">#REF!</definedName>
    <definedName name="_DAT6">#REF!</definedName>
    <definedName name="_DAT7" localSheetId="3">#REF!</definedName>
    <definedName name="_DAT7">#REF!</definedName>
    <definedName name="_DAT8" localSheetId="3">#REF!</definedName>
    <definedName name="_DAT8">#REF!</definedName>
    <definedName name="_DAT9" localSheetId="3">#REF!</definedName>
    <definedName name="_DAT9">#REF!</definedName>
    <definedName name="_dd3" localSheetId="3">#REF!</definedName>
    <definedName name="_dd3">#REF!</definedName>
    <definedName name="_ddf1" hidden="1">{"ZAR",#N/A,FALSE,"APLICAR"}</definedName>
    <definedName name="_dev1">#REF!</definedName>
    <definedName name="_dev2">#REF!</definedName>
    <definedName name="_dev3">#REF!</definedName>
    <definedName name="_dev4">#REF!</definedName>
    <definedName name="_f4" localSheetId="3" hidden="1">#REF!</definedName>
    <definedName name="_f4" hidden="1">#REF!</definedName>
    <definedName name="_f45" localSheetId="3" hidden="1">#REF!</definedName>
    <definedName name="_f45" hidden="1">#REF!</definedName>
    <definedName name="_Fill" localSheetId="3" hidden="1">#REF!</definedName>
    <definedName name="_Fill" hidden="1">#REF!</definedName>
    <definedName name="_xlnm._FilterDatabase" localSheetId="3" hidden="1">#REF!</definedName>
    <definedName name="_xlnm._FilterDatabase" hidden="1">#REF!</definedName>
    <definedName name="_fim2" localSheetId="3">#REF!</definedName>
    <definedName name="_fim2">#REF!</definedName>
    <definedName name="_fim3" localSheetId="3">#REF!</definedName>
    <definedName name="_fim3">#REF!</definedName>
    <definedName name="_g5" localSheetId="3" hidden="1">#REF!</definedName>
    <definedName name="_g5" hidden="1">#REF!</definedName>
    <definedName name="_IMP2" localSheetId="3">#REF!</definedName>
    <definedName name="_IMP2">#REF!</definedName>
    <definedName name="_IMP3" localSheetId="3">#REF!</definedName>
    <definedName name="_IMP3">#REF!</definedName>
    <definedName name="_IMP4" localSheetId="3">#REF!</definedName>
    <definedName name="_IMP4">#REF!</definedName>
    <definedName name="_jan05" localSheetId="3">#REF!</definedName>
    <definedName name="_jan05">#REF!</definedName>
    <definedName name="_Jun2">#REF!</definedName>
    <definedName name="_Key1" localSheetId="3" hidden="1">#REF!</definedName>
    <definedName name="_Key1" hidden="1">#REF!</definedName>
    <definedName name="_Key2" localSheetId="3" hidden="1">#REF!</definedName>
    <definedName name="_Key2" hidden="1">#REF!</definedName>
    <definedName name="_MAS1" localSheetId="3">#REF!</definedName>
    <definedName name="_MAS1">#REF!</definedName>
    <definedName name="_MAS10" localSheetId="3">#REF!</definedName>
    <definedName name="_MAS10">#REF!</definedName>
    <definedName name="_MAS11" localSheetId="3">#REF!</definedName>
    <definedName name="_MAS11">#REF!</definedName>
    <definedName name="_MAS12" localSheetId="3">#REF!</definedName>
    <definedName name="_MAS12">#REF!</definedName>
    <definedName name="_MAS2" localSheetId="3">#REF!</definedName>
    <definedName name="_MAS2">#REF!</definedName>
    <definedName name="_MAS3" localSheetId="3">#REF!</definedName>
    <definedName name="_MAS3">#REF!</definedName>
    <definedName name="_MAS4" localSheetId="3">#REF!</definedName>
    <definedName name="_MAS4">#REF!</definedName>
    <definedName name="_MAS5" localSheetId="3">#REF!</definedName>
    <definedName name="_MAS5">#REF!</definedName>
    <definedName name="_MAS6" localSheetId="3">#REF!</definedName>
    <definedName name="_MAS6">#REF!</definedName>
    <definedName name="_MAS7" localSheetId="3">#REF!</definedName>
    <definedName name="_MAS7">#REF!</definedName>
    <definedName name="_MAS8" localSheetId="3">#REF!</definedName>
    <definedName name="_MAS8">#REF!</definedName>
    <definedName name="_MAS9" localSheetId="3">#REF!</definedName>
    <definedName name="_MAS9">#REF!</definedName>
    <definedName name="_MES17">#REF!</definedName>
    <definedName name="_MES19">#REF!</definedName>
    <definedName name="_MES4">#REF!</definedName>
    <definedName name="_MES5">#REF!</definedName>
    <definedName name="_MES6">#REF!</definedName>
    <definedName name="_NG1" localSheetId="3">#REF!</definedName>
    <definedName name="_NG1">#REF!</definedName>
    <definedName name="_NG2" localSheetId="3">#REF!</definedName>
    <definedName name="_NG2">#REF!</definedName>
    <definedName name="_NG5" localSheetId="3">#REF!</definedName>
    <definedName name="_NG5">#REF!</definedName>
    <definedName name="_NG6" localSheetId="3">#REF!</definedName>
    <definedName name="_NG6">#REF!</definedName>
    <definedName name="_NG7" localSheetId="3">#REF!</definedName>
    <definedName name="_NG7">#REF!</definedName>
    <definedName name="_NH1" localSheetId="3">#REF!</definedName>
    <definedName name="_NH1">#REF!</definedName>
    <definedName name="_Order1" hidden="1">255</definedName>
    <definedName name="_Order2" hidden="1">255</definedName>
    <definedName name="_poc1">#REF!</definedName>
    <definedName name="_poc2">#REF!</definedName>
    <definedName name="_POC61" localSheetId="3">VLOOKUP(ABS(#REF!),#REF!,5,0)</definedName>
    <definedName name="_POC61">VLOOKUP(ABS(#REF!),#REF!,5,0)</definedName>
    <definedName name="_POC62" localSheetId="3">VLOOKUP(ABS(#REF!),#REF!,5,0)</definedName>
    <definedName name="_POC62">VLOOKUP(ABS(#REF!),#REF!,5,0)</definedName>
    <definedName name="_POC63" localSheetId="3">VLOOKUP(ABS(#REF!),#REF!,5,0)</definedName>
    <definedName name="_POC63">VLOOKUP(ABS(#REF!),#REF!,5,0)</definedName>
    <definedName name="_POC65" localSheetId="3">VLOOKUP(ABS(#REF!),#REF!,5,0)</definedName>
    <definedName name="_POC65">VLOOKUP(ABS(#REF!),#REF!,5,0)</definedName>
    <definedName name="_POC66" localSheetId="3">VLOOKUP(ABS(#REF!),#REF!,5,0)</definedName>
    <definedName name="_POC66">VLOOKUP(ABS(#REF!),#REF!,5,0)</definedName>
    <definedName name="_POC67" localSheetId="3">VLOOKUP(ABS(#REF!),#REF!,5,0)</definedName>
    <definedName name="_POC67">VLOOKUP(ABS(#REF!),#REF!,5,0)</definedName>
    <definedName name="_POC69" localSheetId="3">VLOOKUP(ABS(#REF!),#REF!,5,0)</definedName>
    <definedName name="_POC69">VLOOKUP(ABS(#REF!),#REF!,5,0)</definedName>
    <definedName name="_POC71" localSheetId="3">VLOOKUP(ABS(#REF!),#REF!,5,0)*-1</definedName>
    <definedName name="_POC71">VLOOKUP(ABS(#REF!),#REF!,5,0)*-1</definedName>
    <definedName name="_POC72" localSheetId="3">VLOOKUP(ABS(#REF!),#REF!,5,0)*-1</definedName>
    <definedName name="_POC72">VLOOKUP(ABS(#REF!),#REF!,5,0)*-1</definedName>
    <definedName name="_POC76" localSheetId="3">VLOOKUP(ABS(#REF!),#REF!,5,0)*-1</definedName>
    <definedName name="_POC76">VLOOKUP(ABS(#REF!),#REF!,5,0)*-1</definedName>
    <definedName name="_POC78" localSheetId="3">VLOOKUP(ABS(#REF!),#REF!,5,0)*-1</definedName>
    <definedName name="_POC78">VLOOKUP(ABS(#REF!),#REF!,5,0)*-1</definedName>
    <definedName name="_POC79" localSheetId="3">VLOOKUP(ABS(#REF!),#REF!,5,0)*-1</definedName>
    <definedName name="_POC79">VLOOKUP(ABS(#REF!),#REF!,5,0)*-1</definedName>
    <definedName name="_pvt1" localSheetId="3">#REF!</definedName>
    <definedName name="_pvt1">#REF!</definedName>
    <definedName name="_pvt2" localSheetId="3">#REF!</definedName>
    <definedName name="_pvt2">#REF!</definedName>
    <definedName name="_pvt3" localSheetId="3">#REF!</definedName>
    <definedName name="_pvt3">#REF!</definedName>
    <definedName name="_ref12" localSheetId="3">#REF!</definedName>
    <definedName name="_ref12">#REF!</definedName>
    <definedName name="_Regression_Int" hidden="1">1</definedName>
    <definedName name="_sal1">#REF!</definedName>
    <definedName name="_sal2">#REF!</definedName>
    <definedName name="_sal3">#REF!</definedName>
    <definedName name="_sal4">#REF!</definedName>
    <definedName name="_sas19" localSheetId="3">#REF!</definedName>
    <definedName name="_sas19">#REF!</definedName>
    <definedName name="_Sort" localSheetId="3" hidden="1">#REF!</definedName>
    <definedName name="_Sort" hidden="1">#REF!</definedName>
    <definedName name="_tab1">#REF!</definedName>
    <definedName name="_tab2">#REF!</definedName>
    <definedName name="_tab3">#REF!</definedName>
    <definedName name="_TC23" localSheetId="3">#REF!</definedName>
    <definedName name="_TC23">#REF!</definedName>
    <definedName name="_TC32" localSheetId="3">#REF!</definedName>
    <definedName name="_TC32">#REF!</definedName>
    <definedName name="_tot1" localSheetId="3">#REF!</definedName>
    <definedName name="_tot1">#REF!</definedName>
    <definedName name="_tot2" localSheetId="3">#REF!</definedName>
    <definedName name="_tot2">#REF!</definedName>
    <definedName name="_TOT21" localSheetId="3">#REF!</definedName>
    <definedName name="_TOT21">#REF!</definedName>
    <definedName name="_tot3" localSheetId="3">#REF!</definedName>
    <definedName name="_tot3">#REF!</definedName>
    <definedName name="_tot4" localSheetId="3">#REF!</definedName>
    <definedName name="_tot4">#REF!</definedName>
    <definedName name="_tot5" localSheetId="3">#REF!</definedName>
    <definedName name="_tot5">#REF!</definedName>
    <definedName name="_tot6" localSheetId="3">#REF!</definedName>
    <definedName name="_tot6">#REF!</definedName>
    <definedName name="_tot7" localSheetId="3">#REF!</definedName>
    <definedName name="_tot7">#REF!</definedName>
    <definedName name="_tot8" localSheetId="3">#REF!</definedName>
    <definedName name="_tot8">#REF!</definedName>
    <definedName name="A" localSheetId="3" hidden="1">#REF!</definedName>
    <definedName name="A" hidden="1">#REF!</definedName>
    <definedName name="ã">#REF!</definedName>
    <definedName name="A.P._Indemnizações_Seguro_Cessão_Lucros1" localSheetId="3">#REF!</definedName>
    <definedName name="A.P._Indemnizações_Seguro_Cessão_Lucros1">#REF!</definedName>
    <definedName name="A_impresión_IM" localSheetId="3">#REF!</definedName>
    <definedName name="A_impresión_IM">#REF!</definedName>
    <definedName name="aa" localSheetId="3">#REF!</definedName>
    <definedName name="aa">#REF!</definedName>
    <definedName name="aaa" hidden="1">{"'Parte I (BPA)'!$A$1:$A$3"}</definedName>
    <definedName name="aaaaa" hidden="1">{"VARIASMOEDAS",#N/A,FALSE,"APLICAR"}</definedName>
    <definedName name="AAAAAAA" hidden="1">{"'Parte I (BPA)'!$A$1:$A$3"}</definedName>
    <definedName name="aaaaaaaaaaaa" localSheetId="3">#REF!</definedName>
    <definedName name="aaaaaaaaaaaa">#REF!</definedName>
    <definedName name="AB" localSheetId="3" hidden="1">#REF!</definedName>
    <definedName name="AB" hidden="1">#REF!</definedName>
    <definedName name="Abastecimento_Galp_Frota_Espanha" localSheetId="3">#REF!</definedName>
    <definedName name="Abastecimento_Galp_Frota_Espanha">#REF!</definedName>
    <definedName name="ABCD" localSheetId="3">#REF!</definedName>
    <definedName name="ABCD">#REF!</definedName>
    <definedName name="Abertura_de_crédito" localSheetId="3">#REF!</definedName>
    <definedName name="Abertura_de_crédito">#REF!</definedName>
    <definedName name="ABR" localSheetId="3">#REF!</definedName>
    <definedName name="ABR">#REF!</definedName>
    <definedName name="abs" localSheetId="3">#REF!</definedName>
    <definedName name="abs">#REF!</definedName>
    <definedName name="Accompanying">#REF!</definedName>
    <definedName name="accruedc">#REF!</definedName>
    <definedName name="accruedp">#REF!</definedName>
    <definedName name="ACRESCIMOS_ACTIVO" localSheetId="3">#REF!</definedName>
    <definedName name="ACRESCIMOS_ACTIVO">#REF!</definedName>
    <definedName name="Acréscimos_de_Custo___Periodização_de_custos__transferência_da_2689xxxx_para_a_273XXXXX">#REF!</definedName>
    <definedName name="ACRESCIMOS_DE_CUSTOS" localSheetId="3">#REF!</definedName>
    <definedName name="ACRESCIMOS_DE_CUSTOS">#REF!</definedName>
    <definedName name="ACRESCIMOS_DE_PROVEITOS" localSheetId="3">#REF!</definedName>
    <definedName name="ACRESCIMOS_DE_PROVEITOS">#REF!</definedName>
    <definedName name="ACRESCIMOS_PASSIVO" localSheetId="3">#REF!</definedName>
    <definedName name="ACRESCIMOS_PASSIVO">#REF!</definedName>
    <definedName name="acsdcsd" localSheetId="3">#REF!</definedName>
    <definedName name="acsdcsd">#REF!</definedName>
    <definedName name="Activo" localSheetId="3">#REF!</definedName>
    <definedName name="Activo">#REF!</definedName>
    <definedName name="activo2000" localSheetId="3">#REF!</definedName>
    <definedName name="activo2000">#REF!</definedName>
    <definedName name="ACUMULADO" localSheetId="3">#REF!</definedName>
    <definedName name="ACUMULADO">#REF!</definedName>
    <definedName name="ADA" localSheetId="3">#REF!</definedName>
    <definedName name="ADA">#REF!</definedName>
    <definedName name="aderyt" localSheetId="3">#REF!</definedName>
    <definedName name="aderyt">#REF!</definedName>
    <definedName name="ADFORN" localSheetId="3">#REF!</definedName>
    <definedName name="ADFORN">#REF!</definedName>
    <definedName name="ADIANT_OUT_EMP_RESULT" localSheetId="3">#REF!</definedName>
    <definedName name="ADIANT_OUT_EMP_RESULT">#REF!</definedName>
    <definedName name="ADIANT_RESULT" localSheetId="3">#REF!</definedName>
    <definedName name="ADIANT_RESULT">#REF!</definedName>
    <definedName name="ADIANTAMENTOS_DESINV." localSheetId="3">#REF!</definedName>
    <definedName name="ADIANTAMENTOS_DESINV.">#REF!</definedName>
    <definedName name="ADIANTAMENTOS_DIVIDENDOS" localSheetId="3">#REF!</definedName>
    <definedName name="ADIANTAMENTOS_DIVIDENDOS">#REF!</definedName>
    <definedName name="ADIANTAMENTOS_INVEST" localSheetId="3">#REF!</definedName>
    <definedName name="ADIANTAMENTOS_INVEST">#REF!</definedName>
    <definedName name="ADIANTAMENTOS_OUTROS" localSheetId="3">#REF!</definedName>
    <definedName name="ADIANTAMENTOS_OUTROS">#REF!</definedName>
    <definedName name="ADIANTAMENTOS_REGUL" localSheetId="3">#REF!</definedName>
    <definedName name="ADIANTAMENTOS_REGUL">#REF!</definedName>
    <definedName name="ADIANTAMENTOS_TRANSF" localSheetId="3">#REF!</definedName>
    <definedName name="ADIANTAMENTOS_TRANSF">#REF!</definedName>
    <definedName name="ADM" localSheetId="3">#REF!</definedName>
    <definedName name="ADM">#REF!</definedName>
    <definedName name="Administracao_do_Porto_de_Sines" localSheetId="3">#REF!</definedName>
    <definedName name="Administracao_do_Porto_de_Sines">#REF!</definedName>
    <definedName name="ADP" localSheetId="3">#REF!</definedName>
    <definedName name="ADP">#REF!</definedName>
    <definedName name="AEE" localSheetId="3">#REF!</definedName>
    <definedName name="AEE">#REF!</definedName>
    <definedName name="AF">#REF!</definedName>
    <definedName name="Age" localSheetId="3">#REF!</definedName>
    <definedName name="Age">#REF!</definedName>
    <definedName name="AGO" localSheetId="3">#REF!</definedName>
    <definedName name="AGO">#REF!</definedName>
    <definedName name="AJUDAS_CUSTO">#REF!</definedName>
    <definedName name="ajustderv" hidden="1">{"'Parte I (BPA)'!$A$1:$A$3"}</definedName>
    <definedName name="ald" localSheetId="3">#REF!</definedName>
    <definedName name="ald">#REF!</definedName>
    <definedName name="alice" localSheetId="3">#REF!</definedName>
    <definedName name="alice">#REF!</definedName>
    <definedName name="ALL" localSheetId="3">#REF!</definedName>
    <definedName name="ALL">#REF!</definedName>
    <definedName name="altera">[0]!altera</definedName>
    <definedName name="ALTERA2">[0]!ALTERA2</definedName>
    <definedName name="amor" localSheetId="3">#REF!</definedName>
    <definedName name="amor">#REF!</definedName>
    <definedName name="AMORT">#REF!</definedName>
    <definedName name="AMORT_CONT">#REF!</definedName>
    <definedName name="AMORT_CPLUR">#N/A</definedName>
    <definedName name="AMORT_INCORP">#N/A</definedName>
    <definedName name="Amort_SurvaleursFF" localSheetId="3">#REF!</definedName>
    <definedName name="Amort_SurvaleursFF">#REF!</definedName>
    <definedName name="AMORTC" localSheetId="3">#REF!</definedName>
    <definedName name="AMORTC">#REF!</definedName>
    <definedName name="Amortização_de_Investimentos_Financeiros" localSheetId="3">#REF!</definedName>
    <definedName name="Amortização_de_Investimentos_Financeiros">#REF!</definedName>
    <definedName name="Amortização_de_Investimentos_Financeiros___custos" localSheetId="3">#REF!</definedName>
    <definedName name="Amortização_de_Investimentos_Financeiros___custos">#REF!</definedName>
    <definedName name="Amortização_de_Investimentos_Financeiros_97" localSheetId="3">#REF!</definedName>
    <definedName name="Amortização_de_Investimentos_Financeiros_97">#REF!</definedName>
    <definedName name="Amortização_de_Investimentos_Financeiros_N1" localSheetId="3">#REF!</definedName>
    <definedName name="Amortização_de_Investimentos_Financeiros_N1">#REF!</definedName>
    <definedName name="AMORTIZAÇÕES" localSheetId="3">#REF!</definedName>
    <definedName name="AMORTIZAÇÕES">#REF!</definedName>
    <definedName name="amostra">#REF!</definedName>
    <definedName name="amostra200">#REF!</definedName>
    <definedName name="AMOTINC" localSheetId="3">#REF!</definedName>
    <definedName name="AMOTINC">#REF!</definedName>
    <definedName name="anaa"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AnexoSeguros" localSheetId="3">#REF!</definedName>
    <definedName name="AnexoSeguros">#REF!</definedName>
    <definedName name="AnneeN">#REF!</definedName>
    <definedName name="AnneeN_1">#REF!</definedName>
    <definedName name="ANO" localSheetId="3">#REF!</definedName>
    <definedName name="ANO">#REF!</definedName>
    <definedName name="ANO_AC" localSheetId="3">#REF!</definedName>
    <definedName name="ANO_AC">#REF!</definedName>
    <definedName name="Ano_Actual">#REF!</definedName>
    <definedName name="ANO_ANTERIOR">#REF!</definedName>
    <definedName name="ANO_CIV" localSheetId="3">#REF!</definedName>
    <definedName name="ANO_CIV">#REF!</definedName>
    <definedName name="ANO_CORRENTE">#REF!</definedName>
    <definedName name="ANO_FIS" localSheetId="3">#REF!</definedName>
    <definedName name="ANO_FIS">#REF!</definedName>
    <definedName name="ANOS" localSheetId="3">#REF!</definedName>
    <definedName name="ANOS">#REF!</definedName>
    <definedName name="AnoSel">#REF!</definedName>
    <definedName name="Ap_Rep">#REF!</definedName>
    <definedName name="APLIC_MULTIPLAS" localSheetId="3">#REF!</definedName>
    <definedName name="APLIC_MULTIPLAS">#REF!</definedName>
    <definedName name="APOIOFCX" localSheetId="3">#REF!</definedName>
    <definedName name="APOIOFCX">#REF!</definedName>
    <definedName name="ARA_Threshold" localSheetId="3">#REF!</definedName>
    <definedName name="ARA_Threshold">#REF!</definedName>
    <definedName name="AREA_BAL" localSheetId="3">#REF!</definedName>
    <definedName name="AREA_BAL">#REF!</definedName>
    <definedName name="Area_Balancete">#REF!</definedName>
    <definedName name="AREA_BALDE">#REF!</definedName>
    <definedName name="AREA_DEM_RES">#REF!</definedName>
    <definedName name="AREA_DR" localSheetId="3">#REF!</definedName>
    <definedName name="AREA_DR">#REF!</definedName>
    <definedName name="AREA1" localSheetId="3">#REF!</definedName>
    <definedName name="AREA1">#REF!</definedName>
    <definedName name="AREA2" localSheetId="3">#REF!</definedName>
    <definedName name="AREA2">#REF!</definedName>
    <definedName name="AREA3" localSheetId="3">#REF!</definedName>
    <definedName name="AREA3">#REF!</definedName>
    <definedName name="AREA4" localSheetId="3">#REF!</definedName>
    <definedName name="AREA4">#REF!</definedName>
    <definedName name="AREA5" localSheetId="3">#REF!</definedName>
    <definedName name="AREA5">#REF!</definedName>
    <definedName name="AREA6" localSheetId="3">#REF!</definedName>
    <definedName name="AREA6">#REF!</definedName>
    <definedName name="ARP_Threshold" localSheetId="3">#REF!</definedName>
    <definedName name="ARP_Threshold">#REF!</definedName>
    <definedName name="as" localSheetId="3" hidden="1">#REF!</definedName>
    <definedName name="as" hidden="1">#REF!</definedName>
    <definedName name="AS2DocOpenMode" hidden="1">"AS2DocumentEdit"</definedName>
    <definedName name="AS2HasNoAutoHeaderFooter" hidden="1">" "</definedName>
    <definedName name="AS2NamedRange" hidden="1">24</definedName>
    <definedName name="AS2ReportLS" hidden="1">1</definedName>
    <definedName name="AS2StaticLS" localSheetId="3" hidden="1">#REF!</definedName>
    <definedName name="AS2StaticLS" hidden="1">#REF!</definedName>
    <definedName name="AS2SyncStepLS" hidden="1">0</definedName>
    <definedName name="AS2TickmarkLS" localSheetId="3" hidden="1">#REF!</definedName>
    <definedName name="AS2TickmarkLS" hidden="1">#REF!</definedName>
    <definedName name="AS2VersionLS" hidden="1">300</definedName>
    <definedName name="asasd" hidden="1">{"USD",#N/A,FALSE,"APLICAR"}</definedName>
    <definedName name="asd" hidden="1">{"'Parte I (BPA)'!$A$1:$A$3"}</definedName>
    <definedName name="asdasd" localSheetId="3">#REF!</definedName>
    <definedName name="asdasd">#REF!</definedName>
    <definedName name="asdasda" localSheetId="3">#REF!</definedName>
    <definedName name="asdasda">#REF!</definedName>
    <definedName name="asdc" hidden="1">21</definedName>
    <definedName name="assddfv" localSheetId="3">#REF!</definedName>
    <definedName name="assddfv">#REF!</definedName>
    <definedName name="asss">#REF!</definedName>
    <definedName name="asxcdsfvrg" localSheetId="3">#REF!</definedName>
    <definedName name="asxcdsfvrg">#REF!</definedName>
    <definedName name="Aumentos_de_amortizacoes_e_provisoes___custos" localSheetId="3">#REF!</definedName>
    <definedName name="Aumentos_de_amortizacoes_e_provisoes___custos">#REF!</definedName>
    <definedName name="autoconfig" localSheetId="3">#REF!</definedName>
    <definedName name="autoconfig">#REF!</definedName>
    <definedName name="Av_Rep">#REF!</definedName>
    <definedName name="Average_rate_N">#REF!</definedName>
    <definedName name="Avis" localSheetId="3">#REF!</definedName>
    <definedName name="Avis">#REF!</definedName>
    <definedName name="AVIS_US_" localSheetId="3">#REF!</definedName>
    <definedName name="AVIS_US_">#REF!</definedName>
    <definedName name="AVO" localSheetId="3">#REF!</definedName>
    <definedName name="AVO">#REF!</definedName>
    <definedName name="b">#REF!</definedName>
    <definedName name="BAL" localSheetId="3">#REF!</definedName>
    <definedName name="BAL">#REF!</definedName>
    <definedName name="BAL12_23" localSheetId="3">VLOOKUP(12,#REF!,5,0)*-1+VLOOKUP(23,#REF!,5,0)*-1+#REF!</definedName>
    <definedName name="BAL12_23">VLOOKUP(12,#REF!,5,0)*-1+VLOOKUP(23,#REF!,5,0)*-1+#REF!</definedName>
    <definedName name="BAL218a">VLOOKUP(ABS(28),#REF!,12,0)*-1</definedName>
    <definedName name="BAL24b" localSheetId="3">SUMIF(#REF!,"&lt;0",#REF!)*-1+#REF!</definedName>
    <definedName name="BAL24b">SUMIF(#REF!,"&lt;0",#REF!)*-1+#REF!</definedName>
    <definedName name="BAL26_21b" localSheetId="3">VLOOKUP(21,#REF!,5,0)*-1+#REF!+#REF!+VLOOKUP(26,#REF!,5,0)*-1+#REF!-#REF!</definedName>
    <definedName name="BAL26_21b">VLOOKUP(21,#REF!,5,0)*-1+#REF!+#REF!+VLOOKUP(26,#REF!,5,0)*-1+#REF!-#REF!</definedName>
    <definedName name="BAL26_22" localSheetId="3">+#REF!+#REF!-#REF!</definedName>
    <definedName name="BAL26_22">+#REF!+#REF!-#REF!</definedName>
    <definedName name="BALANCE">#REF!</definedName>
    <definedName name="balancete_olga" localSheetId="3">#REF!</definedName>
    <definedName name="balancete_olga">#REF!</definedName>
    <definedName name="BALDE" localSheetId="3">#REF!</definedName>
    <definedName name="BALDE">#REF!</definedName>
    <definedName name="BALDEZ" localSheetId="3">#REF!</definedName>
    <definedName name="BALDEZ">#REF!</definedName>
    <definedName name="BALDEZANALÍT" localSheetId="3">#REF!</definedName>
    <definedName name="BALDEZANALÍT">#REF!</definedName>
    <definedName name="BALSIMP1" localSheetId="3">#REF!</definedName>
    <definedName name="BALSIMP1">#REF!</definedName>
    <definedName name="BALSIMP2" localSheetId="3">#REF!</definedName>
    <definedName name="BALSIMP2">#REF!</definedName>
    <definedName name="Banco_E.Santo_Com.Lisboa___Aut._Abast._Transito" localSheetId="3">#REF!</definedName>
    <definedName name="Banco_E.Santo_Com.Lisboa___Aut._Abast._Transito">#REF!</definedName>
    <definedName name="Banco_Fonsecas___Burnay____Aut._Abast._Transito" localSheetId="3">#REF!</definedName>
    <definedName name="Banco_Fonsecas___Burnay____Aut._Abast._Transito">#REF!</definedName>
    <definedName name="Banco_Português_do_Atlântico" localSheetId="3">#REF!</definedName>
    <definedName name="Banco_Português_do_Atlântico">#REF!</definedName>
    <definedName name="BANCO_SANTANDER_MEXICANO_S.A." localSheetId="3">#REF!</definedName>
    <definedName name="BANCO_SANTANDER_MEXICANO_S.A.">#REF!</definedName>
    <definedName name="Base" localSheetId="3">#REF!</definedName>
    <definedName name="Base">#REF!</definedName>
    <definedName name="Base_Abr">#REF!</definedName>
    <definedName name="Base_Ago">#REF!</definedName>
    <definedName name="Base_Dez">#REF!</definedName>
    <definedName name="Base_Fev">#REF!</definedName>
    <definedName name="Base_Jan">#REF!</definedName>
    <definedName name="Base_Jul">#REF!</definedName>
    <definedName name="Base_Jun">#REF!</definedName>
    <definedName name="Base_Mai">#REF!</definedName>
    <definedName name="Base_Mar">#REF!</definedName>
    <definedName name="Base_Nov">#REF!</definedName>
    <definedName name="Base_Out">#REF!</definedName>
    <definedName name="Base_Set">#REF!</definedName>
    <definedName name="BASE1" localSheetId="3">#REF!</definedName>
    <definedName name="BASE1">#REF!</definedName>
    <definedName name="BASE2">#REF!</definedName>
    <definedName name="BaseDados" localSheetId="3">#REF!</definedName>
    <definedName name="BaseDados">#REF!</definedName>
    <definedName name="BASEIRS" localSheetId="6">#REF!</definedName>
    <definedName name="BASEIRS" localSheetId="3">#REF!</definedName>
    <definedName name="BASEIRS">#REF!</definedName>
    <definedName name="Bases" localSheetId="3">#REF!</definedName>
    <definedName name="Bases">#REF!</definedName>
    <definedName name="basesetembro" localSheetId="3">#REF!</definedName>
    <definedName name="basesetembro">#REF!</definedName>
    <definedName name="BB" localSheetId="3">#REF!</definedName>
    <definedName name="BB">#REF!</definedName>
    <definedName name="bbb" hidden="1">{"VARIASMOEDAS",#N/A,FALSE,"APLICAR"}</definedName>
    <definedName name="bbbb" hidden="1">{"VARIASMOEDAS",#N/A,FALSE,"APLICAR"}</definedName>
    <definedName name="bbbbbbbbbbbb" localSheetId="3" hidden="1">#REF!</definedName>
    <definedName name="bbbbbbbbbbbb" hidden="1">#REF!</definedName>
    <definedName name="bbbbbbbbbbbbbbb" localSheetId="3">#REF!</definedName>
    <definedName name="bbbbbbbbbbbbbbb">#REF!</definedName>
    <definedName name="bbbbbbbbbbbbbbbb" localSheetId="3" hidden="1">#REF!</definedName>
    <definedName name="bbbbbbbbbbbbbbbb" hidden="1">#REF!</definedName>
    <definedName name="BCFIRS" localSheetId="3">#REF!</definedName>
    <definedName name="BCFIRS">#REF!</definedName>
    <definedName name="BEF" localSheetId="3">#REF!</definedName>
    <definedName name="BEF">#REF!</definedName>
    <definedName name="Beneficios_de_penalidades_contratuais___proveitos" localSheetId="3">#REF!</definedName>
    <definedName name="Beneficios_de_penalidades_contratuais___proveitos">#REF!</definedName>
    <definedName name="BestFit" localSheetId="3">#REF!</definedName>
    <definedName name="BestFit">#REF!</definedName>
    <definedName name="BG_Del" hidden="1">15</definedName>
    <definedName name="BG_Ins" hidden="1">4</definedName>
    <definedName name="BG_Mod" hidden="1">6</definedName>
    <definedName name="bggg" hidden="1">{"'Parte I (BPA)'!$A$1:$A$3"}</definedName>
    <definedName name="BI" localSheetId="3">#REF!</definedName>
    <definedName name="BI">#REF!</definedName>
    <definedName name="BOLSA" localSheetId="3">#REF!</definedName>
    <definedName name="BOLSA">#REF!</definedName>
    <definedName name="BP" localSheetId="3">#REF!</definedName>
    <definedName name="BP">#REF!</definedName>
    <definedName name="BP_Oil" localSheetId="3">#REF!</definedName>
    <definedName name="BP_Oil">#REF!</definedName>
    <definedName name="BPA" localSheetId="3">#REF!</definedName>
    <definedName name="BPA">#REF!</definedName>
    <definedName name="Brindes_Comunicações_Institucionais" localSheetId="3">#REF!</definedName>
    <definedName name="Brindes_Comunicações_Institucionais">#REF!</definedName>
    <definedName name="Brisa___Exploracao_de_areas_de_servico_ano" localSheetId="3">#REF!</definedName>
    <definedName name="Brisa___Exploracao_de_areas_de_servico_ano">#REF!</definedName>
    <definedName name="Brisa___Exploracao_de_areas_de_servico_ano_ant" localSheetId="3">#REF!</definedName>
    <definedName name="Brisa___Exploracao_de_areas_de_servico_ano_ant">#REF!</definedName>
    <definedName name="Brisa___Exploracao_de_areas_de_servico_ano1" localSheetId="3">#REF!</definedName>
    <definedName name="Brisa___Exploracao_de_areas_de_servico_ano1">#REF!</definedName>
    <definedName name="BRL" localSheetId="3">#REF!</definedName>
    <definedName name="BRL">#REF!</definedName>
    <definedName name="bs" localSheetId="3">#REF!</definedName>
    <definedName name="bs">#REF!</definedName>
    <definedName name="bs_consol" localSheetId="3">#REF!</definedName>
    <definedName name="bs_consol">#REF!</definedName>
    <definedName name="bt" localSheetId="3">#REF!</definedName>
    <definedName name="bt">#REF!</definedName>
    <definedName name="cabç" localSheetId="3">#REF!</definedName>
    <definedName name="cabç">#REF!</definedName>
    <definedName name="cabçBTA" localSheetId="3">#REF!</definedName>
    <definedName name="cabçBTA">#REF!</definedName>
    <definedName name="cabçCPP" localSheetId="3">#REF!</definedName>
    <definedName name="cabçCPP">#REF!</definedName>
    <definedName name="cabçRL" localSheetId="3">#REF!</definedName>
    <definedName name="cabçRL">#REF!</definedName>
    <definedName name="CalculatedGauge" localSheetId="3">#REF!</definedName>
    <definedName name="CalculatedGauge">#REF!</definedName>
    <definedName name="Cambio" localSheetId="3">#REF!</definedName>
    <definedName name="Cambio">#REF!</definedName>
    <definedName name="Cambio_A" localSheetId="3">#REF!</definedName>
    <definedName name="Cambio_A">#REF!</definedName>
    <definedName name="Cambio_B" localSheetId="3">#REF!</definedName>
    <definedName name="Cambio_B">#REF!</definedName>
    <definedName name="Campo">#REF!</definedName>
    <definedName name="CAMPO17">#REF!</definedName>
    <definedName name="CAMPO18">#REF!</definedName>
    <definedName name="CAMPO5">#REF!</definedName>
    <definedName name="CAPITAL_PROPRIO" localSheetId="3">#REF!</definedName>
    <definedName name="CAPITAL_PROPRIO">#REF!</definedName>
    <definedName name="CAPITAL_PRÓPRIO_____Outras_reservas" localSheetId="3">#REF!</definedName>
    <definedName name="CAPITAL_PRÓPRIO_____Outras_reservas">#REF!</definedName>
    <definedName name="CAPITAL_PRÓPRIO_____Reservas_legais" localSheetId="3">#REF!</definedName>
    <definedName name="CAPITAL_PRÓPRIO_____Reservas_legais">#REF!</definedName>
    <definedName name="CAPITAL_PRÓPRIO_Ajust._partes_de_capital_em_filiais_e_associadas" localSheetId="3">#REF!</definedName>
    <definedName name="CAPITAL_PRÓPRIO_Ajust._partes_de_capital_em_filiais_e_associadas">#REF!</definedName>
    <definedName name="CAPITAL_PRÓPRIO_Capital" localSheetId="3">#REF!</definedName>
    <definedName name="CAPITAL_PRÓPRIO_Capital">#REF!</definedName>
    <definedName name="CAPITAL_PRÓPRIO_Prémios_de_emissão_de_acções" localSheetId="3">#REF!</definedName>
    <definedName name="CAPITAL_PRÓPRIO_Prémios_de_emissão_de_acções">#REF!</definedName>
    <definedName name="CAPITAL_PRÓPRIO_Reservas_de_reavaliação" localSheetId="3">#REF!</definedName>
    <definedName name="CAPITAL_PRÓPRIO_Reservas_de_reavaliação">#REF!</definedName>
    <definedName name="CAPITAL_PRÓPRIO_Resultado_líquido_do_exercício" localSheetId="3">#REF!</definedName>
    <definedName name="CAPITAL_PRÓPRIO_Resultado_líquido_do_exercício">#REF!</definedName>
    <definedName name="CAPITAL_PRÓPRIO_Resultados_transitados" localSheetId="3">#REF!</definedName>
    <definedName name="CAPITAL_PRÓPRIO_Resultados_transitados">#REF!</definedName>
    <definedName name="CAPITAL_PRÓPRIO_TOTAL_DO_CAPITAL_PRÓPRIO" localSheetId="3">#REF!</definedName>
    <definedName name="CAPITAL_PRÓPRIO_TOTAL_DO_CAPITAL_PRÓPRIO">#REF!</definedName>
    <definedName name="capitalc">#REF!</definedName>
    <definedName name="capitalp">#REF!</definedName>
    <definedName name="Cargabal" localSheetId="3">#REF!</definedName>
    <definedName name="Cargabal">#REF!</definedName>
    <definedName name="CARGABL2" localSheetId="6">#REF!</definedName>
    <definedName name="CARGABL2" localSheetId="3">#REF!</definedName>
    <definedName name="CARGABL2">#REF!</definedName>
    <definedName name="carlos" localSheetId="3">#REF!</definedName>
    <definedName name="carlos">#REF!</definedName>
    <definedName name="cashc">#REF!</definedName>
    <definedName name="cashp">#REF!</definedName>
    <definedName name="cat" localSheetId="3">#REF!</definedName>
    <definedName name="cat">#REF!</definedName>
    <definedName name="Catalizador_Porto_ano" localSheetId="3">#REF!</definedName>
    <definedName name="Catalizador_Porto_ano">#REF!</definedName>
    <definedName name="Catalizador_Porto_ano_ant" localSheetId="3">#REF!</definedName>
    <definedName name="Catalizador_Porto_ano_ant">#REF!</definedName>
    <definedName name="Catalizador_Sines_ano" localSheetId="3">#REF!</definedName>
    <definedName name="Catalizador_Sines_ano">#REF!</definedName>
    <definedName name="Catalizador_Sines_ano_ant" localSheetId="3">#REF!</definedName>
    <definedName name="Catalizador_Sines_ano_ant">#REF!</definedName>
    <definedName name="catarina" localSheetId="3">#REF!</definedName>
    <definedName name="catarina">#REF!</definedName>
    <definedName name="catia" localSheetId="3" hidden="1">#REF!</definedName>
    <definedName name="catia" hidden="1">#REF!</definedName>
    <definedName name="Cayman" localSheetId="3">#REF!</definedName>
    <definedName name="Cayman">#REF!</definedName>
    <definedName name="cbfdhtr" localSheetId="3">#REF!</definedName>
    <definedName name="cbfdhtr">#REF!</definedName>
    <definedName name="ccam" localSheetId="3">#REF!</definedName>
    <definedName name="ccam">#REF!</definedName>
    <definedName name="CCCBBI" localSheetId="3">#REF!</definedName>
    <definedName name="CCCBBI">#REF!</definedName>
    <definedName name="CCCBFE" localSheetId="3">#REF!</definedName>
    <definedName name="CCCBFE">#REF!</definedName>
    <definedName name="cccccccccccc" localSheetId="3" hidden="1">#REF!</definedName>
    <definedName name="cccccccccccc" hidden="1">#REF!</definedName>
    <definedName name="CDCD" localSheetId="3">#REF!</definedName>
    <definedName name="CDCD">#REF!</definedName>
    <definedName name="cddcd" localSheetId="3" hidden="1">#REF!</definedName>
    <definedName name="cddcd" hidden="1">#REF!</definedName>
    <definedName name="ce" localSheetId="3">#REF!</definedName>
    <definedName name="ce">#REF!</definedName>
    <definedName name="celia" hidden="1">{"'Parte I (BPA)'!$A$1:$A$3"}</definedName>
    <definedName name="CEN" localSheetId="3">#REF!</definedName>
    <definedName name="CEN">#REF!</definedName>
    <definedName name="Cento_de_Cuto_98_01" localSheetId="3">#REF!</definedName>
    <definedName name="Cento_de_Cuto_98_01">#REF!</definedName>
    <definedName name="Cento_de_Cuto_98_19" localSheetId="3">#REF!</definedName>
    <definedName name="Cento_de_Cuto_98_19">#REF!</definedName>
    <definedName name="CEP" localSheetId="3">#REF!</definedName>
    <definedName name="CEP">#REF!</definedName>
    <definedName name="CEPDEZ" localSheetId="3">#REF!</definedName>
    <definedName name="CEPDEZ">#REF!</definedName>
    <definedName name="CEPTRIM" localSheetId="3">#REF!</definedName>
    <definedName name="CEPTRIM">#REF!</definedName>
    <definedName name="Cessão_de_créditos__juros" localSheetId="3">#REF!</definedName>
    <definedName name="Cessão_de_créditos__juros">#REF!</definedName>
    <definedName name="CEXTRA" localSheetId="3">#REF!</definedName>
    <definedName name="CEXTRA">#REF!</definedName>
    <definedName name="CFIN" localSheetId="3">#REF!</definedName>
    <definedName name="CFIN">#REF!</definedName>
    <definedName name="CGD___PCO__PCN" localSheetId="3">#REF!</definedName>
    <definedName name="CGD___PCO__PCN">#REF!</definedName>
    <definedName name="ChangeVS" localSheetId="3">#REF!</definedName>
    <definedName name="ChangeVS">#REF!</definedName>
    <definedName name="CIMPOSTO" localSheetId="3">#REF!</definedName>
    <definedName name="CIMPOSTO">#REF!</definedName>
    <definedName name="Classes" localSheetId="3">#REF!</definedName>
    <definedName name="Classes">#REF!</definedName>
    <definedName name="clAutoConfigure" localSheetId="3">#REF!</definedName>
    <definedName name="clAutoConfigure">#REF!</definedName>
    <definedName name="Client" localSheetId="3" hidden="1">#REF!</definedName>
    <definedName name="Client" hidden="1">#REF!</definedName>
    <definedName name="Clientes__de_curto_para_M.L.Prazo">#REF!</definedName>
    <definedName name="Clientes_C_C_21100000_com_saldos_credores">#REF!</definedName>
    <definedName name="Clientes_do_C_prazo_para_mlprazo">#REF!</definedName>
    <definedName name="CLIENTES_OUT_CRED" localSheetId="3">#REF!</definedName>
    <definedName name="CLIENTES_OUT_CRED">#REF!</definedName>
    <definedName name="clientes_saldos_credores" localSheetId="3">#REF!</definedName>
    <definedName name="clientes_saldos_credores">#REF!</definedName>
    <definedName name="CLIENTESC" localSheetId="3">#REF!</definedName>
    <definedName name="CLIENTESC">#REF!</definedName>
    <definedName name="CLIENTESD" localSheetId="3">#REF!</definedName>
    <definedName name="CLIENTESD">#REF!</definedName>
    <definedName name="CMVMC_96" localSheetId="3">#REF!</definedName>
    <definedName name="CMVMC_96">#REF!</definedName>
    <definedName name="CMVMC_97" localSheetId="3">#REF!</definedName>
    <definedName name="CMVMC_97">#REF!</definedName>
    <definedName name="CNY" localSheetId="3">#REF!</definedName>
    <definedName name="CNY">#REF!</definedName>
    <definedName name="code" localSheetId="3">#REF!</definedName>
    <definedName name="code">#REF!</definedName>
    <definedName name="code_0" localSheetId="3">#REF!</definedName>
    <definedName name="code_0">#REF!</definedName>
    <definedName name="code_00" localSheetId="3">#REF!</definedName>
    <definedName name="code_00">#REF!</definedName>
    <definedName name="code_o9o" localSheetId="3">#REF!</definedName>
    <definedName name="code_o9o">#REF!</definedName>
    <definedName name="code00" localSheetId="3">#REF!</definedName>
    <definedName name="code00">#REF!</definedName>
    <definedName name="code0001" localSheetId="3">#REF!</definedName>
    <definedName name="code0001">#REF!</definedName>
    <definedName name="code1" localSheetId="3">#REF!</definedName>
    <definedName name="code1">#REF!</definedName>
    <definedName name="code2" localSheetId="3">#REF!</definedName>
    <definedName name="code2">#REF!</definedName>
    <definedName name="code3" localSheetId="3">#REF!</definedName>
    <definedName name="code3">#REF!</definedName>
    <definedName name="Codigo">#REF!</definedName>
    <definedName name="CODIGO_MOEDA">#REF!</definedName>
    <definedName name="Col_AC_AnneeNFFApresRet">#REF!</definedName>
    <definedName name="Col_AC_AnneeNLocalApresRet">#REF!</definedName>
    <definedName name="Col_AC_N_1_AvRepFFApresRet">#REF!</definedName>
    <definedName name="Col_AC_N_1_AvRepLocalApresRet">#REF!</definedName>
    <definedName name="Col_AC_Retrait">#REF!</definedName>
    <definedName name="Col_AC_SocialAvantRet">#REF!</definedName>
    <definedName name="Col_ActifNet_N_1_FRF" localSheetId="3">#REF!</definedName>
    <definedName name="Col_ActifNet_N_1_FRF">#REF!</definedName>
    <definedName name="Col_ActifNet_N_1_Local" localSheetId="3">#REF!</definedName>
    <definedName name="Col_ActifNet_N_1_Local">#REF!</definedName>
    <definedName name="Col_ActifNet_N_FRF" localSheetId="3">#REF!</definedName>
    <definedName name="Col_ActifNet_N_FRF">#REF!</definedName>
    <definedName name="Col_ActifNet_N_Local" localSheetId="3">#REF!</definedName>
    <definedName name="Col_ActifNet_N_Local">#REF!</definedName>
    <definedName name="Col_CR_AnneeNLocalApresRet" localSheetId="3">#REF!</definedName>
    <definedName name="Col_CR_AnneeNLocalApresRet">#REF!</definedName>
    <definedName name="Col_CR_Intitule_Compte" localSheetId="3">#REF!</definedName>
    <definedName name="Col_CR_Intitule_Compte">#REF!</definedName>
    <definedName name="Col_CR_N_1_FFApresRet" localSheetId="3">#REF!</definedName>
    <definedName name="Col_CR_N_1_FFApresRet">#REF!</definedName>
    <definedName name="Col_CR_N_1_LocalApresRet" localSheetId="3">#REF!</definedName>
    <definedName name="Col_CR_N_1_LocalApresRet">#REF!</definedName>
    <definedName name="Col_CR_Retrait" localSheetId="3">#REF!</definedName>
    <definedName name="Col_CR_Retrait">#REF!</definedName>
    <definedName name="Col_CR_SocialAvantRet" localSheetId="3">#REF!</definedName>
    <definedName name="Col_CR_SocialAvantRet">#REF!</definedName>
    <definedName name="Col_PA_3112_AvRepLocalApresRet">#REF!</definedName>
    <definedName name="Col_PA_AnneeNFFApresRet">#REF!</definedName>
    <definedName name="Col_PA_AnneeNLocalApresRet">#REF!</definedName>
    <definedName name="Col_PA_N_1_AvRepFFApresRet">#REF!</definedName>
    <definedName name="Col_PA_N_1_AvRepLocalApresRet">#REF!</definedName>
    <definedName name="Col_PA_Retrait">#REF!</definedName>
    <definedName name="Col_PA_SocialAvantRet">#REF!</definedName>
    <definedName name="Col_PL_AnneeNFFApresRet" localSheetId="3">#REF!</definedName>
    <definedName name="Col_PL_AnneeNFFApresRet">#REF!</definedName>
    <definedName name="Col_PL_AnneeNLocalApresRet" localSheetId="3">#REF!</definedName>
    <definedName name="Col_PL_AnneeNLocalApresRet">#REF!</definedName>
    <definedName name="Col_PL_Intitule_Compte" localSheetId="3">#REF!</definedName>
    <definedName name="Col_PL_Intitule_Compte">#REF!</definedName>
    <definedName name="Col_PL_N_1_ApRepFFApresRet" localSheetId="3">#REF!</definedName>
    <definedName name="Col_PL_N_1_ApRepFFApresRet">#REF!</definedName>
    <definedName name="Col_PL_N_1_ApRepLocalApresRet" localSheetId="3">#REF!</definedName>
    <definedName name="Col_PL_N_1_ApRepLocalApresRet">#REF!</definedName>
    <definedName name="Col_PL_N_1_AvRepFFApresRet" localSheetId="3">#REF!</definedName>
    <definedName name="Col_PL_N_1_AvRepFFApresRet">#REF!</definedName>
    <definedName name="Col_PL_N_1_AvRepLocalApresRet" localSheetId="3">#REF!</definedName>
    <definedName name="Col_PL_N_1_AvRepLocalApresRet">#REF!</definedName>
    <definedName name="Col_PL_Num_Compte" localSheetId="3">#REF!</definedName>
    <definedName name="Col_PL_Num_Compte">#REF!</definedName>
    <definedName name="Col_PL_Retrait" localSheetId="3">#REF!</definedName>
    <definedName name="Col_PL_Retrait">#REF!</definedName>
    <definedName name="Col_PL_SocialAvantRet" localSheetId="3">#REF!</definedName>
    <definedName name="Col_PL_SocialAvantRet">#REF!</definedName>
    <definedName name="COLUNA2" localSheetId="3">#REF!</definedName>
    <definedName name="COLUNA2">#REF!</definedName>
    <definedName name="Comb_para_consumo_Interno" localSheetId="3">#REF!</definedName>
    <definedName name="Comb_para_consumo_Interno">#REF!</definedName>
    <definedName name="Comissão_de_gestão_cobrada" localSheetId="3">#REF!</definedName>
    <definedName name="Comissão_de_gestão_cobrada">#REF!</definedName>
    <definedName name="Comissões_pagas_aos_angariadores" localSheetId="3">#REF!</definedName>
    <definedName name="Comissões_pagas_aos_angariadores">#REF!</definedName>
    <definedName name="Compras___custos" localSheetId="3">#REF!</definedName>
    <definedName name="Compras___custos">#REF!</definedName>
    <definedName name="Compras___proveitos" localSheetId="3">#REF!</definedName>
    <definedName name="Compras___proveitos">#REF!</definedName>
    <definedName name="Compras__ano" localSheetId="3">#REF!</definedName>
    <definedName name="Compras__ano">#REF!</definedName>
    <definedName name="Compras__ano_antacre_cust" localSheetId="3">#REF!</definedName>
    <definedName name="Compras__ano_antacre_cust">#REF!</definedName>
    <definedName name="Compras__anoacre_cust" localSheetId="3">#REF!</definedName>
    <definedName name="Compras__anoacre_cust">#REF!</definedName>
    <definedName name="Compras_ano" localSheetId="3">#REF!</definedName>
    <definedName name="Compras_ano">#REF!</definedName>
    <definedName name="Compras_ano_ant" localSheetId="3">#REF!</definedName>
    <definedName name="Compras_ano_ant">#REF!</definedName>
    <definedName name="Compras_de_materias_primas_ano_antacre_cust" localSheetId="3">#REF!</definedName>
    <definedName name="Compras_de_materias_primas_ano_antacre_cust">#REF!</definedName>
    <definedName name="Compras_de_materias_primas_anoacre_cust" localSheetId="3">#REF!</definedName>
    <definedName name="Compras_de_materias_primas_anoacre_cust">#REF!</definedName>
    <definedName name="Compras_Trading" localSheetId="3">#REF!</definedName>
    <definedName name="Compras_Trading">#REF!</definedName>
    <definedName name="CONCESSAO">#REF!</definedName>
    <definedName name="conf" localSheetId="3">#REF!</definedName>
    <definedName name="conf">#REF!</definedName>
    <definedName name="Cons_PL_FF_Fin" localSheetId="3">#REF!</definedName>
    <definedName name="Cons_PL_FF_Fin">#REF!</definedName>
    <definedName name="Cons_PL_Loc_Debut" localSheetId="3">#REF!</definedName>
    <definedName name="Cons_PL_Loc_Debut">#REF!</definedName>
    <definedName name="Conservacao_do_Imobilizado_da_Ref._de_Sines_ano" localSheetId="3">#REF!</definedName>
    <definedName name="Conservacao_do_Imobilizado_da_Ref._de_Sines_ano">#REF!</definedName>
    <definedName name="Conservacao_do_Imobilizado_da_Ref._de_Sines_ano_ant" localSheetId="3">#REF!</definedName>
    <definedName name="Conservacao_do_Imobilizado_da_Ref._de_Sines_ano_ant">#REF!</definedName>
    <definedName name="Conservacao_do_Imobilizado_da_Ref._do_Porto_ano" localSheetId="3">#REF!</definedName>
    <definedName name="Conservacao_do_Imobilizado_da_Ref._do_Porto_ano">#REF!</definedName>
    <definedName name="Conservacao_do_Imobilizado_da_Ref._do_Porto_ano_ant" localSheetId="3">#REF!</definedName>
    <definedName name="Conservacao_do_Imobilizado_da_Ref._do_Porto_ano_ant">#REF!</definedName>
    <definedName name="cONSOLIDADO">#REF!</definedName>
    <definedName name="Consolide">#REF!</definedName>
    <definedName name="Consorcio_c_terrenos_Passivo" localSheetId="3">#REF!</definedName>
    <definedName name="Consorcio_c_terrenos_Passivo">#REF!</definedName>
    <definedName name="Constituicao_fundo_de_pensoes_ano" localSheetId="3">#REF!</definedName>
    <definedName name="Constituicao_fundo_de_pensoes_ano">#REF!</definedName>
    <definedName name="Constituicao_fundo_de_pensoes_ano_ant" localSheetId="3">#REF!</definedName>
    <definedName name="Constituicao_fundo_de_pensoes_ano_ant">#REF!</definedName>
    <definedName name="Cont_Autarquíca" localSheetId="3">#REF!</definedName>
    <definedName name="Cont_Autarquíca">#REF!</definedName>
    <definedName name="CONTA" localSheetId="3">#REF!</definedName>
    <definedName name="CONTA">#REF!</definedName>
    <definedName name="Contas_transitorias_Passivo" localSheetId="3">#REF!</definedName>
    <definedName name="Contas_transitorias_Passivo">#REF!</definedName>
    <definedName name="ContingSelo" localSheetId="3">#REF!</definedName>
    <definedName name="ContingSelo">#REF!</definedName>
    <definedName name="Contratos_Futuros___proveitos" localSheetId="3">#REF!</definedName>
    <definedName name="Contratos_Futuros___proveitos">#REF!</definedName>
    <definedName name="Contratos_Leasing_ano" localSheetId="3">#REF!</definedName>
    <definedName name="Contratos_Leasing_ano">#REF!</definedName>
    <definedName name="Contratos_Leasing_ano_ant" localSheetId="3">#REF!</definedName>
    <definedName name="Contratos_Leasing_ano_ant">#REF!</definedName>
    <definedName name="CopiaFormulas" localSheetId="3">#REF!</definedName>
    <definedName name="CopiaFormulas">#REF!</definedName>
    <definedName name="CORPOREO_ADIÇÕES" localSheetId="3">#REF!</definedName>
    <definedName name="CORPOREO_ADIÇÕES">#REF!</definedName>
    <definedName name="CORPOREO_OUT_TRF" localSheetId="3">#REF!</definedName>
    <definedName name="CORPOREO_OUT_TRF">#REF!</definedName>
    <definedName name="CORPOREO_REGULA" localSheetId="3">#REF!</definedName>
    <definedName name="CORPOREO_REGULA">#REF!</definedName>
    <definedName name="CORPOREO_TRF_FIXO" localSheetId="3">#REF!</definedName>
    <definedName name="CORPOREO_TRF_FIXO">#REF!</definedName>
    <definedName name="COT" localSheetId="3">#REF!</definedName>
    <definedName name="COT">#REF!</definedName>
    <definedName name="CP" localSheetId="3">#REF!</definedName>
    <definedName name="CP">#REF!</definedName>
    <definedName name="CPESSOAL" localSheetId="3">#REF!</definedName>
    <definedName name="CPESSOAL">#REF!</definedName>
    <definedName name="CPP" localSheetId="3">#REF!</definedName>
    <definedName name="CPP">#REF!</definedName>
    <definedName name="Credito" localSheetId="3">#REF!</definedName>
    <definedName name="Credito">#REF!</definedName>
    <definedName name="Crédito" localSheetId="3">#REF!</definedName>
    <definedName name="Crédito">#REF!</definedName>
    <definedName name="Créditos_Bancários" localSheetId="3">#REF!</definedName>
    <definedName name="Créditos_Bancários">#REF!</definedName>
    <definedName name="Créditos_Bancários___custos" localSheetId="3">#REF!</definedName>
    <definedName name="Créditos_Bancários___custos">#REF!</definedName>
    <definedName name="Credits" localSheetId="3">#REF!</definedName>
    <definedName name="Credits">#REF!</definedName>
    <definedName name="Credits1" localSheetId="3">#REF!</definedName>
    <definedName name="Credits1">#REF!</definedName>
    <definedName name="credores" localSheetId="3">#REF!</definedName>
    <definedName name="credores">#REF!</definedName>
    <definedName name="_xlnm.Criteria" localSheetId="3">#REF!</definedName>
    <definedName name="_xlnm.Criteria">#REF!</definedName>
    <definedName name="Criteria_0" localSheetId="3">#REF!</definedName>
    <definedName name="Criteria_0">#REF!</definedName>
    <definedName name="Criteria_010" localSheetId="3">#REF!</definedName>
    <definedName name="Criteria_010">#REF!</definedName>
    <definedName name="cta" localSheetId="3">#REF!</definedName>
    <definedName name="cta">#REF!</definedName>
    <definedName name="Ctrl_Ano">'[38]Créd. conced. por sect.activid.'!$A$5</definedName>
    <definedName name="Ctrl_Entidade">'[38]Créd. conced. por sect.activid.'!$O$61</definedName>
    <definedName name="Ctrl_Mes">'[38]Créd. conced. por sect.activid.'!$A$6</definedName>
    <definedName name="Current" localSheetId="3">#REF!</definedName>
    <definedName name="Current">#REF!</definedName>
    <definedName name="CURRENT_PERIOD">#REF!</definedName>
    <definedName name="curvas">#REF!</definedName>
    <definedName name="custos" localSheetId="3">#REF!</definedName>
    <definedName name="custos">#REF!</definedName>
    <definedName name="Custos_Aq" localSheetId="3">#REF!</definedName>
    <definedName name="Custos_Aq">#REF!</definedName>
    <definedName name="Custos_com_o_pessoal___custos" localSheetId="3">#REF!</definedName>
    <definedName name="Custos_com_o_pessoal___custos">#REF!</definedName>
    <definedName name="Custos_com_o_pessoal___proveitos" localSheetId="3">#REF!</definedName>
    <definedName name="Custos_com_o_pessoal___proveitos">#REF!</definedName>
    <definedName name="Custos_com_o_pessoal_ano" localSheetId="3">#REF!</definedName>
    <definedName name="Custos_com_o_pessoal_ano">#REF!</definedName>
    <definedName name="Custos_com_o_pessoal_ano_ant" localSheetId="3">#REF!</definedName>
    <definedName name="Custos_com_o_pessoal_ano_ant">#REF!</definedName>
    <definedName name="Custos_com_o_pessoal_ano_antacre_cust" localSheetId="3">#REF!</definedName>
    <definedName name="Custos_com_o_pessoal_ano_antacre_cust">#REF!</definedName>
    <definedName name="Custos_com_o_pessoal_anoacre_cust" localSheetId="3">#REF!</definedName>
    <definedName name="Custos_com_o_pessoal_anoacre_cust">#REF!</definedName>
    <definedName name="CUSTOS_DIFERIDOS" localSheetId="3">#REF!</definedName>
    <definedName name="CUSTOS_DIFERIDOS">#REF!</definedName>
    <definedName name="Custos_Diferidos___Periodização_de_custos__transferência_da_2689xxxx_para_a_272XXXXX">#REF!</definedName>
    <definedName name="Custos_diferidos_do_imobilizado_ano" localSheetId="3">#REF!</definedName>
    <definedName name="Custos_diferidos_do_imobilizado_ano">#REF!</definedName>
    <definedName name="Custos_diferidos_do_imobilizado_ano_ant" localSheetId="3">#REF!</definedName>
    <definedName name="Custos_diferidos_do_imobilizado_ano_ant">#REF!</definedName>
    <definedName name="CUSTOS_E_PERDAS___custos" localSheetId="3">#REF!</definedName>
    <definedName name="CUSTOS_E_PERDAS___custos">#REF!</definedName>
    <definedName name="CUSTOS_E_PERDAS___custos_97" localSheetId="3">#REF!</definedName>
    <definedName name="CUSTOS_E_PERDAS___custos_97">#REF!</definedName>
    <definedName name="CUSTOS_E_PERDAS___custos_N1" localSheetId="3">#REF!</definedName>
    <definedName name="CUSTOS_E_PERDAS___custos_N1">#REF!</definedName>
    <definedName name="Custos_e_perdas_fin.___titulos_de_particip._FGRC_ano_antacre_cust" localSheetId="3">#REF!</definedName>
    <definedName name="Custos_e_perdas_fin.___titulos_de_particip._FGRC_ano_antacre_cust">#REF!</definedName>
    <definedName name="Custos_e_perdas_fin.___titulos_de_particip._FGRC_anoacre_cust" localSheetId="3">#REF!</definedName>
    <definedName name="Custos_e_perdas_fin.___titulos_de_particip._FGRC_anoacre_cust">#REF!</definedName>
    <definedName name="Custos_e_perdas_fin.___titulos_de_particip._PARTEST_ano_antacre_cust" localSheetId="3">#REF!</definedName>
    <definedName name="Custos_e_perdas_fin.___titulos_de_particip._PARTEST_ano_antacre_cust">#REF!</definedName>
    <definedName name="Custos_e_perdas_fin.___titulos_de_particip._PARTEST_anoacre_cust" localSheetId="3">#REF!</definedName>
    <definedName name="Custos_e_perdas_fin.___titulos_de_particip._PARTEST_anoacre_cust">#REF!</definedName>
    <definedName name="CUSTOS_E_PERDAS_FINANCEIRAS" localSheetId="3">#REF!</definedName>
    <definedName name="CUSTOS_E_PERDAS_FINANCEIRAS">#REF!</definedName>
    <definedName name="CUSTOS_E_PERDAS_FINANCEIRAS___custos" localSheetId="3">#REF!</definedName>
    <definedName name="CUSTOS_E_PERDAS_FINANCEIRAS___custos">#REF!</definedName>
    <definedName name="Custos_e_perdas_financeiras___custos_extra" localSheetId="3">#REF!</definedName>
    <definedName name="Custos_e_perdas_financeiras___custos_extra">#REF!</definedName>
    <definedName name="Custos_e_perdas_financeiras_ano" localSheetId="3">#REF!</definedName>
    <definedName name="Custos_e_perdas_financeiras_ano">#REF!</definedName>
    <definedName name="Custos_e_perdas_financeiras_ano_ant" localSheetId="3">#REF!</definedName>
    <definedName name="Custos_e_perdas_financeiras_ano_ant">#REF!</definedName>
    <definedName name="Custos_e_perdas_financeiras_ano_antacre_cust" localSheetId="3">#REF!</definedName>
    <definedName name="Custos_e_perdas_financeiras_ano_antacre_cust">#REF!</definedName>
    <definedName name="Custos_e_perdas_financeiras_anoacre_cust" localSheetId="3">#REF!</definedName>
    <definedName name="Custos_e_perdas_financeiras_anoacre_cust">#REF!</definedName>
    <definedName name="CUSTOS_E_PERDAS_FINANCEIRAS_N1" localSheetId="3">#REF!</definedName>
    <definedName name="CUSTOS_E_PERDAS_FINANCEIRAS_N1">#REF!</definedName>
    <definedName name="Custos_e_perdas_financeiros___proveitos" localSheetId="3">#REF!</definedName>
    <definedName name="Custos_e_perdas_financeiros___proveitos">#REF!</definedName>
    <definedName name="custos_perdas_finan" localSheetId="3">#REF!</definedName>
    <definedName name="custos_perdas_finan">#REF!</definedName>
    <definedName name="CVE" localSheetId="3">#REF!</definedName>
    <definedName name="CVE">#REF!</definedName>
    <definedName name="CY_Market_Value_of_Equity" localSheetId="3">#REF!</definedName>
    <definedName name="CY_Market_Value_of_Equity">#REF!</definedName>
    <definedName name="CY_Tangible_Net_Worth" localSheetId="3">#REF!</definedName>
    <definedName name="CY_Tangible_Net_Worth">#REF!</definedName>
    <definedName name="CY_Working_Capital" localSheetId="3">#REF!</definedName>
    <definedName name="CY_Working_Capital">#REF!</definedName>
    <definedName name="Cycles" localSheetId="3">#REF!</definedName>
    <definedName name="Cycles">#REF!</definedName>
    <definedName name="CYEAR">#REF!</definedName>
    <definedName name="d">#REF!</definedName>
    <definedName name="DA_MÉDIA" localSheetId="3">#REF!</definedName>
    <definedName name="DA_MÉDIA">#REF!</definedName>
    <definedName name="dada" localSheetId="3">#REF!</definedName>
    <definedName name="dada">#REF!</definedName>
    <definedName name="data" localSheetId="3">#REF!</definedName>
    <definedName name="data">#REF!</definedName>
    <definedName name="Data_1">#REF!</definedName>
    <definedName name="data1" localSheetId="3">#REF!</definedName>
    <definedName name="data1">#REF!</definedName>
    <definedName name="_xlnm.Database" localSheetId="3">#REF!</definedName>
    <definedName name="_xlnm.Database">#REF!</definedName>
    <definedName name="Database_F">#REF!</definedName>
    <definedName name="database2" localSheetId="3">#REF!</definedName>
    <definedName name="database2">#REF!</definedName>
    <definedName name="database3" localSheetId="3">#REF!</definedName>
    <definedName name="database3">#REF!</definedName>
    <definedName name="DataBasefl" localSheetId="3">#REF!</definedName>
    <definedName name="DataBasefl">#REF!</definedName>
    <definedName name="DATAL" localSheetId="3">#REF!</definedName>
    <definedName name="DATAL">#REF!</definedName>
    <definedName name="datos10a">#REF!,#REF!,#REF!,#REF!,#REF!,#REF!,#REF!,#REF!,#REF!,#REF!</definedName>
    <definedName name="datos11a">#REF!,#REF!,#REF!,#REF!,#REF!,#REF!,#REF!,#REF!,#REF!,#REF!</definedName>
    <definedName name="datos12a">#REF!,#REF!,#REF!,#REF!,#REF!,#REF!,#REF!,#REF!,#REF!,#REF!</definedName>
    <definedName name="datos13a">#REF!,#REF!,#REF!,#REF!,#REF!,#REF!,#REF!,#REF!,#REF!,#REF!</definedName>
    <definedName name="datos14a">#REF!,#REF!,#REF!,#REF!,#REF!,#REF!,#REF!,#REF!,#REF!,#REF!</definedName>
    <definedName name="datos15a">#REF!,#REF!,#REF!,#REF!,#REF!,#REF!,#REF!,#REF!,#REF!,#REF!</definedName>
    <definedName name="datos16a">#REF!,#REF!,#REF!,#REF!,#REF!,#REF!,#REF!,#REF!,#REF!,#REF!</definedName>
    <definedName name="datos1a">#REF!,#REF!,#REF!,#REF!,#REF!,#REF!,#REF!,#REF!,#REF!,#REF!,#REF!,#REF!,#REF!,#REF!,#REF!,#REF!,#REF!,#REF!</definedName>
    <definedName name="datos2a">#REF!,#REF!,#REF!,#REF!,#REF!,#REF!,#REF!,#REF!,#REF!,#REF!,#REF!,#REF!,#REF!,#REF!,#REF!,#REF!,#REF!,#REF!</definedName>
    <definedName name="datos3a">#REF!,#REF!,#REF!,#REF!,#REF!,#REF!,#REF!,#REF!,#REF!,#REF!,#REF!,#REF!,#REF!,#REF!,#REF!,#REF!,#REF!,#REF!</definedName>
    <definedName name="datos4a">#REF!,#REF!,#REF!,#REF!,#REF!,#REF!,#REF!,#REF!,#REF!,#REF!,#REF!,#REF!,#REF!,#REF!,#REF!,#REF!,#REF!,#REF!</definedName>
    <definedName name="datos5a">#REF!,#REF!,#REF!,#REF!,#REF!,#REF!,#REF!,#REF!,#REF!,#REF!,#REF!,#REF!,#REF!,#REF!,#REF!,#REF!,#REF!,#REF!</definedName>
    <definedName name="datos6a">#REF!,#REF!,#REF!,#REF!,#REF!,#REF!,#REF!,#REF!,#REF!,#REF!,#REF!,#REF!,#REF!,#REF!,#REF!,#REF!,#REF!,#REF!</definedName>
    <definedName name="datos7a">#REF!,#REF!,#REF!,#REF!,#REF!,#REF!,#REF!,#REF!,#REF!,#REF!,#REF!,#REF!,#REF!,#REF!,#REF!,#REF!,#REF!,#REF!</definedName>
    <definedName name="datos8a">#REF!,#REF!,#REF!,#REF!,#REF!,#REF!,#REF!,#REF!,#REF!,#REF!</definedName>
    <definedName name="datos9a">#REF!,#REF!,#REF!,#REF!,#REF!,#REF!,#REF!,#REF!,#REF!,#REF!</definedName>
    <definedName name="dax" localSheetId="3">#REF!</definedName>
    <definedName name="dax">#REF!</definedName>
    <definedName name="DB" localSheetId="3">#REF!</definedName>
    <definedName name="DB">#REF!</definedName>
    <definedName name="dbo_ANTICICLO_PIVOT_VIEW" localSheetId="3">#REF!</definedName>
    <definedName name="dbo_ANTICICLO_PIVOT_VIEW">#REF!</definedName>
    <definedName name="dbo_Dem_RSolvabilidade_VIEW">#REF!</definedName>
    <definedName name="dbo_FP01_PIVOT_VIEW" localSheetId="3">#REF!</definedName>
    <definedName name="dbo_FP01_PIVOT_VIEW">#REF!</definedName>
    <definedName name="dbo_GR01_PIVOT_VIEW" localSheetId="3">#REF!</definedName>
    <definedName name="dbo_GR01_PIVOT_VIEW">#REF!</definedName>
    <definedName name="dbo_Im_Fin_VIEW" localSheetId="3">#REF!</definedName>
    <definedName name="dbo_Im_Fin_VIEW">#REF!</definedName>
    <definedName name="dbo_Imoveis_RC_VIEW" localSheetId="3">#REF!</definedName>
    <definedName name="dbo_Imoveis_RC_VIEW">#REF!</definedName>
    <definedName name="dbo_info_TAB" localSheetId="3">#REF!</definedName>
    <definedName name="dbo_info_TAB">#REF!</definedName>
    <definedName name="dbo_INICIO_PIVOT_VIEW" localSheetId="3">#REF!</definedName>
    <definedName name="dbo_INICIO_PIVOT_VIEW">#REF!</definedName>
    <definedName name="dbo_Inst_31_99_PIVOT_VIEW" localSheetId="3">#REF!</definedName>
    <definedName name="dbo_Inst_31_99_PIVOT_VIEW">#REF!</definedName>
    <definedName name="dbo_Inv_RS01_AC_PIVOT_VIEW" localSheetId="3">#REF!</definedName>
    <definedName name="dbo_Inv_RS01_AC_PIVOT_VIEW">#REF!</definedName>
    <definedName name="dbo_RF01_PIVOT_VIEW" localSheetId="3">#REF!</definedName>
    <definedName name="dbo_RF01_PIVOT_VIEW">#REF!</definedName>
    <definedName name="dbo_RImob_PIVOT_VIEW" localSheetId="3">#REF!</definedName>
    <definedName name="dbo_RImob_PIVOT_VIEW">#REF!</definedName>
    <definedName name="dbo_RS01_IV_VIEW_PIVOT_VIEW" localSheetId="3">#REF!</definedName>
    <definedName name="dbo_RS01_IV_VIEW_PIVOT_VIEW">#REF!</definedName>
    <definedName name="dbo_Subord_VIEW" localSheetId="3">#REF!</definedName>
    <definedName name="dbo_Subord_VIEW">#REF!</definedName>
    <definedName name="dbo_TAB_ent" localSheetId="3">#REF!</definedName>
    <definedName name="dbo_TAB_ent">#REF!</definedName>
    <definedName name="dd" hidden="1">{"'Parte I (BPA)'!$A$1:$A$3"}</definedName>
    <definedName name="ddd" hidden="1">{"VARIASMOEDAS",#N/A,FALSE,"APLICAR"}</definedName>
    <definedName name="dddd">#REF!</definedName>
    <definedName name="ddddd" localSheetId="3" hidden="1">#REF!</definedName>
    <definedName name="ddddd" hidden="1">#REF!</definedName>
    <definedName name="ddddddd" hidden="1">{"VARIASMOEDAS",#N/A,FALSE,"APLICAR"}</definedName>
    <definedName name="dddddddddddddddddddddddd" localSheetId="3" hidden="1">#REF!</definedName>
    <definedName name="dddddddddddddddddddddddd" hidden="1">#REF!</definedName>
    <definedName name="ddf" hidden="1">{"ZAR",#N/A,FALSE,"APLICAR"}</definedName>
    <definedName name="Debito" localSheetId="3">#REF!</definedName>
    <definedName name="Debito">#REF!</definedName>
    <definedName name="Débitos_créditos" localSheetId="3">#REF!</definedName>
    <definedName name="Débitos_créditos">#REF!</definedName>
    <definedName name="Débitos_créditos___custos" localSheetId="3">#REF!</definedName>
    <definedName name="Débitos_créditos___custos">#REF!</definedName>
    <definedName name="Débitos_créditos___proveitos" localSheetId="3">#REF!</definedName>
    <definedName name="Débitos_créditos___proveitos">#REF!</definedName>
    <definedName name="Debits" localSheetId="3">#REF!</definedName>
    <definedName name="Debits">#REF!</definedName>
    <definedName name="Debits1" localSheetId="3">#REF!</definedName>
    <definedName name="Debits1">#REF!</definedName>
    <definedName name="DefinicoesFuturesDefRange" localSheetId="3">#REF!</definedName>
    <definedName name="DefinicoesFuturesDefRange">#REF!</definedName>
    <definedName name="DefinicoesStockBSNPDefRange" localSheetId="3">#REF!</definedName>
    <definedName name="DefinicoesStockBSNPDefRange">#REF!</definedName>
    <definedName name="DefinicoesStockBSPDefRange" localSheetId="3">#REF!</definedName>
    <definedName name="DefinicoesStockBSPDefRange">#REF!</definedName>
    <definedName name="DefinicoesWarrantsDefRange" localSheetId="3">#REF!</definedName>
    <definedName name="DefinicoesWarrantsDefRange">#REF!</definedName>
    <definedName name="DEM" localSheetId="3">#REF!</definedName>
    <definedName name="DEM">#REF!</definedName>
    <definedName name="dem_mensal">#REF!</definedName>
    <definedName name="DEMO" localSheetId="3">#REF!</definedName>
    <definedName name="DEMO">#REF!</definedName>
    <definedName name="Depositos_de_caucao_de_gas_Passivo" localSheetId="3">#REF!</definedName>
    <definedName name="Depositos_de_caucao_de_gas_Passivo">#REF!</definedName>
    <definedName name="Depreciação_de_Existências" localSheetId="3">#REF!</definedName>
    <definedName name="Depreciação_de_Existências">#REF!</definedName>
    <definedName name="Depreciação_de_Existências_EXERCICIO" localSheetId="3">#REF!</definedName>
    <definedName name="Depreciação_de_Existências_EXERCICIO">#REF!</definedName>
    <definedName name="DEPTOS" localSheetId="3">#REF!</definedName>
    <definedName name="DEPTOS">#REF!</definedName>
    <definedName name="Derivados_p_p_bruto_produtos" localSheetId="3">#REF!</definedName>
    <definedName name="Derivados_p_p_bruto_produtos">#REF!</definedName>
    <definedName name="DESCBFE" localSheetId="3">#REF!</definedName>
    <definedName name="DESCBFE">#REF!</definedName>
    <definedName name="Descontos_p_pagamento_concedidos" localSheetId="3">#REF!</definedName>
    <definedName name="Descontos_p_pagamento_concedidos">#REF!</definedName>
    <definedName name="Descontos_p_pagamento_concedidos___custos" localSheetId="3">#REF!</definedName>
    <definedName name="Descontos_p_pagamento_concedidos___custos">#REF!</definedName>
    <definedName name="Descontos_p_pagamento_obtidos___proveitos" localSheetId="3">#REF!</definedName>
    <definedName name="Descontos_p_pagamento_obtidos___proveitos">#REF!</definedName>
    <definedName name="DESP_CONFIDENCIAIS">#REF!</definedName>
    <definedName name="DESP_REPRESENTACAO">#REF!</definedName>
    <definedName name="Despesas_C_monoboia" localSheetId="3">#REF!</definedName>
    <definedName name="Despesas_C_monoboia">#REF!</definedName>
    <definedName name="Despesas_com_a_reestruturação_do_Grupo" localSheetId="3">#REF!</definedName>
    <definedName name="Despesas_com_a_reestruturação_do_Grupo">#REF!</definedName>
    <definedName name="Despesas_com_fretes_de_compras_ano" localSheetId="3">#REF!</definedName>
    <definedName name="Despesas_com_fretes_de_compras_ano">#REF!</definedName>
    <definedName name="Despesas_com_fretes_de_compras_ano_antacre_cust" localSheetId="3">#REF!</definedName>
    <definedName name="Despesas_com_fretes_de_compras_ano_antacre_cust">#REF!</definedName>
    <definedName name="Despesas_com_fretes_de_compras_anoacre_cust" localSheetId="3">#REF!</definedName>
    <definedName name="Despesas_com_fretes_de_compras_anoacre_cust">#REF!</definedName>
    <definedName name="Despesas_de_fornecimentos_externos_ano" localSheetId="3">#REF!</definedName>
    <definedName name="Despesas_de_fornecimentos_externos_ano">#REF!</definedName>
    <definedName name="Despesas_de_fornecimentos_externos_ano_antacre_cust" localSheetId="3">#REF!</definedName>
    <definedName name="Despesas_de_fornecimentos_externos_ano_antacre_cust">#REF!</definedName>
    <definedName name="Despesas_de_fornecimentos_externos_anoacre_cust" localSheetId="3">#REF!</definedName>
    <definedName name="Despesas_de_fornecimentos_externos_anoacre_cust">#REF!</definedName>
    <definedName name="Despesas_de_seguros_com_compras_ano" localSheetId="3">#REF!</definedName>
    <definedName name="Despesas_de_seguros_com_compras_ano">#REF!</definedName>
    <definedName name="Despesas_de_seguros_com_compras_ano_antacre_cust" localSheetId="3">#REF!</definedName>
    <definedName name="Despesas_de_seguros_com_compras_ano_antacre_cust">#REF!</definedName>
    <definedName name="Despesas_de_seguros_com_compras_anoacre_cust" localSheetId="3">#REF!</definedName>
    <definedName name="Despesas_de_seguros_com_compras_anoacre_cust">#REF!</definedName>
    <definedName name="Despesas_de_seguros_com_diversos_ano" localSheetId="3">#REF!</definedName>
    <definedName name="Despesas_de_seguros_com_diversos_ano">#REF!</definedName>
    <definedName name="Despesas_de_seguros_com_diversos_ano_antacre_cust" localSheetId="3">#REF!</definedName>
    <definedName name="Despesas_de_seguros_com_diversos_ano_antacre_cust">#REF!</definedName>
    <definedName name="Despesas_de_seguros_com_diversos_anoacre_cust" localSheetId="3">#REF!</definedName>
    <definedName name="Despesas_de_seguros_com_diversos_anoacre_cust">#REF!</definedName>
    <definedName name="Despesas_de_seguros_com_pessoal_ano" localSheetId="3">#REF!</definedName>
    <definedName name="Despesas_de_seguros_com_pessoal_ano">#REF!</definedName>
    <definedName name="Despesas_de_seguros_com_pessoal_ano_antacre_cust" localSheetId="3">#REF!</definedName>
    <definedName name="Despesas_de_seguros_com_pessoal_ano_antacre_cust">#REF!</definedName>
    <definedName name="Despesas_de_seguros_com_pessoal_anoacre_cust" localSheetId="3">#REF!</definedName>
    <definedName name="Despesas_de_seguros_com_pessoal_anoacre_cust">#REF!</definedName>
    <definedName name="Despesas_seguros_diversos" localSheetId="3">#REF!</definedName>
    <definedName name="Despesas_seguros_diversos">#REF!</definedName>
    <definedName name="Despesas_seguros_diversos_ano" localSheetId="3">#REF!</definedName>
    <definedName name="Despesas_seguros_diversos_ano">#REF!</definedName>
    <definedName name="Despesas_seguros_diversos_ano_ant" localSheetId="3">#REF!</definedName>
    <definedName name="Despesas_seguros_diversos_ano_ant">#REF!</definedName>
    <definedName name="Despesas_seguros_diversos1" localSheetId="3">#REF!</definedName>
    <definedName name="Despesas_seguros_diversos1">#REF!</definedName>
    <definedName name="Despesas_seguros_diversos2" localSheetId="3">#REF!</definedName>
    <definedName name="Despesas_seguros_diversos2">#REF!</definedName>
    <definedName name="Despesas_seguros_pessoal_ano" localSheetId="3">#REF!</definedName>
    <definedName name="Despesas_seguros_pessoal_ano">#REF!</definedName>
    <definedName name="Despesas_seguros_pessoal_ano_ant" localSheetId="3">#REF!</definedName>
    <definedName name="Despesas_seguros_pessoal_ano_ant">#REF!</definedName>
    <definedName name="DETALHE_AQ" localSheetId="3">#REF!</definedName>
    <definedName name="DETALHE_AQ">#REF!</definedName>
    <definedName name="Devedores_do_C_prazo_para_mlprazo">#REF!</definedName>
    <definedName name="DEZ" localSheetId="3">#REF!</definedName>
    <definedName name="DEZ">#REF!</definedName>
    <definedName name="dfd" hidden="1">{"'Parte I (BPA)'!$A$1:$A$3"}</definedName>
    <definedName name="DFEEEEEEEEE" hidden="1">{"'Parte I (BPA)'!$A$1:$A$3"}</definedName>
    <definedName name="dfgds" localSheetId="3">#REF!</definedName>
    <definedName name="dfgds">#REF!</definedName>
    <definedName name="Dialog1_Button11_Click" localSheetId="6">#REF!</definedName>
    <definedName name="Dialog1_Button11_Click" localSheetId="3">#REF!</definedName>
    <definedName name="Dialog1_Button11_Click">#REF!</definedName>
    <definedName name="Dif_Camb.___Clientes">#REF!</definedName>
    <definedName name="Dif_Camb.___Deved.">#REF!</definedName>
    <definedName name="Dif_Camb.___Emp_Parti">#REF!</definedName>
    <definedName name="Dif_Camb.___Forn._Out_cre">#REF!</definedName>
    <definedName name="Dif_Camb_Desf" localSheetId="3">#REF!</definedName>
    <definedName name="Dif_Camb_Desf">#REF!</definedName>
    <definedName name="DIF_CAMB_OUT_DEV_CRE_SAL_CRE">#REF!</definedName>
    <definedName name="Dif_Cedência_Partes_Capital" localSheetId="3">#REF!</definedName>
    <definedName name="Dif_Cedência_Partes_Capital">#REF!</definedName>
    <definedName name="Dif_Cedência_Partes_Capital_ano_antacre_cust" localSheetId="3">#REF!</definedName>
    <definedName name="Dif_Cedência_Partes_Capital_ano_antacre_cust">#REF!</definedName>
    <definedName name="Dif_Cedência_Partes_Capital_anoacre_cust" localSheetId="3">#REF!</definedName>
    <definedName name="Dif_Cedência_Partes_Capital_anoacre_cust">#REF!</definedName>
    <definedName name="Dif_Cedência_Partes_Capital_anoacre_cust1" localSheetId="3">#REF!</definedName>
    <definedName name="Dif_Cedência_Partes_Capital_anoacre_cust1">#REF!</definedName>
    <definedName name="Diferenças_de_Câmbio" localSheetId="3">#REF!</definedName>
    <definedName name="Diferenças_de_Câmbio">#REF!</definedName>
    <definedName name="Diferenças_de_Câmbio___custos" localSheetId="3">#REF!</definedName>
    <definedName name="Diferenças_de_Câmbio___custos">#REF!</definedName>
    <definedName name="Diferenças_de_Câmbio___proveitos" localSheetId="3">#REF!</definedName>
    <definedName name="Diferenças_de_Câmbio___proveitos">#REF!</definedName>
    <definedName name="Diferenças_de_Câmbio_de_saldos_credores_de_disponibilidades" localSheetId="3">#REF!</definedName>
    <definedName name="Diferenças_de_Câmbio_de_saldos_credores_de_disponibilidades">#REF!</definedName>
    <definedName name="Diferencas_de_cambio_desfavoraveis___ano" localSheetId="3">#REF!</definedName>
    <definedName name="Diferencas_de_cambio_desfavoraveis___ano">#REF!</definedName>
    <definedName name="Diferencas_de_cambio_desfavoraveis___ano_ant" localSheetId="3">#REF!</definedName>
    <definedName name="Diferencas_de_cambio_desfavoraveis___ano_ant">#REF!</definedName>
    <definedName name="Diferencas_de_cambio_favoraveis_ano" localSheetId="3">#REF!</definedName>
    <definedName name="Diferencas_de_cambio_favoraveis_ano">#REF!</definedName>
    <definedName name="Diferencas_de_cambio_favoraveis_ano_ant" localSheetId="3">#REF!</definedName>
    <definedName name="Diferencas_de_cambio_favoraveis_ano_ant">#REF!</definedName>
    <definedName name="Diferencas_de_cambio_favoraveis_ano_antacre_cust" localSheetId="3">#REF!</definedName>
    <definedName name="Diferencas_de_cambio_favoraveis_ano_antacre_cust">#REF!</definedName>
    <definedName name="Diferencas_de_cambio_favoraveis_anoacre_cust" localSheetId="3">#REF!</definedName>
    <definedName name="Diferencas_de_cambio_favoraveis_anoacre_cust">#REF!</definedName>
    <definedName name="Diferenças_em_aquis._partes_de_capital___Amort" localSheetId="3">#REF!</definedName>
    <definedName name="Diferenças_em_aquis._partes_de_capital___Amort">#REF!</definedName>
    <definedName name="Diferencial_Preço_Regiões_Autonomas" localSheetId="3">#REF!</definedName>
    <definedName name="Diferencial_Preço_Regiões_Autonomas">#REF!</definedName>
    <definedName name="Difference" localSheetId="3">#REF!</definedName>
    <definedName name="Difference">#REF!</definedName>
    <definedName name="Direccao_Geral_Alfandegas___I.S.P." localSheetId="3">#REF!</definedName>
    <definedName name="Direccao_Geral_Alfandegas___I.S.P.">#REF!</definedName>
    <definedName name="Direccao_Geral_das_Alfandegas___I.S.P.mapas" localSheetId="3">#REF!</definedName>
    <definedName name="Direccao_Geral_das_Alfandegas___I.S.P.mapas">#REF!</definedName>
    <definedName name="Direitos_de_C.L.A._e_Gases_ano" localSheetId="3">#REF!</definedName>
    <definedName name="Direitos_de_C.L.A._e_Gases_ano">#REF!</definedName>
    <definedName name="Direitos_de_C.L.A._e_Gases_ano_antacre_cust" localSheetId="3">#REF!</definedName>
    <definedName name="Direitos_de_C.L.A._e_Gases_ano_antacre_cust">#REF!</definedName>
    <definedName name="Direitos_de_C.L.A._e_Gases_anoacre_cust" localSheetId="3">#REF!</definedName>
    <definedName name="Direitos_de_C.L.A._e_Gases_anoacre_cust">#REF!</definedName>
    <definedName name="Direitos_superficie_de_Sines_ano" localSheetId="3">#REF!</definedName>
    <definedName name="Direitos_superficie_de_Sines_ano">#REF!</definedName>
    <definedName name="Direitos_superficie_de_Sines_ano_ant" localSheetId="3">#REF!</definedName>
    <definedName name="Direitos_superficie_de_Sines_ano_ant">#REF!</definedName>
    <definedName name="Direitos_superficie_de_Sines_ano_antacre_cust" localSheetId="3">#REF!</definedName>
    <definedName name="Direitos_superficie_de_Sines_ano_antacre_cust">#REF!</definedName>
    <definedName name="Direitos_superficie_de_Sines_anoacre_cust" localSheetId="3">#REF!</definedName>
    <definedName name="Direitos_superficie_de_Sines_anoacre_cust">#REF!</definedName>
    <definedName name="Disaggregations" localSheetId="3">#REF!</definedName>
    <definedName name="Disaggregations">#REF!</definedName>
    <definedName name="DIV_ACTIVO" localSheetId="3">#REF!</definedName>
    <definedName name="DIV_ACTIVO">#REF!</definedName>
    <definedName name="DIV_PASSIVO" localSheetId="3">#REF!</definedName>
    <definedName name="DIV_PASSIVO">#REF!</definedName>
    <definedName name="Diversos" localSheetId="3">#REF!</definedName>
    <definedName name="Diversos">#REF!</definedName>
    <definedName name="Diversos___custos" localSheetId="3">#REF!</definedName>
    <definedName name="Diversos___custos">#REF!</definedName>
    <definedName name="Dívidas_de_Terceiros" localSheetId="3">#REF!</definedName>
    <definedName name="Dívidas_de_Terceiros">#REF!</definedName>
    <definedName name="Dívidas_de_Terceiros_EXERCICIO" localSheetId="3">#REF!</definedName>
    <definedName name="Dívidas_de_Terceiros_EXERCICIO">#REF!</definedName>
    <definedName name="Dividas_incobraveis___custos" localSheetId="3">#REF!</definedName>
    <definedName name="Dividas_incobraveis___custos">#REF!</definedName>
    <definedName name="Dividendos" localSheetId="3">#REF!</definedName>
    <definedName name="Dividendos">#REF!</definedName>
    <definedName name="divincc">#REF!</definedName>
    <definedName name="divincp">#REF!</definedName>
    <definedName name="divisas">#REF!</definedName>
    <definedName name="Donativos">#N/A</definedName>
    <definedName name="Donativos___custos" localSheetId="3">#REF!</definedName>
    <definedName name="Donativos___custos">#REF!</definedName>
    <definedName name="DR" localSheetId="3">#REF!</definedName>
    <definedName name="DR">#REF!</definedName>
    <definedName name="DRE" localSheetId="3">#REF!</definedName>
    <definedName name="DRE">#REF!</definedName>
    <definedName name="DRES" localSheetId="3">#REF!</definedName>
    <definedName name="DRES">#REF!</definedName>
    <definedName name="ds" localSheetId="3">#REF!</definedName>
    <definedName name="ds">#REF!</definedName>
    <definedName name="dsds" localSheetId="3">#REF!</definedName>
    <definedName name="dsds">#REF!</definedName>
    <definedName name="dsfs" localSheetId="3">#REF!</definedName>
    <definedName name="dsfs">#REF!</definedName>
    <definedName name="DT_ALIA">#REF!</definedName>
    <definedName name="DT_ALIAb1" localSheetId="3">#REF!</definedName>
    <definedName name="DT_ALIAb1">#REF!</definedName>
    <definedName name="dwdwq" localSheetId="3">#REF!</definedName>
    <definedName name="dwdwq">#REF!</definedName>
    <definedName name="e" localSheetId="3" hidden="1">#REF!</definedName>
    <definedName name="e" hidden="1">#REF!</definedName>
    <definedName name="eew" localSheetId="3">#REF!</definedName>
    <definedName name="eew">#REF!</definedName>
    <definedName name="EMP_ASSOCIADAS_DESINV." localSheetId="3">#REF!</definedName>
    <definedName name="EMP_ASSOCIADAS_DESINV.">#REF!</definedName>
    <definedName name="EMP_ASSOCIADAS_DIVIDENDOS" localSheetId="3">#REF!</definedName>
    <definedName name="EMP_ASSOCIADAS_DIVIDENDOS">#REF!</definedName>
    <definedName name="EMP_ASSOCIADAS_INVEST" localSheetId="3">#REF!</definedName>
    <definedName name="EMP_ASSOCIADAS_INVEST">#REF!</definedName>
    <definedName name="EMP_ASSOCIADAS_OUTROS" localSheetId="3">#REF!</definedName>
    <definedName name="EMP_ASSOCIADAS_OUTROS">#REF!</definedName>
    <definedName name="EMP_ASSOCIADAS_REGUL" localSheetId="3">#REF!</definedName>
    <definedName name="EMP_ASSOCIADAS_REGUL">#REF!</definedName>
    <definedName name="EMP_ASSOCIADAS_RESULT" localSheetId="3">#REF!</definedName>
    <definedName name="EMP_ASSOCIADAS_RESULT">#REF!</definedName>
    <definedName name="EMP_ASSOCIADAS_TRANSF" localSheetId="3">#REF!</definedName>
    <definedName name="EMP_ASSOCIADAS_TRANSF">#REF!</definedName>
    <definedName name="emp_banc_cp" localSheetId="3">#REF!</definedName>
    <definedName name="emp_banc_cp">#REF!</definedName>
    <definedName name="emp_banc_lp" localSheetId="3">#REF!</definedName>
    <definedName name="emp_banc_lp">#REF!</definedName>
    <definedName name="EMP_GRUPO_ACTIVO" localSheetId="3">#REF!</definedName>
    <definedName name="EMP_GRUPO_ACTIVO">#REF!</definedName>
    <definedName name="EMP_GRUPO_PASSIVO" localSheetId="3">#REF!</definedName>
    <definedName name="EMP_GRUPO_PASSIVO">#REF!</definedName>
    <definedName name="EMP_PART_ACTIVO" localSheetId="3">#REF!</definedName>
    <definedName name="EMP_PART_ACTIVO">#REF!</definedName>
    <definedName name="EMP_PART_PASSIVO" localSheetId="3">#REF!</definedName>
    <definedName name="EMP_PART_PASSIVO">#REF!</definedName>
    <definedName name="Empresas">#REF!</definedName>
    <definedName name="Empresas_Participadas___proveitos" localSheetId="3">#REF!</definedName>
    <definedName name="Empresas_Participadas___proveitos">#REF!</definedName>
    <definedName name="EMPRESTIMOS_ASSOCIADAS_DESINV." localSheetId="3">#REF!</definedName>
    <definedName name="EMPRESTIMOS_ASSOCIADAS_DESINV.">#REF!</definedName>
    <definedName name="EMPRESTIMOS_ASSOCIADAS_DIVIDENDOS" localSheetId="3">#REF!</definedName>
    <definedName name="EMPRESTIMOS_ASSOCIADAS_DIVIDENDOS">#REF!</definedName>
    <definedName name="EMPRESTIMOS_ASSOCIADAS_INVEST" localSheetId="3">#REF!</definedName>
    <definedName name="EMPRESTIMOS_ASSOCIADAS_INVEST">#REF!</definedName>
    <definedName name="EMPRESTIMOS_ASSOCIADAS_OUTROS" localSheetId="3">#REF!</definedName>
    <definedName name="EMPRESTIMOS_ASSOCIADAS_OUTROS">#REF!</definedName>
    <definedName name="EMPRESTIMOS_ASSOCIADAS_REGUL" localSheetId="3">#REF!</definedName>
    <definedName name="EMPRESTIMOS_ASSOCIADAS_REGUL">#REF!</definedName>
    <definedName name="EMPRESTIMOS_ASSOCIADAS_RESULT" localSheetId="3">#REF!</definedName>
    <definedName name="EMPRESTIMOS_ASSOCIADAS_RESULT">#REF!</definedName>
    <definedName name="EMPRESTIMOS_ASSOCIADAS_TRANSF" localSheetId="3">#REF!</definedName>
    <definedName name="EMPRESTIMOS_ASSOCIADAS_TRANSF">#REF!</definedName>
    <definedName name="EMPRESTIMOS_GRUPO_DESINV." localSheetId="3">#REF!</definedName>
    <definedName name="EMPRESTIMOS_GRUPO_DESINV.">#REF!</definedName>
    <definedName name="EMPRESTIMOS_GRUPO_DIVIDENDOS" localSheetId="3">#REF!</definedName>
    <definedName name="EMPRESTIMOS_GRUPO_DIVIDENDOS">#REF!</definedName>
    <definedName name="EMPRESTIMOS_GRUPO_INVEST" localSheetId="3">#REF!</definedName>
    <definedName name="EMPRESTIMOS_GRUPO_INVEST">#REF!</definedName>
    <definedName name="EMPRESTIMOS_GRUPO_OUTROS" localSheetId="3">#REF!</definedName>
    <definedName name="EMPRESTIMOS_GRUPO_OUTROS">#REF!</definedName>
    <definedName name="EMPRESTIMOS_GRUPO_REGUL" localSheetId="3">#REF!</definedName>
    <definedName name="EMPRESTIMOS_GRUPO_REGUL">#REF!</definedName>
    <definedName name="EMPRESTIMOS_GRUPO_RESULT" localSheetId="3">#REF!</definedName>
    <definedName name="EMPRESTIMOS_GRUPO_RESULT">#REF!</definedName>
    <definedName name="EMPRESTIMOS_GRUPO_TRANSF" localSheetId="3">#REF!</definedName>
    <definedName name="EMPRESTIMOS_GRUPO_TRANSF">#REF!</definedName>
    <definedName name="EMPRESTIMOS_OUT_EMP_DESINV." localSheetId="3">#REF!</definedName>
    <definedName name="EMPRESTIMOS_OUT_EMP_DESINV.">#REF!</definedName>
    <definedName name="EMPRESTIMOS_OUT_EMP_DIVIDENDOS" localSheetId="3">#REF!</definedName>
    <definedName name="EMPRESTIMOS_OUT_EMP_DIVIDENDOS">#REF!</definedName>
    <definedName name="EMPRESTIMOS_OUT_EMP_INVEST" localSheetId="3">#REF!</definedName>
    <definedName name="EMPRESTIMOS_OUT_EMP_INVEST">#REF!</definedName>
    <definedName name="EMPRESTIMOS_OUT_EMP_OUTROS" localSheetId="3">#REF!</definedName>
    <definedName name="EMPRESTIMOS_OUT_EMP_OUTROS">#REF!</definedName>
    <definedName name="EMPRESTIMOS_OUT_EMP_REGUL" localSheetId="3">#REF!</definedName>
    <definedName name="EMPRESTIMOS_OUT_EMP_REGUL">#REF!</definedName>
    <definedName name="EMPRESTIMOS_OUT_EMP_RESULT" localSheetId="3">#REF!</definedName>
    <definedName name="EMPRESTIMOS_OUT_EMP_RESULT">#REF!</definedName>
    <definedName name="EMPRESTIMOS_OUT_EMP_TRANSF" localSheetId="3">#REF!</definedName>
    <definedName name="EMPRESTIMOS_OUT_EMP_TRANSF">#REF!</definedName>
    <definedName name="Empréstimos_por_Obrigações" localSheetId="3">#REF!</definedName>
    <definedName name="Empréstimos_por_Obrigações">#REF!</definedName>
    <definedName name="Empréstimos_por_Obrigações___custos" localSheetId="3">#REF!</definedName>
    <definedName name="Empréstimos_por_Obrigações___custos">#REF!</definedName>
    <definedName name="Enc._com_emp._rec._imobilizado" localSheetId="3">#REF!</definedName>
    <definedName name="Enc._com_emp._rec._imobilizado">#REF!</definedName>
    <definedName name="Enc._com_emp._rec._imobilizado___custos" localSheetId="3">#REF!</definedName>
    <definedName name="Enc._com_emp._rec._imobilizado___custos">#REF!</definedName>
    <definedName name="ENC_VIATURAS">#REF!</definedName>
    <definedName name="ENC_VIATURAS1">#REF!</definedName>
    <definedName name="Encargos_com_empréstimos" localSheetId="3">#REF!</definedName>
    <definedName name="Encargos_com_empréstimos">#REF!</definedName>
    <definedName name="Encargos_com_empréstimos___custos" localSheetId="3">#REF!</definedName>
    <definedName name="Encargos_com_empréstimos___custos">#REF!</definedName>
    <definedName name="Encargos_de_conta_de_outrem_ano" localSheetId="3">#REF!</definedName>
    <definedName name="Encargos_de_conta_de_outrem_ano">#REF!</definedName>
    <definedName name="Encargos_de_conta_de_outrem_ano_ant" localSheetId="3">#REF!</definedName>
    <definedName name="Encargos_de_conta_de_outrem_ano_ant">#REF!</definedName>
    <definedName name="EqBsnpALEMANHA1STOperationRange" localSheetId="3">#REF!</definedName>
    <definedName name="EqBsnpALEMANHA1STOperationRange">#REF!</definedName>
    <definedName name="EqBsnpALEMANHA2NDOperationRange" localSheetId="3">#REF!</definedName>
    <definedName name="EqBsnpALEMANHA2NDOperationRange">#REF!</definedName>
    <definedName name="EqBsnpALEMANHA3RDOperationRange" localSheetId="3">#REF!</definedName>
    <definedName name="EqBsnpALEMANHA3RDOperationRange">#REF!</definedName>
    <definedName name="EqBsnpBCPOperationRange" localSheetId="3">#REF!</definedName>
    <definedName name="EqBsnpBCPOperationRange">#REF!</definedName>
    <definedName name="EqBsnpBESOperationRange" localSheetId="3">#REF!</definedName>
    <definedName name="EqBsnpBESOperationRange">#REF!</definedName>
    <definedName name="EqBsnpBPIOperationRange" localSheetId="3">#REF!</definedName>
    <definedName name="EqBsnpBPIOperationRange">#REF!</definedName>
    <definedName name="EqBsnpBRASIL1STOperationRange" localSheetId="3">#REF!</definedName>
    <definedName name="EqBsnpBRASIL1STOperationRange">#REF!</definedName>
    <definedName name="EqBsnpBRISAOperationRange" localSheetId="3">#REF!</definedName>
    <definedName name="EqBsnpBRISAOperationRange">#REF!</definedName>
    <definedName name="EqBsnpCIMPOROperationRange" localSheetId="3">#REF!</definedName>
    <definedName name="EqBsnpCIMPOROperationRange">#REF!</definedName>
    <definedName name="EqBsnpDIREITOS1STOperationRange" localSheetId="3">#REF!</definedName>
    <definedName name="EqBsnpDIREITOS1STOperationRange">#REF!</definedName>
    <definedName name="EqBsnpEDPOperationRange" localSheetId="3">#REF!</definedName>
    <definedName name="EqBsnpEDPOperationRange">#REF!</definedName>
    <definedName name="EqBsnpFRANCA1STOperationRange" localSheetId="3">#REF!</definedName>
    <definedName name="EqBsnpFRANCA1STOperationRange">#REF!</definedName>
    <definedName name="EqBsnpFRANCA2NDOperationRange" localSheetId="3">#REF!</definedName>
    <definedName name="EqBsnpFRANCA2NDOperationRange">#REF!</definedName>
    <definedName name="EqBsnpIMPRESAOperationRange" localSheetId="3">#REF!</definedName>
    <definedName name="EqBsnpIMPRESAOperationRange">#REF!</definedName>
    <definedName name="EqBsnpJERMARTINSOperationRange" localSheetId="3">#REF!</definedName>
    <definedName name="EqBsnpJERMARTINSOperationRange">#REF!</definedName>
    <definedName name="EqBsnpMODCONTINENTEOperationRange" localSheetId="3">#REF!</definedName>
    <definedName name="EqBsnpMODCONTINENTEOperationRange">#REF!</definedName>
    <definedName name="EqBsnpNOVABASEOperationRange" localSheetId="3">#REF!</definedName>
    <definedName name="EqBsnpNOVABASEOperationRange">#REF!</definedName>
    <definedName name="EqBsnpPARAREDEOperationRange" localSheetId="3">#REF!</definedName>
    <definedName name="EqBsnpPARAREDEOperationRange">#REF!</definedName>
    <definedName name="EqBsnpPORTTELECOMOperationRange" localSheetId="3">#REF!</definedName>
    <definedName name="EqBsnpPORTTELECOMOperationRange">#REF!</definedName>
    <definedName name="EqBsnpPORTUCELOperationRange" localSheetId="3">#REF!</definedName>
    <definedName name="EqBsnpPORTUCELOperationRange">#REF!</definedName>
    <definedName name="EqBsnpPTMDOTCOMOperationRange" localSheetId="3">#REF!</definedName>
    <definedName name="EqBsnpPTMDOTCOMOperationRange">#REF!</definedName>
    <definedName name="EqBsnpPTMULTIMEDIAOperationRange" localSheetId="3">#REF!</definedName>
    <definedName name="EqBsnpPTMULTIMEDIAOperationRange">#REF!</definedName>
    <definedName name="EqBsnpSAGOperationRange" localSheetId="3">#REF!</definedName>
    <definedName name="EqBsnpSAGOperationRange">#REF!</definedName>
    <definedName name="EqBsnpSEMAPAOperationRange" localSheetId="3">#REF!</definedName>
    <definedName name="EqBsnpSEMAPAOperationRange">#REF!</definedName>
    <definedName name="EqBsnpSONAEDOTCOMOperationRange" localSheetId="3">#REF!</definedName>
    <definedName name="EqBsnpSONAEDOTCOMOperationRange">#REF!</definedName>
    <definedName name="EqBsnpSONAEIMOBOperationRange" localSheetId="3">#REF!</definedName>
    <definedName name="EqBsnpSONAEIMOBOperationRange">#REF!</definedName>
    <definedName name="EqBsnpSONAESGPSOperationRange" localSheetId="3">#REF!</definedName>
    <definedName name="EqBsnpSONAESGPSOperationRange">#REF!</definedName>
    <definedName name="EqBsnpTeixDuarteOperationRange" localSheetId="3">#REF!</definedName>
    <definedName name="EqBsnpTeixDuarteOperationRange">#REF!</definedName>
    <definedName name="EqBsnpTELECELOperationRange" localSheetId="3">#REF!</definedName>
    <definedName name="EqBsnpTELECELOperationRange">#REF!</definedName>
    <definedName name="EqBsnpUSA1STOperationRange" localSheetId="3">#REF!</definedName>
    <definedName name="EqBsnpUSA1STOperationRange">#REF!</definedName>
    <definedName name="EqBsnpUSA2NDOperationRange" localSheetId="3">#REF!</definedName>
    <definedName name="EqBsnpUSA2NDOperationRange">#REF!</definedName>
    <definedName name="EqBSPBCPOperationRange" localSheetId="3">#REF!</definedName>
    <definedName name="EqBSPBCPOperationRange">#REF!</definedName>
    <definedName name="EqBSPBESOperationRange" localSheetId="3">#REF!</definedName>
    <definedName name="EqBSPBESOperationRange">#REF!</definedName>
    <definedName name="EqBSPBPIOperationRange" localSheetId="3">#REF!</definedName>
    <definedName name="EqBSPBPIOperationRange">#REF!</definedName>
    <definedName name="EqBSPBRISAOperationRange" localSheetId="3">#REF!</definedName>
    <definedName name="EqBSPBRISAOperationRange">#REF!</definedName>
    <definedName name="EqBSPCIMPOROperationRange" localSheetId="3">#REF!</definedName>
    <definedName name="EqBSPCIMPOROperationRange">#REF!</definedName>
    <definedName name="EqBSPDIREITOS1STOperationRange" localSheetId="3">#REF!</definedName>
    <definedName name="EqBSPDIREITOS1STOperationRange">#REF!</definedName>
    <definedName name="EqBSPEDPOperationRange" localSheetId="3">#REF!</definedName>
    <definedName name="EqBSPEDPOperationRange">#REF!</definedName>
    <definedName name="EqBSPIMPRESAOperationRange" localSheetId="3">#REF!</definedName>
    <definedName name="EqBSPIMPRESAOperationRange">#REF!</definedName>
    <definedName name="EqBSPJERMARTINSOperationRange" localSheetId="3">#REF!</definedName>
    <definedName name="EqBSPJERMARTINSOperationRange">#REF!</definedName>
    <definedName name="EqBSPMODCONTINENTEOperationRange" localSheetId="3">#REF!</definedName>
    <definedName name="EqBSPMODCONTINENTEOperationRange">#REF!</definedName>
    <definedName name="EqBSPNOVABASEOperationRange" localSheetId="3">#REF!</definedName>
    <definedName name="EqBSPNOVABASEOperationRange">#REF!</definedName>
    <definedName name="EqBSPPARAREDEOperationRange" localSheetId="3">#REF!</definedName>
    <definedName name="EqBSPPARAREDEOperationRange">#REF!</definedName>
    <definedName name="EqBSPPORTTELECOMOperationRange" localSheetId="3">#REF!</definedName>
    <definedName name="EqBSPPORTTELECOMOperationRange">#REF!</definedName>
    <definedName name="EqBSPPORTUCELOperationRange" localSheetId="3">#REF!</definedName>
    <definedName name="EqBSPPORTUCELOperationRange">#REF!</definedName>
    <definedName name="EqBSPPTMDOTCOMOperationRange" localSheetId="3">#REF!</definedName>
    <definedName name="EqBSPPTMDOTCOMOperationRange">#REF!</definedName>
    <definedName name="EqBSPPTMULTIMEDIAOperationRange" localSheetId="3">#REF!</definedName>
    <definedName name="EqBSPPTMULTIMEDIAOperationRange">#REF!</definedName>
    <definedName name="EqBSPSAGOperationRange" localSheetId="3">#REF!</definedName>
    <definedName name="EqBSPSAGOperationRange">#REF!</definedName>
    <definedName name="EqBSPSEMAPAOperationRange" localSheetId="3">#REF!</definedName>
    <definedName name="EqBSPSEMAPAOperationRange">#REF!</definedName>
    <definedName name="EqBSPSONAEDOTCOMOperationRange" localSheetId="3">#REF!</definedName>
    <definedName name="EqBSPSONAEDOTCOMOperationRange">#REF!</definedName>
    <definedName name="EqBSPSONAESGPSOperationRange" localSheetId="3">#REF!</definedName>
    <definedName name="EqBSPSONAESGPSOperationRange">#REF!</definedName>
    <definedName name="EqBSPTELECELOperationRange" localSheetId="3">#REF!</definedName>
    <definedName name="EqBSPTELECELOperationRange">#REF!</definedName>
    <definedName name="eqw" localSheetId="3">#REF!</definedName>
    <definedName name="eqw">#REF!</definedName>
    <definedName name="eqwe" localSheetId="3">#REF!</definedName>
    <definedName name="eqwe">#REF!</definedName>
    <definedName name="er" localSheetId="3">#REF!</definedName>
    <definedName name="er">#REF!</definedName>
    <definedName name="eri" localSheetId="3" hidden="1">#REF!</definedName>
    <definedName name="eri" hidden="1">#REF!</definedName>
    <definedName name="erro">#REF!,#REF!,#REF!,#REF!,#REF!,#REF!,#REF!,#REF!,#REF!,#REF!</definedName>
    <definedName name="ert"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Esco___Emp._p._eficiencia_energia_ano" localSheetId="3">#REF!</definedName>
    <definedName name="Esco___Emp._p._eficiencia_energia_ano">#REF!</definedName>
    <definedName name="Esco___Emp._p._eficiencia_energia_ano_ant" localSheetId="3">#REF!</definedName>
    <definedName name="Esco___Emp._p._eficiencia_energia_ano_ant">#REF!</definedName>
    <definedName name="ESP" localSheetId="3">#REF!</definedName>
    <definedName name="ESP">#REF!</definedName>
    <definedName name="ESTADO_ACTIVO" localSheetId="3">#REF!</definedName>
    <definedName name="ESTADO_ACTIVO">#REF!</definedName>
    <definedName name="Estado_out._ent._publicos___Devcre">#REF!</definedName>
    <definedName name="ESTADO_PASSIVO" localSheetId="3">#REF!</definedName>
    <definedName name="ESTADO_PASSIVO">#REF!</definedName>
    <definedName name="Estima_impos_irc">#REF!</definedName>
    <definedName name="EUR" localSheetId="3">#REF!</definedName>
    <definedName name="EUR">#REF!</definedName>
    <definedName name="ew" localSheetId="3">#REF!</definedName>
    <definedName name="ew">#REF!</definedName>
    <definedName name="ewew" localSheetId="3">#REF!</definedName>
    <definedName name="ewew">#REF!</definedName>
    <definedName name="ewqew" localSheetId="3">#REF!</definedName>
    <definedName name="ewqew">#REF!</definedName>
    <definedName name="Exceptions" localSheetId="3">#REF!</definedName>
    <definedName name="Exceptions">#REF!</definedName>
    <definedName name="Exercício_de_1998" localSheetId="3">#REF!</definedName>
    <definedName name="Exercício_de_1998">#REF!</definedName>
    <definedName name="EXIST_DEZ" localSheetId="3">#REF!</definedName>
    <definedName name="EXIST_DEZ">#REF!</definedName>
    <definedName name="EXIST_NOV" localSheetId="3">#REF!</definedName>
    <definedName name="EXIST_NOV">#REF!</definedName>
    <definedName name="EXIST_OUT" localSheetId="3">#REF!</definedName>
    <definedName name="EXIST_OUT">#REF!</definedName>
    <definedName name="EXIST_SET" localSheetId="3">#REF!</definedName>
    <definedName name="EXIST_SET">#REF!</definedName>
    <definedName name="EXISTENCIAS" localSheetId="3">#REF!</definedName>
    <definedName name="EXISTENCIAS">#REF!</definedName>
    <definedName name="EXISTÊNCIAS_ADIANTAMENTOS_POR_CONTA_DE_COMPRAS" localSheetId="3">#REF!</definedName>
    <definedName name="EXISTÊNCIAS_ADIANTAMENTOS_POR_CONTA_DE_COMPRAS">#REF!</definedName>
    <definedName name="EXISTÊNCIAS_MAT.PRIMAS__SUBSIDIÁRIAS_E_DE_CONSUMO" localSheetId="3">#REF!</definedName>
    <definedName name="EXISTÊNCIAS_MAT.PRIMAS__SUBSIDIÁRIAS_E_DE_CONSUMO">#REF!</definedName>
    <definedName name="EXISTÊNCIAS_PRODUTOS_ACABADOS_E_INTERMÉDIOS" localSheetId="3">#REF!</definedName>
    <definedName name="EXISTÊNCIAS_PRODUTOS_ACABADOS_E_INTERMÉDIOS">#REF!</definedName>
    <definedName name="EXISTÊNCIAS_PRODUTOS_E_TRABALHOS_EM_CURSO" localSheetId="3">#REF!</definedName>
    <definedName name="EXISTÊNCIAS_PRODUTOS_E_TRABALHOS_EM_CURSO">#REF!</definedName>
    <definedName name="EXISTÊNCIAS_TOTAL_GERAL" localSheetId="3">#REF!</definedName>
    <definedName name="EXISTÊNCIAS_TOTAL_GERAL">#REF!</definedName>
    <definedName name="Expected_balance" localSheetId="3">#REF!</definedName>
    <definedName name="Expected_balance">#REF!</definedName>
    <definedName name="expensesc">#REF!</definedName>
    <definedName name="expensesp">#REF!</definedName>
    <definedName name="Exploração_Outras_Áreas_Serviço_ano" localSheetId="3">#REF!</definedName>
    <definedName name="Exploração_Outras_Áreas_Serviço_ano">#REF!</definedName>
    <definedName name="Exploração_Outras_Áreas_Serviço_ano1" localSheetId="3">#REF!</definedName>
    <definedName name="Exploração_Outras_Áreas_Serviço_ano1">#REF!</definedName>
    <definedName name="Expo_98_DCCRI" localSheetId="3">#REF!</definedName>
    <definedName name="Expo_98_DCCRI">#REF!</definedName>
    <definedName name="Expropriação_deTerrenos_Povos_ano" localSheetId="3">#REF!</definedName>
    <definedName name="Expropriação_deTerrenos_Povos_ano">#REF!</definedName>
    <definedName name="Externos_c.p." localSheetId="3">#REF!</definedName>
    <definedName name="Externos_c.p.">#REF!</definedName>
    <definedName name="Externos_c.p.___custos" localSheetId="3">#REF!</definedName>
    <definedName name="Externos_c.p.___custos">#REF!</definedName>
    <definedName name="Externos_m.l.p." localSheetId="3">#REF!</definedName>
    <definedName name="Externos_m.l.p.">#REF!</definedName>
    <definedName name="Externos_m.l.p.___custos" localSheetId="3">#REF!</definedName>
    <definedName name="Externos_m.l.p.___custos">#REF!</definedName>
    <definedName name="EXTR_DEZ" localSheetId="3">#REF!</definedName>
    <definedName name="EXTR_DEZ">#REF!</definedName>
    <definedName name="EXTR_NOV" localSheetId="3">#REF!</definedName>
    <definedName name="EXTR_NOV">#REF!</definedName>
    <definedName name="EXTR_OUT" localSheetId="3">#REF!</definedName>
    <definedName name="EXTR_OUT">#REF!</definedName>
    <definedName name="EXTR_SET" localSheetId="3">#REF!</definedName>
    <definedName name="EXTR_SET">#REF!</definedName>
    <definedName name="_xlnm.Extract" localSheetId="3">#REF!</definedName>
    <definedName name="_xlnm.Extract">#REF!</definedName>
    <definedName name="Extrap" localSheetId="3">#REF!</definedName>
    <definedName name="Extrap">#REF!</definedName>
    <definedName name="f" localSheetId="3" hidden="1">#REF!</definedName>
    <definedName name="f" hidden="1">#REF!</definedName>
    <definedName name="F_G1" localSheetId="3">#REF!</definedName>
    <definedName name="F_G1">#REF!</definedName>
    <definedName name="F_G2" localSheetId="3">#REF!</definedName>
    <definedName name="F_G2">#REF!</definedName>
    <definedName name="F_G6" localSheetId="3">#REF!</definedName>
    <definedName name="F_G6">#REF!</definedName>
    <definedName name="F_G7" localSheetId="3">#REF!</definedName>
    <definedName name="F_G7">#REF!</definedName>
    <definedName name="F_H3H4" localSheetId="3">#REF!</definedName>
    <definedName name="F_H3H4">#REF!</definedName>
    <definedName name="FACTOT" localSheetId="3">#REF!</definedName>
    <definedName name="FACTOT">#REF!</definedName>
    <definedName name="FAM_PESTANA" localSheetId="3">#REF!</definedName>
    <definedName name="FAM_PESTANA">#REF!</definedName>
    <definedName name="fas" localSheetId="3">#REF!</definedName>
    <definedName name="fas">#REF!</definedName>
    <definedName name="FBCA" localSheetId="3">#REF!</definedName>
    <definedName name="FBCA">#REF!</definedName>
    <definedName name="fdfd" localSheetId="3" hidden="1">#REF!</definedName>
    <definedName name="fdfd" hidden="1">#REF!</definedName>
    <definedName name="fdrf" localSheetId="3">#REF!</definedName>
    <definedName name="fdrf">#REF!</definedName>
    <definedName name="fdrtgh" localSheetId="3">#REF!</definedName>
    <definedName name="fdrtgh">#REF!</definedName>
    <definedName name="fds" localSheetId="3" hidden="1">#REF!</definedName>
    <definedName name="fds" hidden="1">#REF!</definedName>
    <definedName name="fdsa" localSheetId="3" hidden="1">#REF!</definedName>
    <definedName name="fdsa" hidden="1">#REF!</definedName>
    <definedName name="fdsfdsfdsfdsfgfd" localSheetId="3" hidden="1">#REF!</definedName>
    <definedName name="fdsfdsfdsfdsfgfd" hidden="1">#REF!</definedName>
    <definedName name="Feuille_Bilan3112" localSheetId="3">#REF!</definedName>
    <definedName name="Feuille_Bilan3112">#REF!</definedName>
    <definedName name="Feuille_CompteRésultat" localSheetId="3">#REF!</definedName>
    <definedName name="Feuille_CompteRésultat">#REF!</definedName>
    <definedName name="Feuille_PL" localSheetId="3">#REF!</definedName>
    <definedName name="Feuille_PL">#REF!</definedName>
    <definedName name="FEV" localSheetId="3">#REF!</definedName>
    <definedName name="FEV">#REF!</definedName>
    <definedName name="fff">#REF!</definedName>
    <definedName name="ffff" hidden="1">{"VARIASMOEDAS",#N/A,FALSE,"APLICAR"}</definedName>
    <definedName name="ffffffffffffff" hidden="1">{"VARIASMOEDAS",#N/A,FALSE,"APLICAR"}</definedName>
    <definedName name="FG7_" localSheetId="3">#REF!</definedName>
    <definedName name="FG7_">#REF!</definedName>
    <definedName name="FGCA" localSheetId="3">#REF!</definedName>
    <definedName name="FGCA">#REF!</definedName>
    <definedName name="fghfdrtfd" localSheetId="3" hidden="1">#REF!</definedName>
    <definedName name="fghfdrtfd" hidden="1">#REF!</definedName>
    <definedName name="FICHAS_85" localSheetId="3">#REF!</definedName>
    <definedName name="FICHAS_85">#REF!</definedName>
    <definedName name="FICHAS_88" localSheetId="3">#REF!</definedName>
    <definedName name="FICHAS_88">#REF!</definedName>
    <definedName name="FICHAS_92" localSheetId="3">#REF!</definedName>
    <definedName name="FICHAS_92">#REF!</definedName>
    <definedName name="FICHAS_93" localSheetId="3">#REF!</definedName>
    <definedName name="FICHAS_93">#REF!</definedName>
    <definedName name="FICHAS_94" localSheetId="3">#REF!</definedName>
    <definedName name="FICHAS_94">#REF!</definedName>
    <definedName name="FicheiroBase_1">#REF!</definedName>
    <definedName name="Fidelização_de_Clientes" localSheetId="3">#REF!</definedName>
    <definedName name="Fidelização_de_Clientes">#REF!</definedName>
    <definedName name="FileEntidade" localSheetId="3">#REF!</definedName>
    <definedName name="FileEntidade">#REF!</definedName>
    <definedName name="fim" localSheetId="3">#REF!</definedName>
    <definedName name="fim">#REF!</definedName>
    <definedName name="FIN" localSheetId="3">#REF!</definedName>
    <definedName name="FIN">#REF!</definedName>
    <definedName name="fina" hidden="1">{"'Parte I (BPA)'!$A$1:$A$3"}</definedName>
    <definedName name="FINAN_DEZ" localSheetId="3">#REF!</definedName>
    <definedName name="FINAN_DEZ">#REF!</definedName>
    <definedName name="FINAN_NOV" localSheetId="3">#REF!</definedName>
    <definedName name="FINAN_NOV">#REF!</definedName>
    <definedName name="FINAN_OUT" localSheetId="3">#REF!</definedName>
    <definedName name="FINAN_OUT">#REF!</definedName>
    <definedName name="FINAN_SET" localSheetId="3">#REF!</definedName>
    <definedName name="FINAN_SET">#REF!</definedName>
    <definedName name="FirstBalCell" localSheetId="3">#REF!</definedName>
    <definedName name="FirstBalCell">#REF!</definedName>
    <definedName name="fjj" localSheetId="3">#REF!</definedName>
    <definedName name="fjj">#REF!</definedName>
    <definedName name="flux_consol" localSheetId="3">#REF!</definedName>
    <definedName name="flux_consol">#REF!</definedName>
    <definedName name="FLUXCAIXA" localSheetId="3">#REF!</definedName>
    <definedName name="FLUXCAIXA">#REF!</definedName>
    <definedName name="fluxcx" localSheetId="3">#REF!</definedName>
    <definedName name="fluxcx">#REF!</definedName>
    <definedName name="Fluxo" localSheetId="3">#REF!</definedName>
    <definedName name="Fluxo">#REF!</definedName>
    <definedName name="fluxocaixa" localSheetId="3">#REF!</definedName>
    <definedName name="fluxocaixa">#REF!</definedName>
    <definedName name="FM_Ind" localSheetId="3">#REF!</definedName>
    <definedName name="FM_Ind">#REF!</definedName>
    <definedName name="Format" localSheetId="3">#REF!</definedName>
    <definedName name="Format">#REF!</definedName>
    <definedName name="Format1" localSheetId="3">#REF!</definedName>
    <definedName name="Format1">#REF!</definedName>
    <definedName name="Formula" localSheetId="3">#REF!</definedName>
    <definedName name="Formula">#REF!</definedName>
    <definedName name="Formula1" localSheetId="3">#REF!</definedName>
    <definedName name="Formula1">#REF!</definedName>
    <definedName name="Forn.Imob.__de_curto_para_M.L.Prazo">#REF!</definedName>
    <definedName name="FORND" localSheetId="3">#REF!</definedName>
    <definedName name="FORND">#REF!</definedName>
    <definedName name="Fornecedores_c._c.__saldos_devedores">#REF!</definedName>
    <definedName name="Fornecedores_c._fact._rec._confer._saldos_devedores____22800000">#REF!</definedName>
    <definedName name="Fornecedores_Clientes___Nossos_debitos_a_regularizar_Activo" localSheetId="3">#REF!</definedName>
    <definedName name="Fornecedores_Clientes___Nossos_debitos_a_regularizar_Activo">#REF!</definedName>
    <definedName name="Fornecedores_Imobilizado__saldos_devedores">#REF!</definedName>
    <definedName name="Fornecimentos_e_servicos_externos___custos" localSheetId="3">#REF!</definedName>
    <definedName name="Fornecimentos_e_servicos_externos___custos">#REF!</definedName>
    <definedName name="Fornecimentos_e_servicos_externos___proveitos" localSheetId="3">#REF!</definedName>
    <definedName name="Fornecimentos_e_servicos_externos___proveitos">#REF!</definedName>
    <definedName name="FPR" localSheetId="3">#REF!</definedName>
    <definedName name="FPR">#REF!</definedName>
    <definedName name="fr" localSheetId="3" hidden="1">#REF!</definedName>
    <definedName name="fr" hidden="1">#REF!</definedName>
    <definedName name="FRANO" localSheetId="3">#REF!</definedName>
    <definedName name="FRANO">#REF!</definedName>
    <definedName name="FRF" localSheetId="3">#REF!</definedName>
    <definedName name="FRF">#REF!</definedName>
    <definedName name="fsda" localSheetId="3">#REF!</definedName>
    <definedName name="fsda">#REF!</definedName>
    <definedName name="FSE" localSheetId="3">#REF!</definedName>
    <definedName name="FSE">#REF!</definedName>
    <definedName name="fsfd" localSheetId="3">#REF!</definedName>
    <definedName name="fsfd">#REF!</definedName>
    <definedName name="fsi" localSheetId="3" hidden="1">#REF!</definedName>
    <definedName name="fsi" hidden="1">#REF!</definedName>
    <definedName name="Fundo_de_Pensões" localSheetId="3">#REF!</definedName>
    <definedName name="Fundo_de_Pensões">#REF!</definedName>
    <definedName name="Fundo_de_pensoes_recuperacao_de_desembolsos" localSheetId="3">#REF!</definedName>
    <definedName name="Fundo_de_pensoes_recuperacao_de_desembolsos">#REF!</definedName>
    <definedName name="Fundo_pensoes_Utiliz.provisoes_____Trf.p_Prov.Fundo_Pensoes__conta_26895582">#REF!</definedName>
    <definedName name="Fundo_Regional_Abastecimento_dos_Acores_Activo" localSheetId="3">#REF!</definedName>
    <definedName name="Fundo_Regional_Abastecimento_dos_Acores_Activo">#REF!</definedName>
    <definedName name="Fundos_Próprios" localSheetId="3">#REF!</definedName>
    <definedName name="Fundos_Próprios">#REF!</definedName>
    <definedName name="FUTDAY" localSheetId="3">#REF!</definedName>
    <definedName name="FUTDAY">#REF!</definedName>
    <definedName name="FUTESPA" localSheetId="3">#REF!</definedName>
    <definedName name="FUTESPA">#REF!</definedName>
    <definedName name="FUTESPM" localSheetId="3">#REF!</definedName>
    <definedName name="FUTESPM">#REF!</definedName>
    <definedName name="FuturosEDDatasControlo" localSheetId="3">#REF!</definedName>
    <definedName name="FuturosEDDatasControlo">#REF!</definedName>
    <definedName name="Ganhos_em_existencias___proveitos" localSheetId="3">#REF!</definedName>
    <definedName name="Ganhos_em_existencias___proveitos">#REF!</definedName>
    <definedName name="Ganhos_em_imobilizacoes___proveitos" localSheetId="3">#REF!</definedName>
    <definedName name="Ganhos_em_imobilizacoes___proveitos">#REF!</definedName>
    <definedName name="Ganhos_empresas_do_grupo___proveitos" localSheetId="3">#REF!</definedName>
    <definedName name="Ganhos_empresas_do_grupo___proveitos">#REF!</definedName>
    <definedName name="Gauge" localSheetId="3" hidden="1">#REF!</definedName>
    <definedName name="Gauge" hidden="1">#REF!</definedName>
    <definedName name="Gauge_factor_Euro" localSheetId="3">#REF!</definedName>
    <definedName name="Gauge_factor_Euro">#REF!</definedName>
    <definedName name="GaugeBase" localSheetId="3" hidden="1">#REF!</definedName>
    <definedName name="GaugeBase" hidden="1">#REF!</definedName>
    <definedName name="GBP" localSheetId="3">#REF!</definedName>
    <definedName name="GBP">#REF!</definedName>
    <definedName name="GEP" localSheetId="3">#REF!</definedName>
    <definedName name="GEP">#REF!</definedName>
    <definedName name="GES" localSheetId="3">#REF!</definedName>
    <definedName name="GES">#REF!</definedName>
    <definedName name="GESCCS" localSheetId="3">#REF!</definedName>
    <definedName name="GESCCS">#REF!</definedName>
    <definedName name="GESCCYBCF" localSheetId="3">#REF!</definedName>
    <definedName name="GESCCYBCF">#REF!</definedName>
    <definedName name="GESFRABCF" localSheetId="3">#REF!</definedName>
    <definedName name="GESFRABCF">#REF!</definedName>
    <definedName name="gfd" localSheetId="3" hidden="1">#REF!</definedName>
    <definedName name="gfd" hidden="1">#REF!</definedName>
    <definedName name="gfdd" localSheetId="3" hidden="1">#REF!</definedName>
    <definedName name="gfdd" hidden="1">#REF!</definedName>
    <definedName name="gfdddddddddddddd" localSheetId="3" hidden="1">#REF!</definedName>
    <definedName name="gfdddddddddddddd" hidden="1">#REF!</definedName>
    <definedName name="gfdgfdygf" localSheetId="3" hidden="1">#REF!</definedName>
    <definedName name="gfdgfdygf" hidden="1">#REF!</definedName>
    <definedName name="gfds" localSheetId="3" hidden="1">#REF!</definedName>
    <definedName name="gfds" hidden="1">#REF!</definedName>
    <definedName name="gfdsa" localSheetId="3" hidden="1">#REF!</definedName>
    <definedName name="gfdsa" hidden="1">#REF!</definedName>
    <definedName name="gfdsafdsa" localSheetId="3" hidden="1">#REF!</definedName>
    <definedName name="gfdsafdsa" hidden="1">#REF!</definedName>
    <definedName name="gfdsagfds" localSheetId="3" hidden="1">#REF!</definedName>
    <definedName name="gfdsagfds" hidden="1">#REF!</definedName>
    <definedName name="gfdsfg" localSheetId="3" hidden="1">#REF!</definedName>
    <definedName name="gfdsfg" hidden="1">#REF!</definedName>
    <definedName name="gfdsgfds" localSheetId="3" hidden="1">#REF!</definedName>
    <definedName name="gfdsgfds" hidden="1">#REF!</definedName>
    <definedName name="gfdsreds" localSheetId="3" hidden="1">#REF!</definedName>
    <definedName name="gfdsreds" hidden="1">#REF!</definedName>
    <definedName name="gfdsw" localSheetId="3" hidden="1">#REF!</definedName>
    <definedName name="gfdsw" hidden="1">#REF!</definedName>
    <definedName name="gg" localSheetId="3" hidden="1">#REF!</definedName>
    <definedName name="gg" hidden="1">#REF!</definedName>
    <definedName name="ggg" localSheetId="3" hidden="1">#REF!</definedName>
    <definedName name="ggg" hidden="1">#REF!</definedName>
    <definedName name="ggggg" localSheetId="3" hidden="1">#REF!</definedName>
    <definedName name="ggggg" hidden="1">#REF!</definedName>
    <definedName name="gggggggggggfffffffffff" localSheetId="3" hidden="1">#REF!</definedName>
    <definedName name="gggggggggggfffffffffff" hidden="1">#REF!</definedName>
    <definedName name="gggggggggggggg" localSheetId="3">#REF!</definedName>
    <definedName name="gggggggggggggg">#REF!</definedName>
    <definedName name="gggggggggggggggggggg" localSheetId="3" hidden="1">#REF!</definedName>
    <definedName name="gggggggggggggggggggg" hidden="1">#REF!</definedName>
    <definedName name="Goodwill___Nacionalgas_ano" localSheetId="3">#REF!</definedName>
    <definedName name="Goodwill___Nacionalgas_ano">#REF!</definedName>
    <definedName name="Goodwill___Nacionalgas_ano_ant" localSheetId="3">#REF!</definedName>
    <definedName name="Goodwill___Nacionalgas_ano_ant">#REF!</definedName>
    <definedName name="Goodwill___Sopor_ano" localSheetId="3">#REF!</definedName>
    <definedName name="Goodwill___Sopor_ano">#REF!</definedName>
    <definedName name="Goodwill___Sopor_ano_ant" localSheetId="3">#REF!</definedName>
    <definedName name="Goodwill___Sopor_ano_ant">#REF!</definedName>
    <definedName name="Grandes_Reparações_Ref.do_Porto___estimativa_ano_antacre_cust" localSheetId="3">#REF!</definedName>
    <definedName name="Grandes_Reparações_Ref.do_Porto___estimativa_ano_antacre_cust">#REF!</definedName>
    <definedName name="Grandes_Reparações_Ref.do_Porto___estimativa_anoacre_cust" localSheetId="3">#REF!</definedName>
    <definedName name="Grandes_Reparações_Ref.do_Porto___estimativa_anoacre_cust">#REF!</definedName>
    <definedName name="Grandes_Reparações_Ref.do_Porto___estimativa_anoacre_cust1" localSheetId="3">#REF!</definedName>
    <definedName name="Grandes_Reparações_Ref.do_Porto___estimativa_anoacre_cust1">#REF!</definedName>
    <definedName name="Grandes_Reparações_Ref.do_Sines___estimativa_ano_antacre_cust" localSheetId="3">#REF!</definedName>
    <definedName name="Grandes_Reparações_Ref.do_Sines___estimativa_ano_antacre_cust">#REF!</definedName>
    <definedName name="Grandes_Reparações_Ref.do_Sines___estimativa_anoacre_cust" localSheetId="3">#REF!</definedName>
    <definedName name="Grandes_Reparações_Ref.do_Sines___estimativa_anoacre_cust">#REF!</definedName>
    <definedName name="Grandes_Reparações_Ref.do_Sines___estimativa_anoacre_cust1" localSheetId="3">#REF!</definedName>
    <definedName name="Grandes_Reparações_Ref.do_Sines___estimativa_anoacre_cust1">#REF!</definedName>
    <definedName name="Grandes_riscos_PARTE1" localSheetId="3">#REF!</definedName>
    <definedName name="Grandes_riscos_PARTE1">#REF!</definedName>
    <definedName name="Grandes_Riscos_PARTE2" localSheetId="3">#REF!</definedName>
    <definedName name="Grandes_Riscos_PARTE2">#REF!</definedName>
    <definedName name="grouppayc">#REF!</definedName>
    <definedName name="grouppayp">#REF!</definedName>
    <definedName name="H" localSheetId="3">#REF!</definedName>
    <definedName name="H">#REF!</definedName>
    <definedName name="Header" localSheetId="3">#REF!</definedName>
    <definedName name="Header">#REF!</definedName>
    <definedName name="hgfd" localSheetId="3" hidden="1">#REF!</definedName>
    <definedName name="hgfd" hidden="1">#REF!</definedName>
    <definedName name="hgfdsagfds" localSheetId="3" hidden="1">#REF!</definedName>
    <definedName name="hgfdsagfds" hidden="1">#REF!</definedName>
    <definedName name="hgggfvcdsasdfrews" localSheetId="3" hidden="1">#REF!</definedName>
    <definedName name="hgggfvcdsasdfrews" hidden="1">#REF!</definedName>
    <definedName name="hhhh" localSheetId="3" hidden="1">#REF!</definedName>
    <definedName name="hhhh" hidden="1">#REF!</definedName>
    <definedName name="hjfjfjfjfjjhf" localSheetId="3" hidden="1">#REF!</definedName>
    <definedName name="hjfjfjfjfjjhf" hidden="1">#REF!</definedName>
    <definedName name="Hlp_MA3_Ajustamentos_01JAN2004" localSheetId="3">#REF!</definedName>
    <definedName name="Hlp_MA3_Ajustamentos_01JAN2004">#REF!</definedName>
    <definedName name="Hlp_MA3_Ajustamentos_IASIFRS_Exrc" localSheetId="3">#REF!</definedName>
    <definedName name="Hlp_MA3_Ajustamentos_IASIFRS_Exrc">#REF!</definedName>
    <definedName name="Hlp_MA3_Categoria" localSheetId="3">#REF!</definedName>
    <definedName name="Hlp_MA3_Categoria">#REF!</definedName>
    <definedName name="Hlp_MA3_Justificacao" localSheetId="3">#REF!</definedName>
    <definedName name="Hlp_MA3_Justificacao">#REF!</definedName>
    <definedName name="Hlp_MA3_MontanteDiferido_31MAR2004" localSheetId="3">#REF!</definedName>
    <definedName name="Hlp_MA3_MontanteDiferido_31MAR2004">#REF!</definedName>
    <definedName name="Hlp_MA3_Saldo_IASIFRS_Exerc" localSheetId="3">#REF!</definedName>
    <definedName name="Hlp_MA3_Saldo_IASIFRS_Exerc">#REF!</definedName>
    <definedName name="Hlp_MA3_Unidade" localSheetId="3">#REF!</definedName>
    <definedName name="Hlp_MA3_Unidade">#REF!</definedName>
    <definedName name="Hlp_MA4_Ajustamentos_01Janeiro" localSheetId="3">#REF!</definedName>
    <definedName name="Hlp_MA4_Ajustamentos_01Janeiro">#REF!</definedName>
    <definedName name="Hlp_MA4_Ajustamentos_Exerc" localSheetId="3">#REF!</definedName>
    <definedName name="Hlp_MA4_Ajustamentos_Exerc">#REF!</definedName>
    <definedName name="Hlp_MA4_Anulacoes" localSheetId="3">#REF!</definedName>
    <definedName name="Hlp_MA4_Anulacoes">#REF!</definedName>
    <definedName name="Hlp_MA4_Anulacoes_Exerc" localSheetId="3">#REF!</definedName>
    <definedName name="Hlp_MA4_Anulacoes_Exerc">#REF!</definedName>
    <definedName name="Hlp_MA4_Categoria" localSheetId="3">#REF!</definedName>
    <definedName name="Hlp_MA4_Categoria">#REF!</definedName>
    <definedName name="Hlp_MA4_ContingenciasDiversas" localSheetId="3">#REF!</definedName>
    <definedName name="Hlp_MA4_ContingenciasDiversas">#REF!</definedName>
    <definedName name="Hlp_MA4_Correccoes" localSheetId="3">#REF!</definedName>
    <definedName name="Hlp_MA4_Correccoes">#REF!</definedName>
    <definedName name="Hlp_MA4_GrantComprAssumidos" localSheetId="3">#REF!</definedName>
    <definedName name="Hlp_MA4_GrantComprAssumidos">#REF!</definedName>
    <definedName name="Hlp_MA4_Justificacao" localSheetId="3">#REF!</definedName>
    <definedName name="Hlp_MA4_Justificacao">#REF!</definedName>
    <definedName name="Hlp_MA4_Outras" localSheetId="3">#REF!</definedName>
    <definedName name="Hlp_MA4_Outras">#REF!</definedName>
    <definedName name="Hlp_MA4_ProcessosJudiciaisVivos" localSheetId="3">#REF!</definedName>
    <definedName name="Hlp_MA4_ProcessosJudiciaisVivos">#REF!</definedName>
    <definedName name="Hlp_MA4_ProvContingencias" localSheetId="3">#REF!</definedName>
    <definedName name="Hlp_MA4_ProvContingencias">#REF!</definedName>
    <definedName name="Hlp_MA4_Reforcos" localSheetId="3">#REF!</definedName>
    <definedName name="Hlp_MA4_Reforcos">#REF!</definedName>
    <definedName name="Hlp_MA4_Reforcos_Exerc" localSheetId="3">#REF!</definedName>
    <definedName name="Hlp_MA4_Reforcos_Exerc">#REF!</definedName>
    <definedName name="Hlp_MA4_RiscoOperacional" localSheetId="3">#REF!</definedName>
    <definedName name="Hlp_MA4_RiscoOperacional">#REF!</definedName>
    <definedName name="Hlp_MA4_Saldo_IAS_IFRS" localSheetId="3">#REF!</definedName>
    <definedName name="Hlp_MA4_Saldo_IAS_IFRS">#REF!</definedName>
    <definedName name="Hlp_MA4_SaldoFecho" localSheetId="3">#REF!</definedName>
    <definedName name="Hlp_MA4_SaldoFecho">#REF!</definedName>
    <definedName name="Hlp_MA4_SaldoFechoCorrigido" localSheetId="3">#REF!</definedName>
    <definedName name="Hlp_MA4_SaldoFechoCorrigido">#REF!</definedName>
    <definedName name="Hlp_MA4_SaldoTransfParaResultados" localSheetId="3">#REF!</definedName>
    <definedName name="Hlp_MA4_SaldoTransfParaResultados">#REF!</definedName>
    <definedName name="Hlp_MA4_Transferencias" localSheetId="3">#REF!</definedName>
    <definedName name="Hlp_MA4_Transferencias">#REF!</definedName>
    <definedName name="Hlp_MA4_Transferencias_Exerc" localSheetId="3">#REF!</definedName>
    <definedName name="Hlp_MA4_Transferencias_Exerc">#REF!</definedName>
    <definedName name="Hlp_MA4_Unidade" localSheetId="3">#REF!</definedName>
    <definedName name="Hlp_MA4_Unidade">#REF!</definedName>
    <definedName name="Hlp_MA4_Utilizacoes_Exerc" localSheetId="3">#REF!</definedName>
    <definedName name="Hlp_MA4_Utilizacoes_Exerc">#REF!</definedName>
    <definedName name="HOLIDAYS">#REF!</definedName>
    <definedName name="HOME" localSheetId="3">#REF!</definedName>
    <definedName name="HOME">#REF!</definedName>
    <definedName name="HTML_CodePage" hidden="1">1252</definedName>
    <definedName name="HTML_Control" hidden="1">{"'Parte I (BPA)'!$A$1:$A$3"}</definedName>
    <definedName name="HTML_Description" hidden="1">""</definedName>
    <definedName name="HTML_Email" hidden="1">""</definedName>
    <definedName name="HTML_Header" hidden="1">"Parte I (BPA)"</definedName>
    <definedName name="HTML_LastUpdate" hidden="1">"04.08.2000"</definedName>
    <definedName name="HTML_LineAfter" hidden="1">FALSE</definedName>
    <definedName name="HTML_LineBefore" hidden="1">FALSE</definedName>
    <definedName name="HTML_Name" hidden="1">"Rui Soares"</definedName>
    <definedName name="HTML_New" hidden="1">{"'Parte I (BPA)'!$A$1:$A$3"}</definedName>
    <definedName name="HTML_OBDlg2" hidden="1">TRUE</definedName>
    <definedName name="HTML_OBDlg4" hidden="1">TRUE</definedName>
    <definedName name="HTML_OS" hidden="1">0</definedName>
    <definedName name="HTML_PathFile" hidden="1">"I:\Data\Mapas de Provisões\2000\MyHTML.htm"</definedName>
    <definedName name="HTML_Title" hidden="1">"BCP Act Global - 2"</definedName>
    <definedName name="hugo" localSheetId="3">#REF!</definedName>
    <definedName name="hugo">#REF!</definedName>
    <definedName name="i" localSheetId="3">#REF!</definedName>
    <definedName name="i">#REF!</definedName>
    <definedName name="ICD" localSheetId="3">#REF!</definedName>
    <definedName name="ICD">#REF!</definedName>
    <definedName name="ICGBFE" localSheetId="3">#REF!</definedName>
    <definedName name="ICGBFE">#REF!</definedName>
    <definedName name="if" localSheetId="3">#REF!</definedName>
    <definedName name="if">#REF!</definedName>
    <definedName name="iiii" localSheetId="3">#REF!</definedName>
    <definedName name="iiii">#REF!</definedName>
    <definedName name="iiiiiiiiiiiiiiiiiiiii" localSheetId="3" hidden="1">#REF!</definedName>
    <definedName name="iiiiiiiiiiiiiiiiiiiii" hidden="1">#REF!</definedName>
    <definedName name="IMOBC" localSheetId="3">#REF!</definedName>
    <definedName name="IMOBC">#REF!</definedName>
    <definedName name="Imobilizações_corpóreas___Amort" localSheetId="3">#REF!</definedName>
    <definedName name="Imobilizações_corpóreas___Amort">#REF!</definedName>
    <definedName name="Imobilizações_incorpóreas___Amort" localSheetId="3">#REF!</definedName>
    <definedName name="Imobilizações_incorpóreas___Amort">#REF!</definedName>
    <definedName name="Imobilizado" localSheetId="3">#REF!</definedName>
    <definedName name="Imobilizado">#REF!</definedName>
    <definedName name="Imobilizado___custos" localSheetId="3">#REF!</definedName>
    <definedName name="Imobilizado___custos">#REF!</definedName>
    <definedName name="IMOBINC" localSheetId="3">#REF!</definedName>
    <definedName name="IMOBINC">#REF!</definedName>
    <definedName name="IMPOSTO" localSheetId="3">#REF!</definedName>
    <definedName name="IMPOSTO">#REF!</definedName>
    <definedName name="Imposto_de_selo_pass" localSheetId="3">#REF!</definedName>
    <definedName name="Imposto_de_selo_pass">#REF!</definedName>
    <definedName name="Imposto_Selo" localSheetId="3">#REF!</definedName>
    <definedName name="Imposto_Selo">#REF!</definedName>
    <definedName name="Imposto_sobre_produtos_petroliferos_ano" localSheetId="3">#REF!</definedName>
    <definedName name="Imposto_sobre_produtos_petroliferos_ano">#REF!</definedName>
    <definedName name="Imposto_sobre_produtos_petroliferos_ano_ant" localSheetId="3">#REF!</definedName>
    <definedName name="Imposto_sobre_produtos_petroliferos_ano_ant">#REF!</definedName>
    <definedName name="Imposto_sobre_produtos_petroliferos_ano_antacre_cust" localSheetId="3">#REF!</definedName>
    <definedName name="Imposto_sobre_produtos_petroliferos_ano_antacre_cust">#REF!</definedName>
    <definedName name="Imposto_sobre_produtos_petroliferos_anoacre_cust" localSheetId="3">#REF!</definedName>
    <definedName name="Imposto_sobre_produtos_petroliferos_anoacre_cust">#REF!</definedName>
    <definedName name="Imposto_sobre_rendimentos_IRC_IRS" localSheetId="3">#REF!</definedName>
    <definedName name="Imposto_sobre_rendimentos_IRC_IRS">#REF!</definedName>
    <definedName name="Impostos___custos" localSheetId="3">#REF!</definedName>
    <definedName name="Impostos___custos">#REF!</definedName>
    <definedName name="Impostos___proveitos" localSheetId="3">#REF!</definedName>
    <definedName name="Impostos___proveitos">#REF!</definedName>
    <definedName name="Impostos_ano" localSheetId="3">#REF!</definedName>
    <definedName name="Impostos_ano">#REF!</definedName>
    <definedName name="Impostos_ano_ant" localSheetId="3">#REF!</definedName>
    <definedName name="Impostos_ano_ant">#REF!</definedName>
    <definedName name="Impostos_ano_antacre_cust" localSheetId="3">#REF!</definedName>
    <definedName name="Impostos_ano_antacre_cust">#REF!</definedName>
    <definedName name="Impostos_anoacre_cust" localSheetId="3">#REF!</definedName>
    <definedName name="Impostos_anoacre_cust">#REF!</definedName>
    <definedName name="Impostos_Outros" localSheetId="3">#REF!</definedName>
    <definedName name="Impostos_Outros">#REF!</definedName>
    <definedName name="Impostos_s__juros_internos_ano_antacre_cust" localSheetId="3">#REF!</definedName>
    <definedName name="Impostos_s__juros_internos_ano_antacre_cust">#REF!</definedName>
    <definedName name="Impostos_s__juros_internos_anoacre_cust" localSheetId="3">#REF!</definedName>
    <definedName name="Impostos_s__juros_internos_anoacre_cust">#REF!</definedName>
    <definedName name="impress">[0]!impress</definedName>
    <definedName name="IMPUT" localSheetId="3">#REF!</definedName>
    <definedName name="IMPUT">#REF!</definedName>
    <definedName name="incio" localSheetId="3">#REF!</definedName>
    <definedName name="incio">#REF!</definedName>
    <definedName name="incio1" localSheetId="3">#REF!</definedName>
    <definedName name="incio1">#REF!</definedName>
    <definedName name="INCORPOREO_ADIÇÕES" localSheetId="3">#REF!</definedName>
    <definedName name="INCORPOREO_ADIÇÕES">#REF!</definedName>
    <definedName name="INCORPOREO_OUT_TRF" localSheetId="3">#REF!</definedName>
    <definedName name="INCORPOREO_OUT_TRF">#REF!</definedName>
    <definedName name="INCORPOREO_REGULA" localSheetId="3">#REF!</definedName>
    <definedName name="INCORPOREO_REGULA">#REF!</definedName>
    <definedName name="INCORPOREO_TRF_FIXO" localSheetId="3">#REF!</definedName>
    <definedName name="INCORPOREO_TRF_FIXO">#REF!</definedName>
    <definedName name="Indeminizações_por_sinistros_ano_antacre_cust" localSheetId="3">#REF!</definedName>
    <definedName name="Indeminizações_por_sinistros_ano_antacre_cust">#REF!</definedName>
    <definedName name="Indeminizações_por_sinistros_anoacre_cust" localSheetId="3">#REF!</definedName>
    <definedName name="Indeminizações_por_sinistros_anoacre_cust">#REF!</definedName>
    <definedName name="Indemnizações_e_encargos_com_pessoal_Expo_98_ano" localSheetId="3">#REF!</definedName>
    <definedName name="Indemnizações_e_encargos_com_pessoal_Expo_98_ano">#REF!</definedName>
    <definedName name="Indemnizações_e_encargos_com_pessoal_Expo_98_ano_ant" localSheetId="3">#REF!</definedName>
    <definedName name="Indemnizações_e_encargos_com_pessoal_Expo_98_ano_ant">#REF!</definedName>
    <definedName name="INDES" localSheetId="3">#REF!</definedName>
    <definedName name="INDES">#REF!</definedName>
    <definedName name="INDIC" localSheetId="3">#REF!</definedName>
    <definedName name="INDIC">#REF!</definedName>
    <definedName name="inf"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inicia_pp3" localSheetId="6">#REF!</definedName>
    <definedName name="inicia_pp3" localSheetId="3">#REF!</definedName>
    <definedName name="inicia_pp3">#REF!</definedName>
    <definedName name="Inicio" localSheetId="3">#REF!</definedName>
    <definedName name="Inicio">#REF!</definedName>
    <definedName name="INPUTGRID" localSheetId="3">#REF!</definedName>
    <definedName name="INPUTGRID">#REF!</definedName>
    <definedName name="Insert" localSheetId="3">#REF!</definedName>
    <definedName name="Insert">#REF!</definedName>
    <definedName name="Insert1" localSheetId="3">#REF!</definedName>
    <definedName name="Insert1">#REF!</definedName>
    <definedName name="Insert2" localSheetId="3">#REF!</definedName>
    <definedName name="Insert2">#REF!</definedName>
    <definedName name="Insert3" localSheetId="3">#REF!</definedName>
    <definedName name="Insert3">#REF!</definedName>
    <definedName name="INTEGRACION_CODIGOS__CARGAMAL" localSheetId="3">#REF!</definedName>
    <definedName name="INTEGRACION_CODIGOS__CARGAMAL">#REF!</definedName>
    <definedName name="Intereses_IC" localSheetId="3">#REF!</definedName>
    <definedName name="Intereses_IC">#REF!</definedName>
    <definedName name="Interface_Transp_Produto" localSheetId="3">#REF!</definedName>
    <definedName name="Interface_Transp_Produto">#REF!</definedName>
    <definedName name="Internos_c.p." localSheetId="3">#REF!</definedName>
    <definedName name="Internos_c.p.">#REF!</definedName>
    <definedName name="Internos_c.p.___custos" localSheetId="3">#REF!</definedName>
    <definedName name="Internos_c.p.___custos">#REF!</definedName>
    <definedName name="Internos_m.l.p." localSheetId="3">#REF!</definedName>
    <definedName name="Internos_m.l.p.">#REF!</definedName>
    <definedName name="Internos_m.l.p.___custos" localSheetId="3">#REF!</definedName>
    <definedName name="Internos_m.l.p.___custos">#REF!</definedName>
    <definedName name="intpayc">#REF!</definedName>
    <definedName name="intpayp">#REF!</definedName>
    <definedName name="INV_IMOVEIS_DESINV." localSheetId="3">#REF!</definedName>
    <definedName name="INV_IMOVEIS_DESINV.">#REF!</definedName>
    <definedName name="INV_IMOVEIS_DIVIDENDOS" localSheetId="3">#REF!</definedName>
    <definedName name="INV_IMOVEIS_DIVIDENDOS">#REF!</definedName>
    <definedName name="INV_IMOVEIS_INVEST" localSheetId="3">#REF!</definedName>
    <definedName name="INV_IMOVEIS_INVEST">#REF!</definedName>
    <definedName name="INV_IMOVEIS_OUTROS" localSheetId="3">#REF!</definedName>
    <definedName name="INV_IMOVEIS_OUTROS">#REF!</definedName>
    <definedName name="INV_IMOVEIS_REGUL" localSheetId="3">#REF!</definedName>
    <definedName name="INV_IMOVEIS_REGUL">#REF!</definedName>
    <definedName name="INV_IMOVEIS_RESULT" localSheetId="3">#REF!</definedName>
    <definedName name="INV_IMOVEIS_RESULT">#REF!</definedName>
    <definedName name="INV_IMOVEIS_TRANSF" localSheetId="3">#REF!</definedName>
    <definedName name="INV_IMOVEIS_TRANSF">#REF!</definedName>
    <definedName name="Invest._comparticipacao_revendedores___DGC_ano" localSheetId="3">#REF!</definedName>
    <definedName name="Invest._comparticipacao_revendedores___DGC_ano">#REF!</definedName>
    <definedName name="Invest._comparticipacao_revendedores___DGC_ano_ant" localSheetId="3">#REF!</definedName>
    <definedName name="Invest._comparticipacao_revendedores___DGC_ano_ant">#REF!</definedName>
    <definedName name="Invest._comparticipacao_revendedores___DGG_ano" localSheetId="3">#REF!</definedName>
    <definedName name="Invest._comparticipacao_revendedores___DGG_ano">#REF!</definedName>
    <definedName name="Invest._comparticipacao_revendedores___DGG_ano_ant" localSheetId="3">#REF!</definedName>
    <definedName name="Invest._comparticipacao_revendedores___DGG_ano_ant">#REF!</definedName>
    <definedName name="Investimentos_Financeiros" localSheetId="3">#REF!</definedName>
    <definedName name="Investimentos_Financeiros">#REF!</definedName>
    <definedName name="Investimentos_financeiros____Amort" localSheetId="3">#REF!</definedName>
    <definedName name="Investimentos_financeiros____Amort">#REF!</definedName>
    <definedName name="Investimentos_Financeiros_EXERCICIO" localSheetId="3">#REF!</definedName>
    <definedName name="Investimentos_Financeiros_EXERCICIO">#REF!</definedName>
    <definedName name="investmentsc">#REF!</definedName>
    <definedName name="investmentsp">#REF!</definedName>
    <definedName name="INVFEST" localSheetId="3">#REF!</definedName>
    <definedName name="INVFEST">#REF!</definedName>
    <definedName name="iris" localSheetId="3" hidden="1">#REF!</definedName>
    <definedName name="iris" hidden="1">#REF!</definedName>
    <definedName name="ISP_a_regularizar_ano" localSheetId="3">#REF!</definedName>
    <definedName name="ISP_a_regularizar_ano">#REF!</definedName>
    <definedName name="ISP_a_regularizar_ano_antacre_cust" localSheetId="3">#REF!</definedName>
    <definedName name="ISP_a_regularizar_ano_antacre_cust">#REF!</definedName>
    <definedName name="ISP_a_regularizar_anoacre_cust" localSheetId="3">#REF!</definedName>
    <definedName name="ISP_a_regularizar_anoacre_cust">#REF!</definedName>
    <definedName name="IT" localSheetId="3">#REF!</definedName>
    <definedName name="IT">#REF!</definedName>
    <definedName name="ITI" localSheetId="3">#REF!</definedName>
    <definedName name="ITI">#REF!</definedName>
    <definedName name="IVA" localSheetId="3">#REF!</definedName>
    <definedName name="IVA">#REF!</definedName>
    <definedName name="j" hidden="1">{"VARIASMOEDAS",#N/A,FALSE,"APLICAR"}</definedName>
    <definedName name="JAN" localSheetId="3">#REF!</definedName>
    <definedName name="JAN">#REF!</definedName>
    <definedName name="jhg" localSheetId="3" hidden="1">#REF!</definedName>
    <definedName name="jhg" hidden="1">#REF!</definedName>
    <definedName name="jhgvf" localSheetId="3" hidden="1">#REF!</definedName>
    <definedName name="jhgvf" hidden="1">#REF!</definedName>
    <definedName name="jj" hidden="1">{"VARIASMOEDAS",#N/A,FALSE,"APLICAR"}</definedName>
    <definedName name="jjjj" hidden="1">{"VARIASMOEDAS",#N/A,FALSE,"APLICAR"}</definedName>
    <definedName name="jjjjjjjjjj" localSheetId="3" hidden="1">#REF!</definedName>
    <definedName name="jjjjjjjjjj" hidden="1">#REF!</definedName>
    <definedName name="jjjjjjjjjjjjjjjj" localSheetId="3">#REF!</definedName>
    <definedName name="jjjjjjjjjjjjjjjj">#REF!</definedName>
    <definedName name="jjjjjjjjjjjjjjjjj" localSheetId="3">#REF!</definedName>
    <definedName name="jjjjjjjjjjjjjjjjj">#REF!</definedName>
    <definedName name="jjjjjjjjjjjjjjjjjjjj" hidden="1">{"'Parte I (BPA)'!$A$1:$A$3"}</definedName>
    <definedName name="jkkkkkkkkkkkkkk" hidden="1">1</definedName>
    <definedName name="jkl" localSheetId="3">#REF!</definedName>
    <definedName name="jkl">#REF!</definedName>
    <definedName name="joao" localSheetId="3">#REF!</definedName>
    <definedName name="joao">#REF!</definedName>
    <definedName name="jsjs" localSheetId="3">#REF!</definedName>
    <definedName name="jsjs">#REF!</definedName>
    <definedName name="JUL" localSheetId="3">#REF!</definedName>
    <definedName name="JUL">#REF!</definedName>
    <definedName name="JUN" localSheetId="3">#REF!</definedName>
    <definedName name="JUN">#REF!</definedName>
    <definedName name="Juro_Emp_Banc_custos" localSheetId="3">#REF!</definedName>
    <definedName name="Juro_Emp_Banc_custos">#REF!</definedName>
    <definedName name="Juro_Emp_Internos" localSheetId="3">#REF!</definedName>
    <definedName name="Juro_Emp_Internos">#REF!</definedName>
    <definedName name="Juros_a_liquidar_ano" localSheetId="3">#REF!</definedName>
    <definedName name="Juros_a_liquidar_ano">#REF!</definedName>
    <definedName name="Juros_a_liquidar_ano_ant" localSheetId="3">#REF!</definedName>
    <definedName name="Juros_a_liquidar_ano_ant">#REF!</definedName>
    <definedName name="Juros_a_receber_ano" localSheetId="3">#REF!</definedName>
    <definedName name="Juros_a_receber_ano">#REF!</definedName>
    <definedName name="Juros_a_receber_ano_ant" localSheetId="3">#REF!</definedName>
    <definedName name="Juros_a_receber_ano_ant">#REF!</definedName>
    <definedName name="Juros_a_receber_ano1" localSheetId="3">#REF!</definedName>
    <definedName name="Juros_a_receber_ano1">#REF!</definedName>
    <definedName name="Juros_de_amortizações_de_acções___proveitos" localSheetId="3">#REF!</definedName>
    <definedName name="Juros_de_amortizações_de_acções___proveitos">#REF!</definedName>
    <definedName name="Juros_de_aplic._tesouraria___proveitos" localSheetId="3">#REF!</definedName>
    <definedName name="Juros_de_aplic._tesouraria___proveitos">#REF!</definedName>
    <definedName name="Juros_de_crédito_fiscal___proveitos" localSheetId="3">#REF!</definedName>
    <definedName name="Juros_de_crédito_fiscal___proveitos">#REF!</definedName>
    <definedName name="Juros_de_depósitos_bancários___proveitos" localSheetId="3">#REF!</definedName>
    <definedName name="Juros_de_depósitos_bancários___proveitos">#REF!</definedName>
    <definedName name="Juros_de_Emp._Bancários" localSheetId="3">#REF!</definedName>
    <definedName name="Juros_de_Emp._Bancários">#REF!</definedName>
    <definedName name="Juros_de_Emp._Bancários___custos" localSheetId="3">#REF!</definedName>
    <definedName name="Juros_de_Emp._Bancários___custos">#REF!</definedName>
    <definedName name="Juros_de_Empréstimos_Bancários___proveitos" localSheetId="3">#REF!</definedName>
    <definedName name="Juros_de_Empréstimos_Bancários___proveitos">#REF!</definedName>
    <definedName name="Juros_de_fornecimentos___proveitos" localSheetId="3">#REF!</definedName>
    <definedName name="Juros_de_fornecimentos___proveitos">#REF!</definedName>
    <definedName name="Juros_de_obrigações___proveitos" localSheetId="3">#REF!</definedName>
    <definedName name="Juros_de_obrigações___proveitos">#REF!</definedName>
    <definedName name="Juros_de_titulos_alheios_empregados_Passivo" localSheetId="3">#REF!</definedName>
    <definedName name="Juros_de_titulos_alheios_empregados_Passivo">#REF!</definedName>
    <definedName name="Juros_Emp_CP_Externos" localSheetId="3">#REF!</definedName>
    <definedName name="Juros_Emp_CP_Externos">#REF!</definedName>
    <definedName name="Juros_Emp_MLP_Externos" localSheetId="3">#REF!</definedName>
    <definedName name="Juros_Emp_MLP_Externos">#REF!</definedName>
    <definedName name="Juros_imobiliz.___intrernos_externos" localSheetId="3">#REF!</definedName>
    <definedName name="Juros_imobiliz.___intrernos_externos">#REF!</definedName>
    <definedName name="Juros_imobiliz.___intrernos_externos____custos" localSheetId="3">#REF!</definedName>
    <definedName name="Juros_imobiliz.___intrernos_externos____custos">#REF!</definedName>
    <definedName name="Juros_Obrigações_Petrogal" localSheetId="3">#REF!</definedName>
    <definedName name="Juros_Obrigações_Petrogal">#REF!</definedName>
    <definedName name="Juros_Obrigações_Petrogal_94_1__emissão_ano" localSheetId="3">#REF!</definedName>
    <definedName name="Juros_Obrigações_Petrogal_94_1__emissão_ano">#REF!</definedName>
    <definedName name="Juros_Obrigações_Petrogal_94_1__emissão_ano_ant" localSheetId="3">#REF!</definedName>
    <definedName name="Juros_Obrigações_Petrogal_94_1__emissão_ano_ant">#REF!</definedName>
    <definedName name="JV_8" localSheetId="3">#REF!</definedName>
    <definedName name="JV_8">#REF!</definedName>
    <definedName name="JV_85" localSheetId="3">#REF!</definedName>
    <definedName name="JV_85">#REF!</definedName>
    <definedName name="JV_88" localSheetId="3">#REF!</definedName>
    <definedName name="JV_88">#REF!</definedName>
    <definedName name="JV_92" localSheetId="3">#REF!</definedName>
    <definedName name="JV_92">#REF!</definedName>
    <definedName name="JV_93" localSheetId="3">#REF!</definedName>
    <definedName name="JV_93">#REF!</definedName>
    <definedName name="JV_94" localSheetId="3">#REF!</definedName>
    <definedName name="JV_94">#REF!</definedName>
    <definedName name="k" localSheetId="3" hidden="1">#REF!</definedName>
    <definedName name="k" hidden="1">#REF!</definedName>
    <definedName name="karate" localSheetId="3" hidden="1">#REF!</definedName>
    <definedName name="karate" hidden="1">#REF!</definedName>
    <definedName name="kay" localSheetId="3">#REF!</definedName>
    <definedName name="kay">#REF!</definedName>
    <definedName name="kjhj">#REF!</definedName>
    <definedName name="kjkjh" hidden="1">{"APLIC",#N/A,FALSE,"APLICACOES";"TOMD",#N/A,FALSE,"TOMADAS";"CLIENTES",#N/A,FALSE,"CLIENTES";"SLD",#N/A,FALSE,"SALDOS";"ACTV",#N/A,FALSE,"ACTIVOS";"OBG",#N/A,FALSE,"OBRIGACOES";"CTA_CAUCAO",#N/A,FALSE,"CTA_CAUÇÃO";"SWP",#N/A,FALSE,"SWP";"FW",#N/A,FALSE,"FW";"APLIC",#N/A,FALSE,"APLICACOES";"TOMD",#N/A,FALSE,"TOMADAS";"CLIENTES",#N/A,FALSE,"CLIENTES";"SLD",#N/A,FALSE,"SALDOS";"ACTV",#N/A,FALSE,"ACTIVOS";"OBG",#N/A,FALSE,"OBRIGACOES";"CTA_CAUCAO",#N/A,FALSE,"CTA_CAUÇÃO";"SWP",#N/A,FALSE,"SWP";"FW",#N/A,FALSE,"FW";"APLIC",#N/A,FALSE,"APLICACOES";"TOMD",#N/A,FALSE,"TOMADAS";"CLIENTES",#N/A,FALSE,"CLIENTES";"SLD",#N/A,FALSE,"SALDOS";"ACTV",#N/A,FALSE,"ACTIVOS";"OBG",#N/A,FALSE,"OBRIGACOES";"CTA_CAUCAO",#N/A,FALSE,"CTA_CAUÇÃO";"SWP",#N/A,FALSE,"SWP";"FW",#N/A,FALSE,"FW"}</definedName>
    <definedName name="kjkjh2" hidden="1">{"USD",#N/A,FALSE,"APLICAR"}</definedName>
    <definedName name="kjkjhkjhkjhkh" hidden="1">{"APLIC",#N/A,FALSE,"APLICACOES";"TOMD",#N/A,FALSE,"TOMADAS";"CLIENTES",#N/A,FALSE,"CLIENTES";"SLD",#N/A,FALSE,"SALDOS";"ACTV",#N/A,FALSE,"ACTIVOS";"OBG",#N/A,FALSE,"OBRIGACOES";"CTA_CAUCAO",#N/A,FALSE,"CTA_CAUÇÃO";"SWP",#N/A,FALSE,"SWP";"FW",#N/A,FALSE,"FW";"APLIC",#N/A,FALSE,"APLICACOES";"TOMD",#N/A,FALSE,"TOMADAS";"CLIENTES",#N/A,FALSE,"CLIENTES";"SLD",#N/A,FALSE,"SALDOS";"ACTV",#N/A,FALSE,"ACTIVOS";"OBG",#N/A,FALSE,"OBRIGACOES";"CTA_CAUCAO",#N/A,FALSE,"CTA_CAUÇÃO";"SWP",#N/A,FALSE,"SWP";"FW",#N/A,FALSE,"FW";"APLIC",#N/A,FALSE,"APLICACOES";"TOMD",#N/A,FALSE,"TOMADAS";"CLIENTES",#N/A,FALSE,"CLIENTES";"SLD",#N/A,FALSE,"SALDOS";"ACTV",#N/A,FALSE,"ACTIVOS";"OBG",#N/A,FALSE,"OBRIGACOES";"CTA_CAUCAO",#N/A,FALSE,"CTA_CAUÇÃO";"SWP",#N/A,FALSE,"SWP";"FW",#N/A,FALSE,"FW"}</definedName>
    <definedName name="kljlkj" hidden="1">{"VARIASMOEDAS",#N/A,FALSE,"APLICAR"}</definedName>
    <definedName name="klkjlkll" hidden="1">{"ZAR",#N/A,FALSE,"APLICAR"}</definedName>
    <definedName name="ks" localSheetId="3" hidden="1">#REF!</definedName>
    <definedName name="ks" hidden="1">#REF!</definedName>
    <definedName name="L_Adjust">#REF!</definedName>
    <definedName name="L_AJE_Tot">#REF!</definedName>
    <definedName name="L_CY_Beg">#REF!</definedName>
    <definedName name="L_CY_End">#REF!</definedName>
    <definedName name="L_PY_End">#REF!</definedName>
    <definedName name="L_RJE_Tot">#REF!</definedName>
    <definedName name="LANCAMENTO3">[0]!LANCAMENTO3</definedName>
    <definedName name="LAST_PERIOD">#REF!</definedName>
    <definedName name="LASTCOLUMNCELL" localSheetId="3">#REF!</definedName>
    <definedName name="LASTCOLUMNCELL">#REF!</definedName>
    <definedName name="Ligne">#REF!</definedName>
    <definedName name="limite">#REF!</definedName>
    <definedName name="lin" localSheetId="3">#REF!</definedName>
    <definedName name="lin">#REF!</definedName>
    <definedName name="LISTA" localSheetId="3">#REF!</definedName>
    <definedName name="LISTA">#REF!</definedName>
    <definedName name="Livranças" localSheetId="3">#REF!</definedName>
    <definedName name="Livranças">#REF!</definedName>
    <definedName name="Livranças___custos" localSheetId="3">#REF!</definedName>
    <definedName name="Livranças___custos">#REF!</definedName>
    <definedName name="lixo">#REF!</definedName>
    <definedName name="lkjlkj" hidden="1">{"VARIASMOEDAS",#N/A,FALSE,"APLICAR"}</definedName>
    <definedName name="ll" hidden="1">{"ZAR",#N/A,FALSE,"APLICAR"}</definedName>
    <definedName name="lll" localSheetId="3" hidden="1">#REF!</definedName>
    <definedName name="lll" hidden="1">#REF!</definedName>
    <definedName name="llllllll" hidden="1">{"ZAR",#N/A,FALSE,"APLICAR"}</definedName>
    <definedName name="loanpayc">#REF!</definedName>
    <definedName name="loanpayp">#REF!</definedName>
    <definedName name="LOOK" localSheetId="3">#REF!</definedName>
    <definedName name="LOOK">#REF!</definedName>
    <definedName name="lyn" localSheetId="3">#REF!</definedName>
    <definedName name="lyn">#REF!</definedName>
    <definedName name="MACOUN">#REF!</definedName>
    <definedName name="Macro1" localSheetId="6">#REF!</definedName>
    <definedName name="Macro1" localSheetId="3">#REF!</definedName>
    <definedName name="Macro1">#REF!</definedName>
    <definedName name="Macro2" localSheetId="6">#REF!</definedName>
    <definedName name="Macro2" localSheetId="3">#REF!</definedName>
    <definedName name="Macro2">#REF!</definedName>
    <definedName name="Macro5" localSheetId="6">#REF!</definedName>
    <definedName name="Macro5" localSheetId="3">#REF!</definedName>
    <definedName name="Macro5">#REF!</definedName>
    <definedName name="Madeisisa">#REF!,#REF!,#REF!,#REF!,#REF!,#REF!,#REF!,#REF!,#REF!,#REF!</definedName>
    <definedName name="MAE" localSheetId="3">#REF!</definedName>
    <definedName name="MAE">#REF!</definedName>
    <definedName name="mafalda" localSheetId="3">#REF!</definedName>
    <definedName name="mafalda">#REF!</definedName>
    <definedName name="MAI" localSheetId="3">#REF!</definedName>
    <definedName name="MAI">#REF!</definedName>
    <definedName name="MAIS_VALIA">#REF!</definedName>
    <definedName name="Manutencao" localSheetId="6">#REF!</definedName>
    <definedName name="Manutencao" localSheetId="3">#REF!</definedName>
    <definedName name="Manutencao">#REF!</definedName>
    <definedName name="Mapa" localSheetId="3">#REF!</definedName>
    <definedName name="Mapa">#REF!</definedName>
    <definedName name="MAPA_DE__IVA" localSheetId="3">#REF!</definedName>
    <definedName name="MAPA_DE__IVA">#REF!</definedName>
    <definedName name="MAPA_RESUMO" localSheetId="3">#REF!</definedName>
    <definedName name="MAPA_RESUMO">#REF!</definedName>
    <definedName name="Mapa2" localSheetId="3">#REF!</definedName>
    <definedName name="Mapa2">#REF!</definedName>
    <definedName name="MAR" localSheetId="3">#REF!</definedName>
    <definedName name="MAR">#REF!</definedName>
    <definedName name="MATRICULA">#REF!</definedName>
    <definedName name="MATRICULAb1" localSheetId="3">#REF!</definedName>
    <definedName name="MATRICULAb1">#REF!</definedName>
    <definedName name="MATRICULAS">#REF!</definedName>
    <definedName name="Meios_de_pagamento_cheques_pre_datados_de_clientes_Passivo" localSheetId="3">#REF!</definedName>
    <definedName name="Meios_de_pagamento_cheques_pre_datados_de_clientes_Passivo">#REF!</definedName>
    <definedName name="MENSAL" localSheetId="3">#REF!</definedName>
    <definedName name="MENSAL">#REF!</definedName>
    <definedName name="Mes" localSheetId="3">#REF!</definedName>
    <definedName name="Mes">#REF!</definedName>
    <definedName name="Mês">#REF!</definedName>
    <definedName name="MES_10A">#REF!</definedName>
    <definedName name="MES_11A">#REF!</definedName>
    <definedName name="MES_12A">#REF!</definedName>
    <definedName name="MES_2A">#REF!</definedName>
    <definedName name="MES_3A">#REF!</definedName>
    <definedName name="MES_4A">#REF!</definedName>
    <definedName name="MES_5A">#REF!</definedName>
    <definedName name="MES_6A">#REF!</definedName>
    <definedName name="MES_7A">#REF!</definedName>
    <definedName name="MES_8A">#REF!</definedName>
    <definedName name="MES_9A">#REF!</definedName>
    <definedName name="MES_AC" localSheetId="3">#REF!</definedName>
    <definedName name="MES_AC">#REF!</definedName>
    <definedName name="MES1A">#REF!</definedName>
    <definedName name="MESACTAFO" localSheetId="3">#REF!</definedName>
    <definedName name="MESACTAFO">#REF!</definedName>
    <definedName name="MESACTALM" localSheetId="3">#REF!</definedName>
    <definedName name="MESACTALM">#REF!</definedName>
    <definedName name="MESACTASE" localSheetId="3">#REF!</definedName>
    <definedName name="MESACTASE">#REF!</definedName>
    <definedName name="MESACTBCO" localSheetId="3">#REF!</definedName>
    <definedName name="MESACTBCO">#REF!</definedName>
    <definedName name="MESACTCAS" localSheetId="3">#REF!</definedName>
    <definedName name="MESACTCAS">#REF!</definedName>
    <definedName name="MESACTFOC" localSheetId="3">#REF!</definedName>
    <definedName name="MESACTFOC">#REF!</definedName>
    <definedName name="MESACTGES" localSheetId="3">#REF!</definedName>
    <definedName name="MESACTGES">#REF!</definedName>
    <definedName name="MESACTGPO" localSheetId="3">#REF!</definedName>
    <definedName name="MESACTGPO">#REF!</definedName>
    <definedName name="MESACTHHO" localSheetId="3">#REF!</definedName>
    <definedName name="MESACTHHO">#REF!</definedName>
    <definedName name="MESACTIAS" localSheetId="3">#REF!</definedName>
    <definedName name="MESACTIAS">#REF!</definedName>
    <definedName name="MESACTIBA" localSheetId="3">#REF!</definedName>
    <definedName name="MESACTIBA">#REF!</definedName>
    <definedName name="MESACTIIN" localSheetId="3">#REF!</definedName>
    <definedName name="MESACTIIN">#REF!</definedName>
    <definedName name="MESACTIOC" localSheetId="3">#REF!</definedName>
    <definedName name="MESACTIOC">#REF!</definedName>
    <definedName name="MESACTISA" localSheetId="3">#REF!</definedName>
    <definedName name="MESACTISA">#REF!</definedName>
    <definedName name="MESACTPDB" localSheetId="3">#REF!</definedName>
    <definedName name="MESACTPDB">#REF!</definedName>
    <definedName name="MESACTPYO" localSheetId="3">#REF!</definedName>
    <definedName name="MESACTPYO">#REF!</definedName>
    <definedName name="MESACTSMA" localSheetId="3">#REF!</definedName>
    <definedName name="MESACTSMA">#REF!</definedName>
    <definedName name="MESACTTOT" localSheetId="3">#REF!</definedName>
    <definedName name="MESACTTOT">#REF!</definedName>
    <definedName name="MESACTUNI" localSheetId="3">#REF!</definedName>
    <definedName name="MESACTUNI">#REF!</definedName>
    <definedName name="MESANTAFO" localSheetId="3">#REF!</definedName>
    <definedName name="MESANTAFO">#REF!</definedName>
    <definedName name="MESANTALM" localSheetId="3">#REF!</definedName>
    <definedName name="MESANTALM">#REF!</definedName>
    <definedName name="MESANTASE" localSheetId="3">#REF!</definedName>
    <definedName name="MESANTASE">#REF!</definedName>
    <definedName name="MESANTBCO" localSheetId="3">#REF!</definedName>
    <definedName name="MESANTBCO">#REF!</definedName>
    <definedName name="MESANTCAS" localSheetId="3">#REF!</definedName>
    <definedName name="MESANTCAS">#REF!</definedName>
    <definedName name="MESANTFOC" localSheetId="3">#REF!</definedName>
    <definedName name="MESANTFOC">#REF!</definedName>
    <definedName name="MESANTGES" localSheetId="3">#REF!</definedName>
    <definedName name="MESANTGES">#REF!</definedName>
    <definedName name="MESANTGPO" localSheetId="3">#REF!</definedName>
    <definedName name="MESANTGPO">#REF!</definedName>
    <definedName name="MESANTHHO" localSheetId="3">#REF!</definedName>
    <definedName name="MESANTHHO">#REF!</definedName>
    <definedName name="MESANTIAS" localSheetId="3">#REF!</definedName>
    <definedName name="MESANTIAS">#REF!</definedName>
    <definedName name="MESANTIBA" localSheetId="3">#REF!</definedName>
    <definedName name="MESANTIBA">#REF!</definedName>
    <definedName name="MESANTIIN" localSheetId="3">#REF!</definedName>
    <definedName name="MESANTIIN">#REF!</definedName>
    <definedName name="MESANTIOC" localSheetId="3">#REF!</definedName>
    <definedName name="MESANTIOC">#REF!</definedName>
    <definedName name="MESANTISA" localSheetId="3">#REF!</definedName>
    <definedName name="MESANTISA">#REF!</definedName>
    <definedName name="MESANTPDB" localSheetId="3">#REF!</definedName>
    <definedName name="MESANTPDB">#REF!</definedName>
    <definedName name="MESANTPYO" localSheetId="3">#REF!</definedName>
    <definedName name="MESANTPYO">#REF!</definedName>
    <definedName name="MESANTSMA" localSheetId="3">#REF!</definedName>
    <definedName name="MESANTSMA">#REF!</definedName>
    <definedName name="MESANTTOT" localSheetId="3">#REF!</definedName>
    <definedName name="MESANTTOT">#REF!</definedName>
    <definedName name="MESANTUNI" localSheetId="3">#REF!</definedName>
    <definedName name="MESANTUNI">#REF!</definedName>
    <definedName name="MESES" localSheetId="3">#REF!</definedName>
    <definedName name="MESES">#REF!</definedName>
    <definedName name="MESES11">#REF!</definedName>
    <definedName name="MESES12">#REF!</definedName>
    <definedName name="MESES13">#REF!</definedName>
    <definedName name="MESES16">#REF!</definedName>
    <definedName name="MESES17">#REF!</definedName>
    <definedName name="MESES18">#REF!</definedName>
    <definedName name="MESES2">#REF!</definedName>
    <definedName name="MESES3">#REF!</definedName>
    <definedName name="mh" localSheetId="3">#REF!</definedName>
    <definedName name="mh">#REF!</definedName>
    <definedName name="mi" localSheetId="3">#REF!</definedName>
    <definedName name="mi">#REF!</definedName>
    <definedName name="mika" localSheetId="3">#REF!</definedName>
    <definedName name="mika">#REF!</definedName>
    <definedName name="miriam" localSheetId="3" hidden="1">#REF!</definedName>
    <definedName name="miriam" hidden="1">#REF!</definedName>
    <definedName name="MJPESTANA" localSheetId="3">#REF!</definedName>
    <definedName name="MJPESTANA">#REF!</definedName>
    <definedName name="ML">#REF!</definedName>
    <definedName name="mmmm" localSheetId="3" hidden="1">#REF!</definedName>
    <definedName name="mmmm" hidden="1">#REF!</definedName>
    <definedName name="mn" localSheetId="3">#REF!</definedName>
    <definedName name="mn">#REF!</definedName>
    <definedName name="MOAF" localSheetId="3">#REF!</definedName>
    <definedName name="MOAF">#REF!</definedName>
    <definedName name="Module1.inicia_pp3" localSheetId="6">#REF!</definedName>
    <definedName name="Module1.inicia_pp3" localSheetId="3">#REF!</definedName>
    <definedName name="Module1.inicia_pp3">#REF!</definedName>
    <definedName name="moeda" localSheetId="3">#REF!</definedName>
    <definedName name="moeda">#REF!</definedName>
    <definedName name="Monetary_Precision" localSheetId="3">#REF!</definedName>
    <definedName name="Monetary_Precision">#REF!</definedName>
    <definedName name="monitorização" localSheetId="3">#REF!</definedName>
    <definedName name="monitorização">#REF!</definedName>
    <definedName name="Monitorização_A1" localSheetId="3">#REF!</definedName>
    <definedName name="Monitorização_A1">#REF!</definedName>
    <definedName name="monnaie" localSheetId="3">#REF!</definedName>
    <definedName name="monnaie">#REF!</definedName>
    <definedName name="MONTANTE">#REF!</definedName>
    <definedName name="MOP" localSheetId="3">#REF!</definedName>
    <definedName name="MOP">#REF!</definedName>
    <definedName name="Mora_e_Compensatórios" localSheetId="3">#REF!</definedName>
    <definedName name="Mora_e_Compensatórios">#REF!</definedName>
    <definedName name="Mora_e_Compensatórios___custos" localSheetId="3">#REF!</definedName>
    <definedName name="Mora_e_Compensatórios___custos">#REF!</definedName>
    <definedName name="Multas_fiscais___custos" localSheetId="3">#REF!</definedName>
    <definedName name="Multas_fiscais___custos">#REF!</definedName>
    <definedName name="Multas_nao_fiscais___custos" localSheetId="3">#REF!</definedName>
    <definedName name="Multas_nao_fiscais___custos">#REF!</definedName>
    <definedName name="n" localSheetId="3">#REF!</definedName>
    <definedName name="n">#REF!</definedName>
    <definedName name="NAME">#REF!</definedName>
    <definedName name="NAO" localSheetId="3">#REF!</definedName>
    <definedName name="NAO">#REF!</definedName>
    <definedName name="NASC" localSheetId="3">#REF!</definedName>
    <definedName name="NASC">#REF!</definedName>
    <definedName name="NatDados">#REF!</definedName>
    <definedName name="nbv" localSheetId="3" hidden="1">#REF!</definedName>
    <definedName name="nbv" hidden="1">#REF!</definedName>
    <definedName name="NCA" localSheetId="3">#REF!</definedName>
    <definedName name="NCA">#REF!</definedName>
    <definedName name="NEG" localSheetId="3">#REF!</definedName>
    <definedName name="NEG">#REF!</definedName>
    <definedName name="NewTable13" localSheetId="3">#REF!</definedName>
    <definedName name="NewTable13">#REF!</definedName>
    <definedName name="NewTable14" localSheetId="3">#REF!</definedName>
    <definedName name="NewTable14">#REF!</definedName>
    <definedName name="NewTable4" localSheetId="3">#REF!</definedName>
    <definedName name="NewTable4">#REF!</definedName>
    <definedName name="NG2EX" localSheetId="3">#REF!</definedName>
    <definedName name="NG2EX">#REF!</definedName>
    <definedName name="NGCA" localSheetId="3">#REF!</definedName>
    <definedName name="NGCA">#REF!</definedName>
    <definedName name="NH3H4" localSheetId="3">#REF!</definedName>
    <definedName name="NH3H4">#REF!</definedName>
    <definedName name="nl_obrig" localSheetId="3">#REF!</definedName>
    <definedName name="nl_obrig">#REF!</definedName>
    <definedName name="NLG" localSheetId="3">#REF!</definedName>
    <definedName name="NLG">#REF!</definedName>
    <definedName name="nmm" localSheetId="3">#REF!</definedName>
    <definedName name="nmm">#REF!</definedName>
    <definedName name="nmmmmmmmmmmmmmmmmmmmmmmmmmmmmmmm" localSheetId="3" hidden="1">#REF!</definedName>
    <definedName name="nmmmmmmmmmmmmmmmmmmmmmmmmmmmmmmm" hidden="1">#REF!</definedName>
    <definedName name="nmnb" localSheetId="3" hidden="1">#REF!</definedName>
    <definedName name="nmnb" hidden="1">#REF!</definedName>
    <definedName name="no">#REF!</definedName>
    <definedName name="NOME_PAIS">#REF!</definedName>
    <definedName name="NOV" localSheetId="3">#REF!</definedName>
    <definedName name="NOV">#REF!</definedName>
    <definedName name="novembro" localSheetId="3">#REF!</definedName>
    <definedName name="novembro">#REF!</definedName>
    <definedName name="novo" localSheetId="3">#REF!</definedName>
    <definedName name="novo">#REF!</definedName>
    <definedName name="Novo_mapa" localSheetId="3">#REF!</definedName>
    <definedName name="Novo_mapa">#REF!</definedName>
    <definedName name="Novo_mapa_0" localSheetId="3">#REF!</definedName>
    <definedName name="Novo_mapa_0">#REF!</definedName>
    <definedName name="Novo_mapa_2" localSheetId="3">#REF!</definedName>
    <definedName name="Novo_mapa_2">#REF!</definedName>
    <definedName name="NUM_DOCS" localSheetId="3">#REF!</definedName>
    <definedName name="NUM_DOCS">#REF!</definedName>
    <definedName name="NUMERO" localSheetId="3">#REF!</definedName>
    <definedName name="NUMERO">#REF!</definedName>
    <definedName name="NvsASD">"V2003-03-31"</definedName>
    <definedName name="NvsAutoDrillOk">"VN"</definedName>
    <definedName name="NvsElapsedTime">0.000601851847022772</definedName>
    <definedName name="NvsEndTime">37722.0790162037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"V2001-09-19"</definedName>
    <definedName name="NvsPanelSetid">"VSET01"</definedName>
    <definedName name="NvsReqBU">"VPRT01"</definedName>
    <definedName name="NvsReqBUOnly">"VY"</definedName>
    <definedName name="NvsTransLed">"VN"</definedName>
    <definedName name="NvsTreeASD">"V2003-03-31"</definedName>
    <definedName name="NvsValTbl.ACCOUNT">"GL_ACCOUNT_TBL"</definedName>
    <definedName name="NvsValTbl.ALTACCT">"ALTACCT_TBL"</definedName>
    <definedName name="NvsValTbl.DEPTID">"DEPT_TBL"</definedName>
    <definedName name="o" localSheetId="3" hidden="1">#REF!</definedName>
    <definedName name="o" hidden="1">#REF!</definedName>
    <definedName name="Obrigações_Petrogal_94_1__emissão_ano" localSheetId="3">#REF!</definedName>
    <definedName name="Obrigações_Petrogal_94_1__emissão_ano">#REF!</definedName>
    <definedName name="Obrigações_Petrogal_94_1__emissão_ano_ant" localSheetId="3">#REF!</definedName>
    <definedName name="Obrigações_Petrogal_94_1__emissão_ano_ant">#REF!</definedName>
    <definedName name="OCONS" localSheetId="3">#REF!</definedName>
    <definedName name="OCONS">#REF!</definedName>
    <definedName name="odio" localSheetId="3">#REF!</definedName>
    <definedName name="odio">#REF!</definedName>
    <definedName name="oi" localSheetId="3" hidden="1">#REF!</definedName>
    <definedName name="oi" hidden="1">#REF!</definedName>
    <definedName name="OINV" localSheetId="3">#REF!</definedName>
    <definedName name="OINV">#REF!</definedName>
    <definedName name="OIT" localSheetId="3">#REF!</definedName>
    <definedName name="OIT">#REF!</definedName>
    <definedName name="ok">#REF!</definedName>
    <definedName name="ooo" hidden="1">2</definedName>
    <definedName name="ooooooooo" hidden="1">{"VARIASMOEDAS",#N/A,FALSE,"APLICAR"}</definedName>
    <definedName name="ooooooooooooooooooo" localSheetId="3">#REF!</definedName>
    <definedName name="ooooooooooooooooooo">#REF!</definedName>
    <definedName name="OP.FIN" localSheetId="3">#REF!</definedName>
    <definedName name="OP.FIN">#REF!</definedName>
    <definedName name="OpFuturosBCPAbrOperationRange" localSheetId="3">#REF!</definedName>
    <definedName name="OpFuturosBCPAbrOperationRange">#REF!</definedName>
    <definedName name="OpFuturosBCPAgoOperationRange" localSheetId="3">#REF!</definedName>
    <definedName name="OpFuturosBCPAgoOperationRange">#REF!</definedName>
    <definedName name="OpFuturosBCPDezOperationRange" localSheetId="3">#REF!</definedName>
    <definedName name="OpFuturosBCPDezOperationRange">#REF!</definedName>
    <definedName name="OpFuturosBCPJulOperationRange" localSheetId="3">#REF!</definedName>
    <definedName name="OpFuturosBCPJulOperationRange">#REF!</definedName>
    <definedName name="OpFuturosBCPJunOperationRange" localSheetId="3">#REF!</definedName>
    <definedName name="OpFuturosBCPJunOperationRange">#REF!</definedName>
    <definedName name="OpFuturosBCPMaiOperationRange" localSheetId="3">#REF!</definedName>
    <definedName name="OpFuturosBCPMaiOperationRange">#REF!</definedName>
    <definedName name="OpFuturosBCPMarOperationRange" localSheetId="3">#REF!</definedName>
    <definedName name="OpFuturosBCPMarOperationRange">#REF!</definedName>
    <definedName name="OpFuturosBCPNovOperationRange" localSheetId="3">#REF!</definedName>
    <definedName name="OpFuturosBCPNovOperationRange">#REF!</definedName>
    <definedName name="OpFuturosBCPOutOperationRange" localSheetId="3">#REF!</definedName>
    <definedName name="OpFuturosBCPOutOperationRange">#REF!</definedName>
    <definedName name="OpFuturosBCPSetOperationRange" localSheetId="3">#REF!</definedName>
    <definedName name="OpFuturosBCPSetOperationRange">#REF!</definedName>
    <definedName name="OpFuturosCimporAbrOperationRange" localSheetId="3">#REF!</definedName>
    <definedName name="OpFuturosCimporAbrOperationRange">#REF!</definedName>
    <definedName name="OpFuturosCimporAgoOperationRange" localSheetId="3">#REF!</definedName>
    <definedName name="OpFuturosCimporAgoOperationRange">#REF!</definedName>
    <definedName name="OpFuturosCimporDezOperationRange" localSheetId="3">#REF!</definedName>
    <definedName name="OpFuturosCimporDezOperationRange">#REF!</definedName>
    <definedName name="OpFuturosCimporJulOperationRange" localSheetId="3">#REF!</definedName>
    <definedName name="OpFuturosCimporJulOperationRange">#REF!</definedName>
    <definedName name="OpFuturosCimporJunOperationRange" localSheetId="3">#REF!</definedName>
    <definedName name="OpFuturosCimporJunOperationRange">#REF!</definedName>
    <definedName name="OpFuturosCimporMaiOperationRange" localSheetId="3">#REF!</definedName>
    <definedName name="OpFuturosCimporMaiOperationRange">#REF!</definedName>
    <definedName name="OpFuturosCimporMarOperationRange" localSheetId="3">#REF!</definedName>
    <definedName name="OpFuturosCimporMarOperationRange">#REF!</definedName>
    <definedName name="OpFuturosCimporNovOperationRange" localSheetId="3">#REF!</definedName>
    <definedName name="OpFuturosCimporNovOperationRange">#REF!</definedName>
    <definedName name="OpFuturosCimporOutOperationRange" localSheetId="3">#REF!</definedName>
    <definedName name="OpFuturosCimporOutOperationRange">#REF!</definedName>
    <definedName name="OpFuturosCimporSetOperationRange" localSheetId="3">#REF!</definedName>
    <definedName name="OpFuturosCimporSetOperationRange">#REF!</definedName>
    <definedName name="OpFuturosDate" localSheetId="3">#REF!</definedName>
    <definedName name="OpFuturosDate">#REF!</definedName>
    <definedName name="OpFuturosEDPAbrOperationRange" localSheetId="3">#REF!</definedName>
    <definedName name="OpFuturosEDPAbrOperationRange">#REF!</definedName>
    <definedName name="OpFuturosEDPAgoOperationRange" localSheetId="3">#REF!</definedName>
    <definedName name="OpFuturosEDPAgoOperationRange">#REF!</definedName>
    <definedName name="OpFuturosEDPDezOperationRange" localSheetId="3">#REF!</definedName>
    <definedName name="OpFuturosEDPDezOperationRange">#REF!</definedName>
    <definedName name="OpFuturosEDPJulOperationRange" localSheetId="3">#REF!</definedName>
    <definedName name="OpFuturosEDPJulOperationRange">#REF!</definedName>
    <definedName name="OpFuturosEDPJunOperationRange" localSheetId="3">#REF!</definedName>
    <definedName name="OpFuturosEDPJunOperationRange">#REF!</definedName>
    <definedName name="OpFuturosEDPMaiOperationRange" localSheetId="3">#REF!</definedName>
    <definedName name="OpFuturosEDPMaiOperationRange">#REF!</definedName>
    <definedName name="OpFuturosEDPMarOperationRange" localSheetId="3">#REF!</definedName>
    <definedName name="OpFuturosEDPMarOperationRange">#REF!</definedName>
    <definedName name="OpFuturosEDPNovOperationRange" localSheetId="3">#REF!</definedName>
    <definedName name="OpFuturosEDPNovOperationRange">#REF!</definedName>
    <definedName name="OpFuturosEDPOutOperationRange" localSheetId="3">#REF!</definedName>
    <definedName name="OpFuturosEDPOutOperationRange">#REF!</definedName>
    <definedName name="OpFuturosEDPSetOperationRange" localSheetId="3">#REF!</definedName>
    <definedName name="OpFuturosEDPSetOperationRange">#REF!</definedName>
    <definedName name="OpFuturosEuroxxDezOperationRange" localSheetId="3">#REF!</definedName>
    <definedName name="OpFuturosEuroxxDezOperationRange">#REF!</definedName>
    <definedName name="OpFuturosEuroxxJunOperationRange" localSheetId="3">#REF!</definedName>
    <definedName name="OpFuturosEuroxxJunOperationRange">#REF!</definedName>
    <definedName name="OpFuturosEuroxxMarOperationRange" localSheetId="3">#REF!</definedName>
    <definedName name="OpFuturosEuroxxMarOperationRange">#REF!</definedName>
    <definedName name="OpFuturosEuroxxSetOperationRange" localSheetId="3">#REF!</definedName>
    <definedName name="OpFuturosEuroxxSetOperationRange">#REF!</definedName>
    <definedName name="OpFuturosFirstBCPFutOperationRange" localSheetId="3">#REF!</definedName>
    <definedName name="OpFuturosFirstBCPFutOperationRange">#REF!</definedName>
    <definedName name="OpFuturosFirstCimporFutOperationRange" localSheetId="3">#REF!</definedName>
    <definedName name="OpFuturosFirstCimporFutOperationRange">#REF!</definedName>
    <definedName name="OpFuturosFirstEuroxxFut_ClosePrice" localSheetId="3">#REF!</definedName>
    <definedName name="OpFuturosFirstEuroxxFut_ClosePrice">#REF!</definedName>
    <definedName name="OpFuturosFirstEuroxxFut_FinalQty" localSheetId="3">#REF!</definedName>
    <definedName name="OpFuturosFirstEuroxxFut_FinalQty">#REF!</definedName>
    <definedName name="OpFuturosFirstEuroxxFut_InitialPrice" localSheetId="3">#REF!</definedName>
    <definedName name="OpFuturosFirstEuroxxFut_InitialPrice">#REF!</definedName>
    <definedName name="OpFuturosFirstEuroxxFut_InitialQty" localSheetId="3">#REF!</definedName>
    <definedName name="OpFuturosFirstEuroxxFut_InitialQty">#REF!</definedName>
    <definedName name="OpFuturosFirstEuroxxOperationRange" localSheetId="3">#REF!</definedName>
    <definedName name="OpFuturosFirstEuroxxOperationRange">#REF!</definedName>
    <definedName name="OpFuturosFirstPortEDPOperationRange" localSheetId="3">#REF!</definedName>
    <definedName name="OpFuturosFirstPortEDPOperationRange">#REF!</definedName>
    <definedName name="OpFuturosFirstPSI20OperationRange" localSheetId="3">#REF!</definedName>
    <definedName name="OpFuturosFirstPSI20OperationRange">#REF!</definedName>
    <definedName name="OpFuturosFirstPTFutOperationRange" localSheetId="3">#REF!</definedName>
    <definedName name="OpFuturosFirstPTFutOperationRange">#REF!</definedName>
    <definedName name="OpFuturosFirstPTMNFutOperationRange" localSheetId="3">#REF!</definedName>
    <definedName name="OpFuturosFirstPTMNFutOperationRange">#REF!</definedName>
    <definedName name="OpFuturosFirstSonaeFutOperationRange" localSheetId="3">#REF!</definedName>
    <definedName name="OpFuturosFirstSonaeFutOperationRange">#REF!</definedName>
    <definedName name="OpFuturosFirstTelecelFutOperationRange" localSheetId="3">#REF!</definedName>
    <definedName name="OpFuturosFirstTelecelFutOperationRange">#REF!</definedName>
    <definedName name="OpFuturosPSI20AbrOperationRange" localSheetId="3">#REF!</definedName>
    <definedName name="OpFuturosPSI20AbrOperationRange">#REF!</definedName>
    <definedName name="OpFuturosPSI20AgoOperationRange" localSheetId="3">#REF!</definedName>
    <definedName name="OpFuturosPSI20AgoOperationRange">#REF!</definedName>
    <definedName name="OpFuturosPSI20DezOperationRange" localSheetId="3">#REF!</definedName>
    <definedName name="OpFuturosPSI20DezOperationRange">#REF!</definedName>
    <definedName name="OpFuturosPSI20JulOperationRange" localSheetId="3">#REF!</definedName>
    <definedName name="OpFuturosPSI20JulOperationRange">#REF!</definedName>
    <definedName name="OpFuturosPSI20JunOperationRange" localSheetId="3">#REF!</definedName>
    <definedName name="OpFuturosPSI20JunOperationRange">#REF!</definedName>
    <definedName name="OpFuturosPSI20MaiOperationRange" localSheetId="3">#REF!</definedName>
    <definedName name="OpFuturosPSI20MaiOperationRange">#REF!</definedName>
    <definedName name="OpFuturosPSI20MarOperationRange" localSheetId="3">#REF!</definedName>
    <definedName name="OpFuturosPSI20MarOperationRange">#REF!</definedName>
    <definedName name="OpFuturosPSI20NovOperationRange" localSheetId="3">#REF!</definedName>
    <definedName name="OpFuturosPSI20NovOperationRange">#REF!</definedName>
    <definedName name="OpFuturosPSI20OutOperationRange" localSheetId="3">#REF!</definedName>
    <definedName name="OpFuturosPSI20OutOperationRange">#REF!</definedName>
    <definedName name="OpFuturosPSI20SetOperationRange" localSheetId="3">#REF!</definedName>
    <definedName name="OpFuturosPSI20SetOperationRange">#REF!</definedName>
    <definedName name="OpFuturosPTAbrOperationRange" localSheetId="3">#REF!</definedName>
    <definedName name="OpFuturosPTAbrOperationRange">#REF!</definedName>
    <definedName name="OpFuturosPTAgoOperationRange" localSheetId="3">#REF!</definedName>
    <definedName name="OpFuturosPTAgoOperationRange">#REF!</definedName>
    <definedName name="OpFuturosPTDezOperationRange" localSheetId="3">#REF!</definedName>
    <definedName name="OpFuturosPTDezOperationRange">#REF!</definedName>
    <definedName name="OpFuturosPTJulOperationRange" localSheetId="3">#REF!</definedName>
    <definedName name="OpFuturosPTJulOperationRange">#REF!</definedName>
    <definedName name="OpFuturosPTJunOperationRange" localSheetId="3">#REF!</definedName>
    <definedName name="OpFuturosPTJunOperationRange">#REF!</definedName>
    <definedName name="OpFuturosPTMaiOperationRange" localSheetId="3">#REF!</definedName>
    <definedName name="OpFuturosPTMaiOperationRange">#REF!</definedName>
    <definedName name="OpFuturosPTMarOperationRange" localSheetId="3">#REF!</definedName>
    <definedName name="OpFuturosPTMarOperationRange">#REF!</definedName>
    <definedName name="OpFuturosPTMNAbrOperationRange" localSheetId="3">#REF!</definedName>
    <definedName name="OpFuturosPTMNAbrOperationRange">#REF!</definedName>
    <definedName name="OpFuturosPTMNAgoOperationRange" localSheetId="3">#REF!</definedName>
    <definedName name="OpFuturosPTMNAgoOperationRange">#REF!</definedName>
    <definedName name="OpFuturosPTMNDezOperationRange" localSheetId="3">#REF!</definedName>
    <definedName name="OpFuturosPTMNDezOperationRange">#REF!</definedName>
    <definedName name="OpFuturosPTMNJulOperationRange" localSheetId="3">#REF!</definedName>
    <definedName name="OpFuturosPTMNJulOperationRange">#REF!</definedName>
    <definedName name="OpFuturosPTMNJunOperationRange" localSheetId="3">#REF!</definedName>
    <definedName name="OpFuturosPTMNJunOperationRange">#REF!</definedName>
    <definedName name="OpFuturosPTMNMaiOperationRange" localSheetId="3">#REF!</definedName>
    <definedName name="OpFuturosPTMNMaiOperationRange">#REF!</definedName>
    <definedName name="OpFuturosPTMNMarOperationRange" localSheetId="3">#REF!</definedName>
    <definedName name="OpFuturosPTMNMarOperationRange">#REF!</definedName>
    <definedName name="OpFuturosPTMNNovOperationRange" localSheetId="3">#REF!</definedName>
    <definedName name="OpFuturosPTMNNovOperationRange">#REF!</definedName>
    <definedName name="OpFuturosPTMNOutOperationRange" localSheetId="3">#REF!</definedName>
    <definedName name="OpFuturosPTMNOutOperationRange">#REF!</definedName>
    <definedName name="OpFuturosPTMNSetOperationRange" localSheetId="3">#REF!</definedName>
    <definedName name="OpFuturosPTMNSetOperationRange">#REF!</definedName>
    <definedName name="OpFuturosPTNovOperationRange" localSheetId="3">#REF!</definedName>
    <definedName name="OpFuturosPTNovOperationRange">#REF!</definedName>
    <definedName name="OpFuturosPTOutOperationRange" localSheetId="3">#REF!</definedName>
    <definedName name="OpFuturosPTOutOperationRange">#REF!</definedName>
    <definedName name="OpFuturosPTSetOperationRange" localSheetId="3">#REF!</definedName>
    <definedName name="OpFuturosPTSetOperationRange">#REF!</definedName>
    <definedName name="OpFuturosSecondBCPFutOperationRange" localSheetId="3">#REF!</definedName>
    <definedName name="OpFuturosSecondBCPFutOperationRange">#REF!</definedName>
    <definedName name="OpFuturosSecondCimporFutOperationRange" localSheetId="3">#REF!</definedName>
    <definedName name="OpFuturosSecondCimporFutOperationRange">#REF!</definedName>
    <definedName name="OpFuturosSecondEuroxxFut_ClosePrice" localSheetId="3">#REF!</definedName>
    <definedName name="OpFuturosSecondEuroxxFut_ClosePrice">#REF!</definedName>
    <definedName name="OpFuturosSecondEuroxxFut_FinalQty" localSheetId="3">#REF!</definedName>
    <definedName name="OpFuturosSecondEuroxxFut_FinalQty">#REF!</definedName>
    <definedName name="OpFuturosSecondEuroxxFut_InitialPrice" localSheetId="3">#REF!</definedName>
    <definedName name="OpFuturosSecondEuroxxFut_InitialPrice">#REF!</definedName>
    <definedName name="OpFuturosSecondEuroxxFut_InitialQty" localSheetId="3">#REF!</definedName>
    <definedName name="OpFuturosSecondEuroxxFut_InitialQty">#REF!</definedName>
    <definedName name="OpFuturosSecondEuroxxOperationRange" localSheetId="3">#REF!</definedName>
    <definedName name="OpFuturosSecondEuroxxOperationRange">#REF!</definedName>
    <definedName name="OpFuturosSecondPortEDPOperationRange" localSheetId="3">#REF!</definedName>
    <definedName name="OpFuturosSecondPortEDPOperationRange">#REF!</definedName>
    <definedName name="OpFuturosSecondPSI20OperationRange" localSheetId="3">#REF!</definedName>
    <definedName name="OpFuturosSecondPSI20OperationRange">#REF!</definedName>
    <definedName name="OpFuturosSecondPTFutOperationRange" localSheetId="3">#REF!</definedName>
    <definedName name="OpFuturosSecondPTFutOperationRange">#REF!</definedName>
    <definedName name="OpFuturosSecondPTMNFutOperationRange" localSheetId="3">#REF!</definedName>
    <definedName name="OpFuturosSecondPTMNFutOperationRange">#REF!</definedName>
    <definedName name="OpFuturosSecondSonaeFutOperationRange" localSheetId="3">#REF!</definedName>
    <definedName name="OpFuturosSecondSonaeFutOperationRange">#REF!</definedName>
    <definedName name="OpFuturosSecondTelecelFutOperationRange" localSheetId="3">#REF!</definedName>
    <definedName name="OpFuturosSecondTelecelFutOperationRange">#REF!</definedName>
    <definedName name="OpFuturosSonaeAbrOperationRange" localSheetId="3">#REF!</definedName>
    <definedName name="OpFuturosSonaeAbrOperationRange">#REF!</definedName>
    <definedName name="OpFuturosSonaeAgoOperationRange" localSheetId="3">#REF!</definedName>
    <definedName name="OpFuturosSonaeAgoOperationRange">#REF!</definedName>
    <definedName name="OpFuturosSonaeDezOperationRange" localSheetId="3">#REF!</definedName>
    <definedName name="OpFuturosSonaeDezOperationRange">#REF!</definedName>
    <definedName name="OpFuturosSonaeJulOperationRange" localSheetId="3">#REF!</definedName>
    <definedName name="OpFuturosSonaeJulOperationRange">#REF!</definedName>
    <definedName name="OpFuturosSonaeJunOperationRange" localSheetId="3">#REF!</definedName>
    <definedName name="OpFuturosSonaeJunOperationRange">#REF!</definedName>
    <definedName name="OpFuturosSonaeMaiOperationRange" localSheetId="3">#REF!</definedName>
    <definedName name="OpFuturosSonaeMaiOperationRange">#REF!</definedName>
    <definedName name="OpFuturosSonaeMarOperationRange" localSheetId="3">#REF!</definedName>
    <definedName name="OpFuturosSonaeMarOperationRange">#REF!</definedName>
    <definedName name="OpFuturosSonaeNovOperationRange" localSheetId="3">#REF!</definedName>
    <definedName name="OpFuturosSonaeNovOperationRange">#REF!</definedName>
    <definedName name="OpFuturosSonaeOutOperationRange" localSheetId="3">#REF!</definedName>
    <definedName name="OpFuturosSonaeOutOperationRange">#REF!</definedName>
    <definedName name="OpFuturosSonaeSetOperationRange" localSheetId="3">#REF!</definedName>
    <definedName name="OpFuturosSonaeSetOperationRange">#REF!</definedName>
    <definedName name="OpFuturosTleAbrOperationRange" localSheetId="3">#REF!</definedName>
    <definedName name="OpFuturosTleAbrOperationRange">#REF!</definedName>
    <definedName name="OpFuturosTleAgoOperationRange" localSheetId="3">#REF!</definedName>
    <definedName name="OpFuturosTleAgoOperationRange">#REF!</definedName>
    <definedName name="OpFuturosTleDezOperationRange" localSheetId="3">#REF!</definedName>
    <definedName name="OpFuturosTleDezOperationRange">#REF!</definedName>
    <definedName name="OpFuturosTleJulOperationRange" localSheetId="3">#REF!</definedName>
    <definedName name="OpFuturosTleJulOperationRange">#REF!</definedName>
    <definedName name="OpFuturosTleJunOperationRange" localSheetId="3">#REF!</definedName>
    <definedName name="OpFuturosTleJunOperationRange">#REF!</definedName>
    <definedName name="OpFuturosTleMaiOperationRange" localSheetId="3">#REF!</definedName>
    <definedName name="OpFuturosTleMaiOperationRange">#REF!</definedName>
    <definedName name="OpFuturosTleMarOperationRange" localSheetId="3">#REF!</definedName>
    <definedName name="OpFuturosTleMarOperationRange">#REF!</definedName>
    <definedName name="OpFuturosTleNovOperationRange" localSheetId="3">#REF!</definedName>
    <definedName name="OpFuturosTleNovOperationRange">#REF!</definedName>
    <definedName name="OpFuturosTleOutOperationRange" localSheetId="3">#REF!</definedName>
    <definedName name="OpFuturosTleOutOperationRange">#REF!</definedName>
    <definedName name="OpFuturosTleSetOperationRange" localSheetId="3">#REF!</definedName>
    <definedName name="OpFuturosTleSetOperationRange">#REF!</definedName>
    <definedName name="OpFuturosTotalEuroxxFut_linkCellDate" localSheetId="3">#REF!</definedName>
    <definedName name="OpFuturosTotalEuroxxFut_linkCellDate">#REF!</definedName>
    <definedName name="OpFuturosTotalEuroxxFut_MarketValue" localSheetId="3">#REF!</definedName>
    <definedName name="OpFuturosTotalEuroxxFut_MarketValue">#REF!</definedName>
    <definedName name="OpFuturosTotalEuroxxFut_MTM" localSheetId="3">#REF!</definedName>
    <definedName name="OpFuturosTotalEuroxxFut_MTM">#REF!</definedName>
    <definedName name="OpFuturosTotalEuroxxFut_TransactionCost" localSheetId="3">#REF!</definedName>
    <definedName name="OpFuturosTotalEuroxxFut_TransactionCost">#REF!</definedName>
    <definedName name="opop" localSheetId="3">#REF!</definedName>
    <definedName name="opop">#REF!</definedName>
    <definedName name="ORÇIMPOSTOS" localSheetId="3">#REF!</definedName>
    <definedName name="ORÇIMPOSTOS">#REF!</definedName>
    <definedName name="OUT" localSheetId="3">#REF!</definedName>
    <definedName name="OUT">#REF!</definedName>
    <definedName name="OUT_APLI_FINAN_DESINV." localSheetId="3">#REF!</definedName>
    <definedName name="OUT_APLI_FINAN_DESINV.">#REF!</definedName>
    <definedName name="OUT_APLI_FINAN_DIVIDENDOS" localSheetId="3">#REF!</definedName>
    <definedName name="OUT_APLI_FINAN_DIVIDENDOS">#REF!</definedName>
    <definedName name="OUT_APLI_FINAN_INVEST" localSheetId="3">#REF!</definedName>
    <definedName name="OUT_APLI_FINAN_INVEST">#REF!</definedName>
    <definedName name="OUT_APLI_FINAN_OUTROS" localSheetId="3">#REF!</definedName>
    <definedName name="OUT_APLI_FINAN_OUTROS">#REF!</definedName>
    <definedName name="OUT_APLI_FINAN_REGUL" localSheetId="3">#REF!</definedName>
    <definedName name="OUT_APLI_FINAN_REGUL">#REF!</definedName>
    <definedName name="OUT_APLI_FINAN_RESULT" localSheetId="3">#REF!</definedName>
    <definedName name="OUT_APLI_FINAN_RESULT">#REF!</definedName>
    <definedName name="OUT_APLI_FINAN_TRANSF" localSheetId="3">#REF!</definedName>
    <definedName name="OUT_APLI_FINAN_TRANSF">#REF!</definedName>
    <definedName name="out_dev_cp" localSheetId="3">#REF!</definedName>
    <definedName name="out_dev_cp">#REF!</definedName>
    <definedName name="out_dev_mlp" localSheetId="3">#REF!</definedName>
    <definedName name="out_dev_mlp">#REF!</definedName>
    <definedName name="Out_Proveitos_Operacionais_ano" localSheetId="3">#REF!</definedName>
    <definedName name="Out_Proveitos_Operacionais_ano">#REF!</definedName>
    <definedName name="Outras_penalidades___custos" localSheetId="3">#REF!</definedName>
    <definedName name="Outras_penalidades___custos">#REF!</definedName>
    <definedName name="Outros" localSheetId="3">#REF!</definedName>
    <definedName name="Outros">#REF!</definedName>
    <definedName name="Outros___custos" localSheetId="3">#REF!</definedName>
    <definedName name="Outros___custos">#REF!</definedName>
    <definedName name="Outros___proveitos" localSheetId="3">#REF!</definedName>
    <definedName name="Outros___proveitos">#REF!</definedName>
    <definedName name="Outros_ano" localSheetId="3">#REF!</definedName>
    <definedName name="Outros_ano">#REF!</definedName>
    <definedName name="Outros_ano_ant" localSheetId="3">#REF!</definedName>
    <definedName name="Outros_ano_ant">#REF!</definedName>
    <definedName name="Outros_Credores" localSheetId="3">#REF!</definedName>
    <definedName name="Outros_Credores">#REF!</definedName>
    <definedName name="Outros_custos_e_perdas_extraordinarias___custos" localSheetId="3">#REF!</definedName>
    <definedName name="Outros_custos_e_perdas_extraordinarias___custos">#REF!</definedName>
    <definedName name="Outros_custos_operacionais___custos" localSheetId="3">#REF!</definedName>
    <definedName name="Outros_custos_operacionais___custos">#REF!</definedName>
    <definedName name="Outros_custos_operacionais___proveitos" localSheetId="3">#REF!</definedName>
    <definedName name="Outros_custos_operacionais___proveitos">#REF!</definedName>
    <definedName name="Outros_custos_operacionais_ano" localSheetId="3">#REF!</definedName>
    <definedName name="Outros_custos_operacionais_ano">#REF!</definedName>
    <definedName name="Outros_custos_operacionais_ano_ant" localSheetId="3">#REF!</definedName>
    <definedName name="Outros_custos_operacionais_ano_ant">#REF!</definedName>
    <definedName name="Outros_custos_operacionais_ano_antacre_cust" localSheetId="3">#REF!</definedName>
    <definedName name="Outros_custos_operacionais_ano_antacre_cust">#REF!</definedName>
    <definedName name="Outros_custos_operacionais_anoacre_cust" localSheetId="3">#REF!</definedName>
    <definedName name="Outros_custos_operacionais_anoacre_cust">#REF!</definedName>
    <definedName name="Outros_devedores_outros_credores_Devcre">#REF!</definedName>
    <definedName name="Outros_Juros" localSheetId="3">#REF!</definedName>
    <definedName name="Outros_Juros">#REF!</definedName>
    <definedName name="Outros_Juros___custos" localSheetId="3">#REF!</definedName>
    <definedName name="Outros_Juros___custos">#REF!</definedName>
    <definedName name="Outros_proveitos___proveitos" localSheetId="3">#REF!</definedName>
    <definedName name="Outros_proveitos___proveitos">#REF!</definedName>
    <definedName name="Outros_proveitos_e_ganhos_extraordinarios___proveitos" localSheetId="3">#REF!</definedName>
    <definedName name="Outros_proveitos_e_ganhos_extraordinarios___proveitos">#REF!</definedName>
    <definedName name="Outros_proveitos_operacionais___custos" localSheetId="3">#REF!</definedName>
    <definedName name="Outros_proveitos_operacionais___custos">#REF!</definedName>
    <definedName name="Outros_proveitos_operacionais___proveitos" localSheetId="3">#REF!</definedName>
    <definedName name="Outros_proveitos_operacionais___proveitos">#REF!</definedName>
    <definedName name="Outros_proveitos_operacionais_ano_antacre_cust" localSheetId="3">#REF!</definedName>
    <definedName name="Outros_proveitos_operacionais_ano_antacre_cust">#REF!</definedName>
    <definedName name="Outros_proveitos_operacionais_anoacre_cust" localSheetId="3">#REF!</definedName>
    <definedName name="Outros_proveitos_operacionais_anoacre_cust">#REF!</definedName>
    <definedName name="Outros_Riscos_e_Encargos_EXERCICIO" localSheetId="3">#REF!</definedName>
    <definedName name="Outros_Riscos_e_Encargos_EXERCICIO">#REF!</definedName>
    <definedName name="OV" localSheetId="3">#REF!</definedName>
    <definedName name="OV">#REF!</definedName>
    <definedName name="p" hidden="1">2</definedName>
    <definedName name="P_CÁLCULO" localSheetId="3">#REF!</definedName>
    <definedName name="P_CÁLCULO">#REF!</definedName>
    <definedName name="PAGINA1" localSheetId="3">#REF!</definedName>
    <definedName name="PAGINA1">#REF!</definedName>
    <definedName name="PAI" localSheetId="3">#REF!</definedName>
    <definedName name="PAI">#REF!</definedName>
    <definedName name="Paragem_manut._Ref._de_Sines_1993_ano" localSheetId="3">#REF!</definedName>
    <definedName name="Paragem_manut._Ref._de_Sines_1993_ano">#REF!</definedName>
    <definedName name="Paragem_manut._Ref._de_Sines_1993_ano_ant" localSheetId="3">#REF!</definedName>
    <definedName name="Paragem_manut._Ref._de_Sines_1993_ano_ant">#REF!</definedName>
    <definedName name="Parametros" localSheetId="3">#REF!</definedName>
    <definedName name="Parametros">#REF!</definedName>
    <definedName name="PARCELA_F1" localSheetId="3">#REF!</definedName>
    <definedName name="PARCELA_F1">#REF!</definedName>
    <definedName name="PARCELA_F2" localSheetId="3">#REF!</definedName>
    <definedName name="PARCELA_F2">#REF!</definedName>
    <definedName name="PARCELA_F3">#REF!</definedName>
    <definedName name="PARCELA_F4">#REF!</definedName>
    <definedName name="PARCELA_F5">#REF!</definedName>
    <definedName name="PARCELA_V1" localSheetId="3">#REF!</definedName>
    <definedName name="PARCELA_V1">#REF!</definedName>
    <definedName name="PARCELA_V2" localSheetId="3">#REF!</definedName>
    <definedName name="PARCELA_V2">#REF!</definedName>
    <definedName name="Parque_Expo_98_Passivo" localSheetId="3">#REF!</definedName>
    <definedName name="Parque_Expo_98_Passivo">#REF!</definedName>
    <definedName name="PART_CAP_EMP_GRUP_DESINV." localSheetId="3">#REF!</definedName>
    <definedName name="PART_CAP_EMP_GRUP_DESINV.">#REF!</definedName>
    <definedName name="PART_CAP_EMP_GRUP_INVEST" localSheetId="3">#REF!</definedName>
    <definedName name="PART_CAP_EMP_GRUP_INVEST">#REF!</definedName>
    <definedName name="PART_CAP_EMP_GRUP_REGUL" localSheetId="3">#REF!</definedName>
    <definedName name="PART_CAP_EMP_GRUP_REGUL">#REF!</definedName>
    <definedName name="PART_CAP_EMP_GRUP_RESULT" localSheetId="3">#REF!</definedName>
    <definedName name="PART_CAP_EMP_GRUP_RESULT">#REF!</definedName>
    <definedName name="PART_CAP_EMP_GRUP_TRANSF" localSheetId="3">#REF!</definedName>
    <definedName name="PART_CAP_EMP_GRUP_TRANSF">#REF!</definedName>
    <definedName name="PART_CAP_EMP_GRUPO_DESINV." localSheetId="3">#REF!</definedName>
    <definedName name="PART_CAP_EMP_GRUPO_DESINV.">#REF!</definedName>
    <definedName name="PART_CAP_OUT_EMP_DESINV." localSheetId="3">#REF!</definedName>
    <definedName name="PART_CAP_OUT_EMP_DESINV.">#REF!</definedName>
    <definedName name="PART_CAP_OUT_EMP_INVEST" localSheetId="3">#REF!</definedName>
    <definedName name="PART_CAP_OUT_EMP_INVEST">#REF!</definedName>
    <definedName name="PART_CAP_OUT_EMP_REGUL" localSheetId="3">#REF!</definedName>
    <definedName name="PART_CAP_OUT_EMP_REGUL">#REF!</definedName>
    <definedName name="PART_CAP_OUT_EMP_RESULT" localSheetId="3">#REF!</definedName>
    <definedName name="PART_CAP_OUT_EMP_RESULT">#REF!</definedName>
    <definedName name="PART_CAP_OUT_EMP_TRANSF" localSheetId="3">#REF!</definedName>
    <definedName name="PART_CAP_OUT_EMP_TRANSF">#REF!</definedName>
    <definedName name="PART_EMP_GRUP_DIVIDENDOS" localSheetId="3">#REF!</definedName>
    <definedName name="PART_EMP_GRUP_DIVIDENDOS">#REF!</definedName>
    <definedName name="PART_EMP_GRUP_OUTROS" localSheetId="3">#REF!</definedName>
    <definedName name="PART_EMP_GRUP_OUTROS">#REF!</definedName>
    <definedName name="PART_OUT_EMP_DIVIDENDOS" localSheetId="3">#REF!</definedName>
    <definedName name="PART_OUT_EMP_DIVIDENDOS">#REF!</definedName>
    <definedName name="PART_OUT_EMP_OUTROS" localSheetId="3">#REF!</definedName>
    <definedName name="PART_OUT_EMP_OUTROS">#REF!</definedName>
    <definedName name="PARTE_CAP_EMP_GRUPO_INVEST" localSheetId="3">#REF!</definedName>
    <definedName name="PARTE_CAP_EMP_GRUPO_INVEST">#REF!</definedName>
    <definedName name="PARTES_CAP_EMP_GRUP_TRANSF" localSheetId="3">#REF!</definedName>
    <definedName name="PARTES_CAP_EMP_GRUP_TRANSF">#REF!</definedName>
    <definedName name="PARTES_EMP_GRUP_DIVIDENDOS" localSheetId="3">#REF!</definedName>
    <definedName name="PARTES_EMP_GRUP_DIVIDENDOS">#REF!</definedName>
    <definedName name="PARTNERS_INITIALS" localSheetId="3">#REF!</definedName>
    <definedName name="PARTNERS_INITIALS">#REF!</definedName>
    <definedName name="Passivo" localSheetId="3">#REF!</definedName>
    <definedName name="Passivo">#REF!</definedName>
    <definedName name="passivo2000" localSheetId="3">#REF!</definedName>
    <definedName name="passivo2000">#REF!</definedName>
    <definedName name="pçlokj" localSheetId="3" hidden="1">#REF!</definedName>
    <definedName name="pçlokj" hidden="1">#REF!</definedName>
    <definedName name="pcsb">#REF!</definedName>
    <definedName name="pedro" localSheetId="3">#REF!</definedName>
    <definedName name="pedro">#REF!</definedName>
    <definedName name="Pensões_EXERCICIO" localSheetId="3">#REF!</definedName>
    <definedName name="Pensões_EXERCICIO">#REF!</definedName>
    <definedName name="Perdas_em_Emp._do_Grupo_e_Associadas" localSheetId="3">#REF!</definedName>
    <definedName name="Perdas_em_Emp._do_Grupo_e_Associadas">#REF!</definedName>
    <definedName name="Perdas_em_Emp._do_Grupo_e_Associadas___custos" localSheetId="3">#REF!</definedName>
    <definedName name="Perdas_em_Emp._do_Grupo_e_Associadas___custos">#REF!</definedName>
    <definedName name="Perdas_em_existencias___custos" localSheetId="3">#REF!</definedName>
    <definedName name="Perdas_em_existencias___custos">#REF!</definedName>
    <definedName name="Perdas_em_imobilizacoes___custos" localSheetId="3">#REF!</definedName>
    <definedName name="Perdas_em_imobilizacoes___custos">#REF!</definedName>
    <definedName name="Periodização_de_proveitos__transferência_da_26893200_para_a_271XXXXX">#REF!</definedName>
    <definedName name="Periodizações_Custos_Pessoal" localSheetId="3">#REF!</definedName>
    <definedName name="Periodizações_Custos_Pessoal">#REF!</definedName>
    <definedName name="Periodos">#REF!</definedName>
    <definedName name="Pessoal" localSheetId="3">#REF!</definedName>
    <definedName name="Pessoal">#REF!</definedName>
    <definedName name="Pessoal_Passivo" localSheetId="3">#REF!</definedName>
    <definedName name="Pessoal_Passivo">#REF!</definedName>
    <definedName name="PEXTRA" localSheetId="3">#REF!</definedName>
    <definedName name="PEXTRA">#REF!</definedName>
    <definedName name="PFIN" localSheetId="3">#REF!</definedName>
    <definedName name="PFIN">#REF!</definedName>
    <definedName name="PivotCell" localSheetId="3">#REF!</definedName>
    <definedName name="PivotCell">#REF!</definedName>
    <definedName name="PL">#REF!</definedName>
    <definedName name="pl_consol" localSheetId="3">#REF!</definedName>
    <definedName name="pl_consol">#REF!</definedName>
    <definedName name="Plano" localSheetId="3">#REF!</definedName>
    <definedName name="Plano">#REF!</definedName>
    <definedName name="plano2">#REF!</definedName>
    <definedName name="PLEASE__DON_T_ERASER" localSheetId="3">#REF!</definedName>
    <definedName name="PLEASE__DON_T_ERASER">#REF!</definedName>
    <definedName name="po" localSheetId="3">#REF!</definedName>
    <definedName name="po">#REF!</definedName>
    <definedName name="POC_FDP">#REF!</definedName>
    <definedName name="POC64a">SUMIF(#REF!,641,#REF!)+SUMIF(#REF!,642,#REF!)</definedName>
    <definedName name="POC64b" localSheetId="3">VLOOKUP(ABS(64),#REF!,5,0)-#REF!</definedName>
    <definedName name="POC64b">VLOOKUP(ABS(64),#REF!,5,0)-#REF!</definedName>
    <definedName name="POC68a">SUMIF(#REF!,681,#REF!)+SUMIF(#REF!,682,#REF!)</definedName>
    <definedName name="POC68b" localSheetId="3">VLOOKUP(ABS(68),#REF!,5,0)-#REF!</definedName>
    <definedName name="POC68b">VLOOKUP(ABS(68),#REF!,5,0)-#REF!</definedName>
    <definedName name="popo" localSheetId="3">#REF!</definedName>
    <definedName name="popo">#REF!</definedName>
    <definedName name="porra" localSheetId="3" hidden="1">#REF!</definedName>
    <definedName name="porra" hidden="1">#REF!</definedName>
    <definedName name="Potencial_clientes" localSheetId="3">#REF!</definedName>
    <definedName name="Potencial_clientes">#REF!</definedName>
    <definedName name="Potencial_clientes___custos" localSheetId="3">#REF!</definedName>
    <definedName name="Potencial_clientes___custos">#REF!</definedName>
    <definedName name="Potencial_clientes___proveitos" localSheetId="3">#REF!</definedName>
    <definedName name="Potencial_clientes___proveitos">#REF!</definedName>
    <definedName name="Potencial_disponibilidades" localSheetId="3">#REF!</definedName>
    <definedName name="Potencial_disponibilidades">#REF!</definedName>
    <definedName name="Potencial_disponibilidades___custos" localSheetId="3">#REF!</definedName>
    <definedName name="Potencial_disponibilidades___custos">#REF!</definedName>
    <definedName name="Potencial_disponibilidades___proveitos" localSheetId="3">#REF!</definedName>
    <definedName name="Potencial_disponibilidades___proveitos">#REF!</definedName>
    <definedName name="Potencial_empréstimos_obtidos" localSheetId="3">#REF!</definedName>
    <definedName name="Potencial_empréstimos_obtidos">#REF!</definedName>
    <definedName name="Potencial_empréstimos_obtidos___custos" localSheetId="3">#REF!</definedName>
    <definedName name="Potencial_empréstimos_obtidos___custos">#REF!</definedName>
    <definedName name="Potencial_empréstimos_obtidos___proveitos" localSheetId="3">#REF!</definedName>
    <definedName name="Potencial_empréstimos_obtidos___proveitos">#REF!</definedName>
    <definedName name="Potencial_fornec._de_imobilizado___proveitos" localSheetId="3">#REF!</definedName>
    <definedName name="Potencial_fornec._de_imobilizado___proveitos">#REF!</definedName>
    <definedName name="Potencial_fornecedores" localSheetId="3">#REF!</definedName>
    <definedName name="Potencial_fornecedores">#REF!</definedName>
    <definedName name="Potencial_fornecedores___custos" localSheetId="3">#REF!</definedName>
    <definedName name="Potencial_fornecedores___custos">#REF!</definedName>
    <definedName name="Potencial_fornecedores___proveitos" localSheetId="3">#REF!</definedName>
    <definedName name="Potencial_fornecedores___proveitos">#REF!</definedName>
    <definedName name="Potencial_fornecedores_de_imobilizado" localSheetId="3">#REF!</definedName>
    <definedName name="Potencial_fornecedores_de_imobilizado">#REF!</definedName>
    <definedName name="Potencial_fornecedores_de_imobilizado___custos" localSheetId="3">#REF!</definedName>
    <definedName name="Potencial_fornecedores_de_imobilizado___custos">#REF!</definedName>
    <definedName name="Potencial_outros_débitos_créditos" localSheetId="3">#REF!</definedName>
    <definedName name="Potencial_outros_débitos_créditos">#REF!</definedName>
    <definedName name="Potencial_outros_débitos_créditos___custos" localSheetId="3">#REF!</definedName>
    <definedName name="Potencial_outros_débitos_créditos___custos">#REF!</definedName>
    <definedName name="Potencial_outros_débitos_créditos___proveitos" localSheetId="3">#REF!</definedName>
    <definedName name="Potencial_outros_débitos_créditos___proveitos">#REF!</definedName>
    <definedName name="ppp" localSheetId="3">#REF!</definedName>
    <definedName name="ppp">#REF!</definedName>
    <definedName name="Prej._fiscais_utiliz._em_excesso_corrig._pela_AF" localSheetId="3">#REF!</definedName>
    <definedName name="Prej._fiscais_utiliz._em_excesso_corrig._pela_AF">#REF!</definedName>
    <definedName name="Prémios" localSheetId="3">#REF!</definedName>
    <definedName name="Prémios">#REF!</definedName>
    <definedName name="Prestacoes_de_servicos_de_processing_ano_antacre_cust" localSheetId="3">#REF!</definedName>
    <definedName name="Prestacoes_de_servicos_de_processing_ano_antacre_cust">#REF!</definedName>
    <definedName name="Prestacoes_de_servicos_de_processing_anoacre_cust" localSheetId="3">#REF!</definedName>
    <definedName name="Prestacoes_de_servicos_de_processing_anoacre_cust">#REF!</definedName>
    <definedName name="Prestacoes_de_servicos_diversos_ano_antacre_cust" localSheetId="3">#REF!</definedName>
    <definedName name="Prestacoes_de_servicos_diversos_ano_antacre_cust">#REF!</definedName>
    <definedName name="Prestacoes_de_servicos_diversos_anoacre_cust" localSheetId="3">#REF!</definedName>
    <definedName name="Prestacoes_de_servicos_diversos_anoacre_cust">#REF!</definedName>
    <definedName name="Prestacoes_servicos_Mobil___Perafita_ano_antacre_cust" localSheetId="3">#REF!</definedName>
    <definedName name="Prestacoes_servicos_Mobil___Perafita_ano_antacre_cust">#REF!</definedName>
    <definedName name="Prestacoes_servicos_Mobil___Perafita_anoacre_cust" localSheetId="3">#REF!</definedName>
    <definedName name="Prestacoes_servicos_Mobil___Perafita_anoacre_cust">#REF!</definedName>
    <definedName name="Prestacoes_servicos_Mobil___Perafita_anoacre_cust1" localSheetId="3">#REF!</definedName>
    <definedName name="Prestacoes_servicos_Mobil___Perafita_anoacre_cust1">#REF!</definedName>
    <definedName name="Print_Amortizações" localSheetId="3">#REF!</definedName>
    <definedName name="Print_Amortizações">#REF!</definedName>
    <definedName name="_xlnm.Print_Area" localSheetId="5">'Balance Sheet'!$A$1:$A$26</definedName>
    <definedName name="_xlnm.Print_Area" localSheetId="10">'Balanço Mar.21'!$B$1:$J$38</definedName>
    <definedName name="_xlnm.Print_Area" localSheetId="9">'DR Mar.21'!$B$1:$D$42</definedName>
    <definedName name="_xlnm.Print_Area" localSheetId="2">'Group Consolidated Indicators'!$A$1:$A$59</definedName>
    <definedName name="_xlnm.Print_Area" localSheetId="3">'P&amp;L'!$A$1:$A$21</definedName>
    <definedName name="_xlnm.Print_Area">#REF!</definedName>
    <definedName name="Print_Area_MI" localSheetId="3">#REF!</definedName>
    <definedName name="Print_Area_MI">#REF!</definedName>
    <definedName name="Print_Balanço" localSheetId="3">#REF!</definedName>
    <definedName name="Print_Balanço">#REF!</definedName>
    <definedName name="Print_Demonstração" localSheetId="3">#REF!</definedName>
    <definedName name="Print_Demonstração">#REF!</definedName>
    <definedName name="Print_Demonstração_Resultados" localSheetId="3">#REF!</definedName>
    <definedName name="Print_Demonstração_Resultados">#REF!</definedName>
    <definedName name="Print_FST" localSheetId="3">#REF!</definedName>
    <definedName name="Print_FST">#REF!</definedName>
    <definedName name="Print_Margem_Financeira" localSheetId="3">#REF!</definedName>
    <definedName name="Print_Margem_Financeira">#REF!</definedName>
    <definedName name="Print_MOAF" localSheetId="3">#REF!</definedName>
    <definedName name="Print_MOAF">#REF!</definedName>
    <definedName name="Print_OCF" localSheetId="3">#REF!</definedName>
    <definedName name="Print_OCF">#REF!</definedName>
    <definedName name="Print_OPF" localSheetId="3">#REF!</definedName>
    <definedName name="Print_OPF">#REF!</definedName>
    <definedName name="Print_Outros_Proveitos" localSheetId="3">#REF!</definedName>
    <definedName name="Print_Outros_Proveitos">#REF!</definedName>
    <definedName name="Print_Pessoal" localSheetId="3">#REF!</definedName>
    <definedName name="Print_Pessoal">#REF!</definedName>
    <definedName name="Print_Sit_Líq" localSheetId="3">#REF!</definedName>
    <definedName name="Print_Sit_Líq">#REF!</definedName>
    <definedName name="_xlnm.Print_Titles">#REF!</definedName>
    <definedName name="PRINT_TITLES_MI" localSheetId="3">#REF!</definedName>
    <definedName name="PRINT_TITLES_MI">#REF!</definedName>
    <definedName name="Print_Titles1" localSheetId="3">#REF!</definedName>
    <definedName name="Print_Titles1">#REF!</definedName>
    <definedName name="Print_Todos" localSheetId="3">#REF!,#REF!,#REF!,#REF!,#REF!,#REF!,#REF!,#REF!</definedName>
    <definedName name="Print_Todos">#REF!,#REF!,#REF!,#REF!,#REF!,#REF!,#REF!,#REF!</definedName>
    <definedName name="Print_TodosAdministração" localSheetId="3">#REF!,#REF!,#REF!,#REF!,#REF!,#REF!</definedName>
    <definedName name="Print_TodosAdministração">#REF!,#REF!,#REF!,#REF!,#REF!,#REF!</definedName>
    <definedName name="print_var_Sit_Liquida" localSheetId="3">#REF!</definedName>
    <definedName name="print_var_Sit_Liquida">#REF!</definedName>
    <definedName name="Prior" localSheetId="3">#REF!</definedName>
    <definedName name="Prior">#REF!</definedName>
    <definedName name="PROV" localSheetId="3">#REF!</definedName>
    <definedName name="PROV">#REF!</definedName>
    <definedName name="PROV_EXER" localSheetId="3">#REF!</definedName>
    <definedName name="PROV_EXER">#REF!</definedName>
    <definedName name="PROV_SUPL_97" localSheetId="3">#REF!</definedName>
    <definedName name="PROV_SUPL_97">#REF!</definedName>
    <definedName name="PROV_SUPL_n1" localSheetId="3">#REF!</definedName>
    <definedName name="PROV_SUPL_n1">#REF!</definedName>
    <definedName name="proveitos" localSheetId="3">#REF!</definedName>
    <definedName name="proveitos">#REF!</definedName>
    <definedName name="PROVEITOS_DIFERIDOS" localSheetId="3">#REF!</definedName>
    <definedName name="PROVEITOS_DIFERIDOS">#REF!</definedName>
    <definedName name="PROVEITOS_E_GANHOS___proveitos" localSheetId="3">#REF!</definedName>
    <definedName name="PROVEITOS_E_GANHOS___proveitos">#REF!</definedName>
    <definedName name="PROVEITOS_E_GANHOS___proveitos_97" localSheetId="3">#REF!</definedName>
    <definedName name="PROVEITOS_E_GANHOS___proveitos_97">#REF!</definedName>
    <definedName name="PROVEITOS_E_GANHOS___proveitos_N1" localSheetId="3">#REF!</definedName>
    <definedName name="PROVEITOS_E_GANHOS___proveitos_N1">#REF!</definedName>
    <definedName name="PROVEITOS_E_GANHOS_FINANCEIROS" localSheetId="3">#REF!</definedName>
    <definedName name="PROVEITOS_E_GANHOS_FINANCEIROS">#REF!</definedName>
    <definedName name="Proveitos_e_ganhos_financeiros___custos" localSheetId="3">#REF!</definedName>
    <definedName name="Proveitos_e_ganhos_financeiros___custos">#REF!</definedName>
    <definedName name="PROVEITOS_E_GANHOS_FINANCEIROS___proveitos" localSheetId="3">#REF!</definedName>
    <definedName name="PROVEITOS_E_GANHOS_FINANCEIROS___proveitos">#REF!</definedName>
    <definedName name="Proveitos_e_ganhos_financeiros_ano_antacre_cust" localSheetId="3">#REF!</definedName>
    <definedName name="Proveitos_e_ganhos_financeiros_ano_antacre_cust">#REF!</definedName>
    <definedName name="Proveitos_e_ganhos_financeiros_anoacre_cust" localSheetId="3">#REF!</definedName>
    <definedName name="Proveitos_e_ganhos_financeiros_anoacre_cust">#REF!</definedName>
    <definedName name="PROVEITOS_E_GANHOS_FINANCEIROS_N1" localSheetId="3">#REF!</definedName>
    <definedName name="PROVEITOS_E_GANHOS_FINANCEIROS_N1">#REF!</definedName>
    <definedName name="Proveitos_extraordinários_diversos_ano" localSheetId="3">#REF!</definedName>
    <definedName name="Proveitos_extraordinários_diversos_ano">#REF!</definedName>
    <definedName name="Proveitos_extraordinários_diversos_ano_ant" localSheetId="3">#REF!</definedName>
    <definedName name="Proveitos_extraordinários_diversos_ano_ant">#REF!</definedName>
    <definedName name="Proveitos_prestacoes_de_servicos___custos" localSheetId="3">#REF!</definedName>
    <definedName name="Proveitos_prestacoes_de_servicos___custos">#REF!</definedName>
    <definedName name="Proveitos_prestacoes_de_servicos___proveitos" localSheetId="3">#REF!</definedName>
    <definedName name="Proveitos_prestacoes_de_servicos___proveitos">#REF!</definedName>
    <definedName name="PROVEITOS_SUPLEMENTARES_____ALUGUER_DE_EQUIPAMENTO" localSheetId="3">#REF!</definedName>
    <definedName name="PROVEITOS_SUPLEMENTARES_____ALUGUER_DE_EQUIPAMENTO">#REF!</definedName>
    <definedName name="PROVEITOS_SUPLEMENTARES_____COMISSÕES_BANCAS_E_TRADING" localSheetId="3">#REF!</definedName>
    <definedName name="PROVEITOS_SUPLEMENTARES_____COMISSÕES_BANCAS_E_TRADING">#REF!</definedName>
    <definedName name="PROVEITOS_SUPLEMENTARES_____COMISSÕES_DIVERSAS" localSheetId="3">#REF!</definedName>
    <definedName name="PROVEITOS_SUPLEMENTARES_____COMISSÕES_DIVERSAS">#REF!</definedName>
    <definedName name="PROVEITOS_SUPLEMENTARES_____CONSÓRCIO_TEPAR" localSheetId="3">#REF!</definedName>
    <definedName name="PROVEITOS_SUPLEMENTARES_____CONSÓRCIO_TEPAR">#REF!</definedName>
    <definedName name="PROVEITOS_SUPLEMENTARES_____DESEMPENHO_NOUTRAS_EMPRESAS" localSheetId="3">#REF!</definedName>
    <definedName name="PROVEITOS_SUPLEMENTARES_____DESEMPENHO_NOUTRAS_EMPRESAS">#REF!</definedName>
    <definedName name="PROVEITOS_SUPLEMENTARES_____ESTUDOS_E_PROJ._ASSIST.TECNOLÓGICA" localSheetId="3">#REF!</definedName>
    <definedName name="PROVEITOS_SUPLEMENTARES_____ESTUDOS_E_PROJ._ASSIST.TECNOLÓGICA">#REF!</definedName>
    <definedName name="PROVEITOS_SUPLEMENTARES_____OCUPAÇÃO_POSTOS_ABASTECIMENTOS" localSheetId="3">#REF!</definedName>
    <definedName name="PROVEITOS_SUPLEMENTARES_____OCUPAÇÃO_POSTOS_ABASTECIMENTOS">#REF!</definedName>
    <definedName name="PROVEITOS_SUPLEMENTARES_____OUTRAS_RECEITAS" localSheetId="3">#REF!</definedName>
    <definedName name="PROVEITOS_SUPLEMENTARES_____OUTRAS_RECEITAS">#REF!</definedName>
    <definedName name="PROVEITOS_SUPLEMENTARES_____REC._CUSTOS_PARA_DEB._TERCEIROS" localSheetId="3">#REF!</definedName>
    <definedName name="PROVEITOS_SUPLEMENTARES_____REC._CUSTOS_PARA_DEB._TERCEIROS">#REF!</definedName>
    <definedName name="PROVEITOS_SUPLEMENTARES_____SERVIÇOS_SOCIAIS" localSheetId="3">#REF!</definedName>
    <definedName name="PROVEITOS_SUPLEMENTARES_____SERVIÇOS_SOCIAIS">#REF!</definedName>
    <definedName name="PROVEITOS_SUPLEMENTARES_____VENDA_DE_ENERGIA" localSheetId="3">#REF!</definedName>
    <definedName name="PROVEITOS_SUPLEMENTARES_____VENDA_DE_ENERGIA">#REF!</definedName>
    <definedName name="PROVEITOS_SUPLEMENTARES_____VENDA_DE_SUCATA" localSheetId="3">#REF!</definedName>
    <definedName name="PROVEITOS_SUPLEMENTARES_____VENDA_DE_SUCATA">#REF!</definedName>
    <definedName name="PROVEITOS_SUPLEMENTARES_____VENDA_EMPREENDIMENTOS" localSheetId="3">#REF!</definedName>
    <definedName name="PROVEITOS_SUPLEMENTARES_____VENDA_EMPREENDIMENTOS">#REF!</definedName>
    <definedName name="Proveitos_suplementares___custos" localSheetId="3">#REF!</definedName>
    <definedName name="Proveitos_suplementares___custos">#REF!</definedName>
    <definedName name="Proveitos_suplementares___proveitos" localSheetId="3">#REF!</definedName>
    <definedName name="Proveitos_suplementares___proveitos">#REF!</definedName>
    <definedName name="Proveitos_suplementares_ano" localSheetId="3">#REF!</definedName>
    <definedName name="Proveitos_suplementares_ano">#REF!</definedName>
    <definedName name="Proveitos_suplementares_ano_ant" localSheetId="3">#REF!</definedName>
    <definedName name="Proveitos_suplementares_ano_ant">#REF!</definedName>
    <definedName name="Proveitos_suplementares_ano_antacre_cust" localSheetId="3">#REF!</definedName>
    <definedName name="Proveitos_suplementares_ano_antacre_cust">#REF!</definedName>
    <definedName name="Proveitos_suplementares_anoacre_cust" localSheetId="3">#REF!</definedName>
    <definedName name="Proveitos_suplementares_anoacre_cust">#REF!</definedName>
    <definedName name="Proveitos_vendas___custos" localSheetId="3">#REF!</definedName>
    <definedName name="Proveitos_vendas___custos">#REF!</definedName>
    <definedName name="Proveitos_vendas___proveitos" localSheetId="3">#REF!</definedName>
    <definedName name="Proveitos_vendas___proveitos">#REF!</definedName>
    <definedName name="Provisão_Investimentos_Financeiros" localSheetId="3">#REF!</definedName>
    <definedName name="Provisão_Investimentos_Financeiros">#REF!</definedName>
    <definedName name="Provisão_Investimentos_Financeiros___custos" localSheetId="3">#REF!</definedName>
    <definedName name="Provisão_Investimentos_Financeiros___custos">#REF!</definedName>
    <definedName name="Provisão_Investimentos_Financeiros_n1" localSheetId="3">#REF!</definedName>
    <definedName name="Provisão_Investimentos_Financeiros_n1">#REF!</definedName>
    <definedName name="Provisões" localSheetId="3">#REF!</definedName>
    <definedName name="Provisões">#REF!</definedName>
    <definedName name="PROVISÕES____Clientes" localSheetId="3">#REF!</definedName>
    <definedName name="PROVISÕES____Clientes">#REF!</definedName>
    <definedName name="PROVISÕES____Fundo_de_Pensões" localSheetId="3">#REF!</definedName>
    <definedName name="PROVISÕES____Fundo_de_Pensões">#REF!</definedName>
    <definedName name="PROVISÕES____Mat._Primas__Subsid._e_Consumos" localSheetId="3">#REF!</definedName>
    <definedName name="PROVISÕES____Mat._Primas__Subsid._e_Consumos">#REF!</definedName>
    <definedName name="PROVISÕES____Outros_Devedores" localSheetId="3">#REF!</definedName>
    <definedName name="PROVISÕES____Outros_Devedores">#REF!</definedName>
    <definedName name="PROVISÕES____Pré_reformas" localSheetId="3">#REF!</definedName>
    <definedName name="PROVISÕES____Pré_reformas">#REF!</definedName>
    <definedName name="PROVISÕES____Prémio_de_Reforma" localSheetId="3">#REF!</definedName>
    <definedName name="PROVISÕES____Prémio_de_Reforma">#REF!</definedName>
    <definedName name="PROVISÕES____Processos_Judiciais_em_Curso" localSheetId="3">#REF!</definedName>
    <definedName name="PROVISÕES____Processos_Judiciais_em_Curso">#REF!</definedName>
    <definedName name="PROVISÕES____Produtos_Acabados_e_Intermédios" localSheetId="3">#REF!</definedName>
    <definedName name="PROVISÕES____Produtos_Acabados_e_Intermédios">#REF!</definedName>
    <definedName name="PROVISÕES____Reformas_Antecipadas" localSheetId="3">#REF!</definedName>
    <definedName name="PROVISÕES____Reformas_Antecipadas">#REF!</definedName>
    <definedName name="PROVISÕES____Riscos_e_Encargos_Diversos" localSheetId="3">#REF!</definedName>
    <definedName name="PROVISÕES____Riscos_e_Encargos_Diversos">#REF!</definedName>
    <definedName name="PROVISÕES____Seg._Social_Voluntário" localSheetId="3">#REF!</definedName>
    <definedName name="PROVISÕES____Seg._Social_Voluntário">#REF!</definedName>
    <definedName name="PROVISÕES_Depreciação_de_Existências" localSheetId="3">#REF!</definedName>
    <definedName name="PROVISÕES_Depreciação_de_Existências">#REF!</definedName>
    <definedName name="PROVISÕES_Dívidas_de_Terceiros" localSheetId="3">#REF!</definedName>
    <definedName name="PROVISÕES_Dívidas_de_Terceiros">#REF!</definedName>
    <definedName name="PROVISÕES_Investimentos_Financeiros" localSheetId="3">#REF!</definedName>
    <definedName name="PROVISÕES_Investimentos_Financeiros">#REF!</definedName>
    <definedName name="PROVISÕES_Outros_Riscos_e_Encargos" localSheetId="3">#REF!</definedName>
    <definedName name="PROVISÕES_Outros_Riscos_e_Encargos">#REF!</definedName>
    <definedName name="Provisões_para_pensões" localSheetId="3">#REF!</definedName>
    <definedName name="Provisões_para_pensões">#REF!</definedName>
    <definedName name="PROVISÕES_Pensões" localSheetId="3">#REF!</definedName>
    <definedName name="PROVISÕES_Pensões">#REF!</definedName>
    <definedName name="PROVISÕES_TOTAL_DAS_PROVISÕES" localSheetId="3">#REF!</definedName>
    <definedName name="PROVISÕES_TOTAL_DAS_PROVISÕES">#REF!</definedName>
    <definedName name="PS" localSheetId="3">#REF!</definedName>
    <definedName name="PS">#REF!</definedName>
    <definedName name="PSD" localSheetId="3">#REF!</definedName>
    <definedName name="PSD">#REF!</definedName>
    <definedName name="PTF" localSheetId="3">#REF!</definedName>
    <definedName name="PTF">#REF!</definedName>
    <definedName name="pulp_fiction" localSheetId="3">#REF!</definedName>
    <definedName name="pulp_fiction">#REF!</definedName>
    <definedName name="PV" localSheetId="3">#REF!</definedName>
    <definedName name="PV">#REF!</definedName>
    <definedName name="PVT" localSheetId="3">#REF!</definedName>
    <definedName name="PVT">#REF!</definedName>
    <definedName name="PVT_0" localSheetId="3">#REF!</definedName>
    <definedName name="PVT_0">#REF!</definedName>
    <definedName name="PVT_00" localSheetId="3">#REF!</definedName>
    <definedName name="PVT_00">#REF!</definedName>
    <definedName name="PVT_000" localSheetId="3">#REF!</definedName>
    <definedName name="PVT_000">#REF!</definedName>
    <definedName name="PVT_0000" localSheetId="3">#REF!</definedName>
    <definedName name="PVT_0000">#REF!</definedName>
    <definedName name="PVT_001" localSheetId="3">#REF!</definedName>
    <definedName name="PVT_001">#REF!</definedName>
    <definedName name="PVT_0010" localSheetId="3">#REF!</definedName>
    <definedName name="PVT_0010">#REF!</definedName>
    <definedName name="PVT_01" localSheetId="3">#REF!</definedName>
    <definedName name="PVT_01">#REF!</definedName>
    <definedName name="PVT_010" localSheetId="3">#REF!</definedName>
    <definedName name="PVT_010">#REF!</definedName>
    <definedName name="PVT_08" localSheetId="3">#REF!</definedName>
    <definedName name="PVT_08">#REF!</definedName>
    <definedName name="PVT_09" localSheetId="3">#REF!</definedName>
    <definedName name="PVT_09">#REF!</definedName>
    <definedName name="PVT_090" localSheetId="3">#REF!</definedName>
    <definedName name="PVT_090">#REF!</definedName>
    <definedName name="PVT_1" localSheetId="3">#REF!</definedName>
    <definedName name="PVT_1">#REF!</definedName>
    <definedName name="PVT_1001" localSheetId="3">#REF!</definedName>
    <definedName name="PVT_1001">#REF!</definedName>
    <definedName name="PVT_101" localSheetId="3">#REF!</definedName>
    <definedName name="PVT_101">#REF!</definedName>
    <definedName name="pvt_11" localSheetId="3">#REF!</definedName>
    <definedName name="pvt_11">#REF!</definedName>
    <definedName name="pvt_12" localSheetId="3">#REF!</definedName>
    <definedName name="pvt_12">#REF!</definedName>
    <definedName name="pvt_13" localSheetId="3">#REF!</definedName>
    <definedName name="pvt_13">#REF!</definedName>
    <definedName name="PVT_2" localSheetId="3">#REF!</definedName>
    <definedName name="PVT_2">#REF!</definedName>
    <definedName name="pvt_3" localSheetId="3">#REF!</definedName>
    <definedName name="pvt_3">#REF!</definedName>
    <definedName name="PVT_980" localSheetId="3">#REF!</definedName>
    <definedName name="PVT_980">#REF!</definedName>
    <definedName name="PY_Market_Value_of_Equity" localSheetId="3">#REF!</definedName>
    <definedName name="PY_Market_Value_of_Equity">#REF!</definedName>
    <definedName name="PY_Tangible_Net_Worth" localSheetId="3">#REF!</definedName>
    <definedName name="PY_Tangible_Net_Worth">#REF!</definedName>
    <definedName name="PY_Working_Capital" localSheetId="3">#REF!</definedName>
    <definedName name="PY_Working_Capital">#REF!</definedName>
    <definedName name="PY2_Tangible_Net_Worth" localSheetId="3">#REF!</definedName>
    <definedName name="PY2_Tangible_Net_Worth">#REF!</definedName>
    <definedName name="PY2_Working_Capital" localSheetId="3">#REF!</definedName>
    <definedName name="PY2_Working_Capital">#REF!</definedName>
    <definedName name="PYEAR">#REF!</definedName>
    <definedName name="q" localSheetId="3" hidden="1">#REF!</definedName>
    <definedName name="q" hidden="1">#REF!</definedName>
    <definedName name="QDQDQDQD">#REF!</definedName>
    <definedName name="qeweq" localSheetId="3">#REF!</definedName>
    <definedName name="qeweq">#REF!</definedName>
    <definedName name="qewew" localSheetId="3">#REF!</definedName>
    <definedName name="qewew">#REF!</definedName>
    <definedName name="QUADRO" localSheetId="3">#REF!</definedName>
    <definedName name="QUADRO">#REF!</definedName>
    <definedName name="Quadro_17" localSheetId="3">#REF!</definedName>
    <definedName name="Quadro_17">#REF!</definedName>
    <definedName name="Quadro_18" localSheetId="3">#REF!</definedName>
    <definedName name="Quadro_18">#REF!</definedName>
    <definedName name="Quadro_19" localSheetId="3">#REF!</definedName>
    <definedName name="Quadro_19">#REF!</definedName>
    <definedName name="Quadro_Jun.2018" localSheetId="3" hidden="1">#REF!</definedName>
    <definedName name="Quadro_Jun.2018" hidden="1">#REF!</definedName>
    <definedName name="quadro06" localSheetId="3">#REF!</definedName>
    <definedName name="quadro06">#REF!</definedName>
    <definedName name="quadro12" localSheetId="3">#REF!</definedName>
    <definedName name="quadro12">#REF!</definedName>
    <definedName name="quadro19" localSheetId="3">#REF!</definedName>
    <definedName name="quadro19">#REF!</definedName>
    <definedName name="quotizacoes" hidden="1">{"'Parte I (BPA)'!$A$1:$A$3"}</definedName>
    <definedName name="qwe" localSheetId="3">#REF!</definedName>
    <definedName name="qwe">#REF!</definedName>
    <definedName name="qwee" localSheetId="3">#REF!</definedName>
    <definedName name="qwee">#REF!</definedName>
    <definedName name="qweq" localSheetId="3">#REF!</definedName>
    <definedName name="qweq">#REF!</definedName>
    <definedName name="qwert" localSheetId="3">#REF!</definedName>
    <definedName name="qwert">#REF!</definedName>
    <definedName name="qwwer" localSheetId="3">#REF!</definedName>
    <definedName name="qwwer">#REF!</definedName>
    <definedName name="qwwq" localSheetId="3">#REF!</definedName>
    <definedName name="qwwq">#REF!</definedName>
    <definedName name="R_Factor" localSheetId="3">#REF!</definedName>
    <definedName name="R_Factor">#REF!</definedName>
    <definedName name="raiva" localSheetId="3">#REF!</definedName>
    <definedName name="raiva">#REF!</definedName>
    <definedName name="RawData" localSheetId="3">#REF!</definedName>
    <definedName name="RawData">#REF!</definedName>
    <definedName name="re" localSheetId="3">#REF!</definedName>
    <definedName name="re">#REF!</definedName>
    <definedName name="Real_clientes" localSheetId="3">#REF!</definedName>
    <definedName name="Real_clientes">#REF!</definedName>
    <definedName name="Real_clientes___custos" localSheetId="3">#REF!</definedName>
    <definedName name="Real_clientes___custos">#REF!</definedName>
    <definedName name="Real_clientes___proveitos" localSheetId="3">#REF!</definedName>
    <definedName name="Real_clientes___proveitos">#REF!</definedName>
    <definedName name="Real_disponibilidades" localSheetId="3">#REF!</definedName>
    <definedName name="Real_disponibilidades">#REF!</definedName>
    <definedName name="Real_disponibilidades___custos" localSheetId="3">#REF!</definedName>
    <definedName name="Real_disponibilidades___custos">#REF!</definedName>
    <definedName name="Real_disponibilidades___proveitos" localSheetId="3">#REF!</definedName>
    <definedName name="Real_disponibilidades___proveitos">#REF!</definedName>
    <definedName name="Real_empréstimos_obtidos" localSheetId="3">#REF!</definedName>
    <definedName name="Real_empréstimos_obtidos">#REF!</definedName>
    <definedName name="Real_empréstimos_obtidos___custos" localSheetId="3">#REF!</definedName>
    <definedName name="Real_empréstimos_obtidos___custos">#REF!</definedName>
    <definedName name="Real_empréstimos_obtidos___proveitos" localSheetId="3">#REF!</definedName>
    <definedName name="Real_empréstimos_obtidos___proveitos">#REF!</definedName>
    <definedName name="Real_fornecedores" localSheetId="3">#REF!</definedName>
    <definedName name="Real_fornecedores">#REF!</definedName>
    <definedName name="Real_fornecedores___custos" localSheetId="3">#REF!</definedName>
    <definedName name="Real_fornecedores___custos">#REF!</definedName>
    <definedName name="Real_fornecedores___proveitos" localSheetId="3">#REF!</definedName>
    <definedName name="Real_fornecedores___proveitos">#REF!</definedName>
    <definedName name="Real_fornecimento_de_imobilizado___proveitos" localSheetId="3">#REF!</definedName>
    <definedName name="Real_fornecimento_de_imobilizado___proveitos">#REF!</definedName>
    <definedName name="Real_outros_débitos_créditos" localSheetId="3">#REF!</definedName>
    <definedName name="Real_outros_débitos_créditos">#REF!</definedName>
    <definedName name="Real_outros_débitos_créditos___custos" localSheetId="3">#REF!</definedName>
    <definedName name="Real_outros_débitos_créditos___custos">#REF!</definedName>
    <definedName name="Real_outros_débitos_créditos___proveitos" localSheetId="3">#REF!</definedName>
    <definedName name="Real_outros_débitos_créditos___proveitos">#REF!</definedName>
    <definedName name="Realiz" localSheetId="3" hidden="1">#REF!</definedName>
    <definedName name="Realiz" hidden="1">#REF!</definedName>
    <definedName name="REAV_NTR_JR" localSheetId="3">#REF!</definedName>
    <definedName name="REAV_NTR_JR">#REF!</definedName>
    <definedName name="REAV_NTR_NR">#N/A</definedName>
    <definedName name="REAV_TR_JR" localSheetId="3">#REF!</definedName>
    <definedName name="REAV_TR_JR">#REF!</definedName>
    <definedName name="REAV_TR_NR" localSheetId="3">#REF!</definedName>
    <definedName name="REAV_TR_NR">#REF!</definedName>
    <definedName name="REC" localSheetId="3">#REF!</definedName>
    <definedName name="REC">#REF!</definedName>
    <definedName name="RECBANC1" localSheetId="3">#REF!</definedName>
    <definedName name="RECBANC1">#REF!</definedName>
    <definedName name="Receitas_financeiras_ano" localSheetId="3">#REF!</definedName>
    <definedName name="Receitas_financeiras_ano">#REF!</definedName>
    <definedName name="Receitas_financeiras_ano_ant" localSheetId="3">#REF!</definedName>
    <definedName name="Receitas_financeiras_ano_ant">#REF!</definedName>
    <definedName name="Recitems" localSheetId="3">#REF!</definedName>
    <definedName name="Recitems">#REF!</definedName>
    <definedName name="Recitems1" localSheetId="3">#REF!</definedName>
    <definedName name="Recitems1">#REF!</definedName>
    <definedName name="_xlnm.Recorder" localSheetId="3">#REF!</definedName>
    <definedName name="_xlnm.Recorder">#REF!</definedName>
    <definedName name="Recuperacao_de_dividas___proveitos" localSheetId="3">#REF!</definedName>
    <definedName name="Recuperacao_de_dividas___proveitos">#REF!</definedName>
    <definedName name="Recuperação_de_Imobilizado" localSheetId="3">#REF!</definedName>
    <definedName name="Recuperação_de_Imobilizado">#REF!</definedName>
    <definedName name="Recuperação_de_Imobilizado___custos" localSheetId="3">#REF!</definedName>
    <definedName name="Recuperação_de_Imobilizado___custos">#REF!</definedName>
    <definedName name="Recuperação_do_investimento_ano_antacre_cust" localSheetId="3">#REF!</definedName>
    <definedName name="Recuperação_do_investimento_ano_antacre_cust">#REF!</definedName>
    <definedName name="Recuperação_do_investimento_anoacre_cust" localSheetId="3">#REF!</definedName>
    <definedName name="Recuperação_do_investimento_anoacre_cust">#REF!</definedName>
    <definedName name="RECURSOS" hidden="1">{"VARIASMOEDAS",#N/A,FALSE,"APLICAR"}</definedName>
    <definedName name="recursoss" hidden="1">{"VARIASMOEDAS",#N/A,FALSE,"APLICAR"}</definedName>
    <definedName name="REDUCAO_ACORES">#REF!</definedName>
    <definedName name="Reducao_de_amortizacoes_e_provisoes___proveitos" localSheetId="3">#REF!</definedName>
    <definedName name="Reducao_de_amortizacoes_e_provisoes___proveitos">#REF!</definedName>
    <definedName name="REDUCAO_MADEIRA" localSheetId="3">#REF!</definedName>
    <definedName name="REDUCAO_MADEIRA">#REF!</definedName>
    <definedName name="reduz" localSheetId="3">#REF!</definedName>
    <definedName name="reduz">#REF!</definedName>
    <definedName name="Reembolso_de_ISP" localSheetId="3">#REF!</definedName>
    <definedName name="Reembolso_de_ISP">#REF!</definedName>
    <definedName name="Reembolso_de_ISP_ano" localSheetId="3">#REF!</definedName>
    <definedName name="Reembolso_de_ISP_ano">#REF!</definedName>
    <definedName name="Reembolso_de_ISP_ano_ant" localSheetId="3">#REF!</definedName>
    <definedName name="Reembolso_de_ISP_ano_ant">#REF!</definedName>
    <definedName name="reere" localSheetId="3">#REF!</definedName>
    <definedName name="reere">#REF!</definedName>
    <definedName name="Ref_1" localSheetId="3">#REF!</definedName>
    <definedName name="Ref_1">#REF!</definedName>
    <definedName name="Ref_10" localSheetId="3">#REF!</definedName>
    <definedName name="Ref_10">#REF!</definedName>
    <definedName name="Ref_11" localSheetId="3">#REF!</definedName>
    <definedName name="Ref_11">#REF!</definedName>
    <definedName name="Ref_12" localSheetId="3">#REF!</definedName>
    <definedName name="Ref_12">#REF!</definedName>
    <definedName name="Ref_13" localSheetId="3">#REF!</definedName>
    <definedName name="Ref_13">#REF!</definedName>
    <definedName name="Ref_14" localSheetId="3">#REF!</definedName>
    <definedName name="Ref_14">#REF!</definedName>
    <definedName name="Ref_15" localSheetId="3">#REF!</definedName>
    <definedName name="Ref_15">#REF!</definedName>
    <definedName name="Ref_16" localSheetId="3">#REF!</definedName>
    <definedName name="Ref_16">#REF!</definedName>
    <definedName name="Ref_17" localSheetId="3">#REF!</definedName>
    <definedName name="Ref_17">#REF!</definedName>
    <definedName name="Ref_18" localSheetId="3">#REF!</definedName>
    <definedName name="Ref_18">#REF!</definedName>
    <definedName name="Ref_19" localSheetId="3">#REF!</definedName>
    <definedName name="Ref_19">#REF!</definedName>
    <definedName name="Ref_2" localSheetId="3">#REF!</definedName>
    <definedName name="Ref_2">#REF!</definedName>
    <definedName name="Ref_20" localSheetId="3">#REF!</definedName>
    <definedName name="Ref_20">#REF!</definedName>
    <definedName name="Ref_21" localSheetId="3">#REF!</definedName>
    <definedName name="Ref_21">#REF!</definedName>
    <definedName name="Ref_23" localSheetId="3">#REF!</definedName>
    <definedName name="Ref_23">#REF!</definedName>
    <definedName name="Ref_3" localSheetId="3">#REF!</definedName>
    <definedName name="Ref_3">#REF!</definedName>
    <definedName name="Ref_4" localSheetId="3">#REF!</definedName>
    <definedName name="Ref_4">#REF!</definedName>
    <definedName name="Ref_5" localSheetId="3">#REF!</definedName>
    <definedName name="Ref_5">#REF!</definedName>
    <definedName name="Ref_6" localSheetId="3">#REF!</definedName>
    <definedName name="Ref_6">#REF!</definedName>
    <definedName name="Ref_7" localSheetId="3">#REF!</definedName>
    <definedName name="Ref_7">#REF!</definedName>
    <definedName name="Ref_8" localSheetId="3">#REF!</definedName>
    <definedName name="Ref_8">#REF!</definedName>
    <definedName name="Ref_9" localSheetId="3">#REF!</definedName>
    <definedName name="Ref_9">#REF!</definedName>
    <definedName name="Ref_Emp">#REF!</definedName>
    <definedName name="Ref_Per">#REF!</definedName>
    <definedName name="REF_PVTB_1" localSheetId="3">#REF!</definedName>
    <definedName name="REF_PVTB_1">#REF!</definedName>
    <definedName name="REF_PVTB_2" localSheetId="3">#REF!</definedName>
    <definedName name="REF_PVTB_2">#REF!</definedName>
    <definedName name="REF_PVTB_3" localSheetId="3">#REF!</definedName>
    <definedName name="REF_PVTB_3">#REF!</definedName>
    <definedName name="refb3" localSheetId="3">#REF!</definedName>
    <definedName name="refb3">#REF!</definedName>
    <definedName name="refbi3" localSheetId="3">#REF!</definedName>
    <definedName name="refbi3">#REF!</definedName>
    <definedName name="Refco___Adiantamento_a_corretores_de_materia_prima_Activo" localSheetId="3">#REF!</definedName>
    <definedName name="Refco___Adiantamento_a_corretores_de_materia_prima_Activo">#REF!</definedName>
    <definedName name="refFF" localSheetId="3">#REF!</definedName>
    <definedName name="refFF">#REF!</definedName>
    <definedName name="Reformas_Antecipadas" localSheetId="3">#REF!</definedName>
    <definedName name="Reformas_Antecipadas">#REF!</definedName>
    <definedName name="refUi1" localSheetId="3">#REF!</definedName>
    <definedName name="refUi1">#REF!</definedName>
    <definedName name="refUi2" localSheetId="3">#REF!</definedName>
    <definedName name="refUi2">#REF!</definedName>
    <definedName name="refV1" localSheetId="3">#REF!</definedName>
    <definedName name="refV1">#REF!</definedName>
    <definedName name="REGUL_ASSOC" localSheetId="3">#REF!</definedName>
    <definedName name="REGUL_ASSOC">#REF!</definedName>
    <definedName name="REINT_CORP_NR">#N/A</definedName>
    <definedName name="REINT_NTR_JR">#N/A</definedName>
    <definedName name="REINT_NTR_NR">#N/A</definedName>
    <definedName name="REINT_TR_JR" localSheetId="3">#REF!</definedName>
    <definedName name="REINT_TR_JR">#REF!</definedName>
    <definedName name="REINT_TR_NR" localSheetId="3">#REF!</definedName>
    <definedName name="REINT_TR_NR">#REF!</definedName>
    <definedName name="Relações_especiais" localSheetId="3">#REF!</definedName>
    <definedName name="Relações_especiais">#REF!</definedName>
    <definedName name="Remuneracoes_a_liquidar_ano" localSheetId="3">#REF!</definedName>
    <definedName name="Remuneracoes_a_liquidar_ano">#REF!</definedName>
    <definedName name="Remuneracoes_a_liquidar_ano_ant" localSheetId="3">#REF!</definedName>
    <definedName name="Remuneracoes_a_liquidar_ano_ant">#REF!</definedName>
    <definedName name="Rendas_ano" localSheetId="3">#REF!</definedName>
    <definedName name="Rendas_ano">#REF!</definedName>
    <definedName name="Rendas_ano_ant" localSheetId="3">#REF!</definedName>
    <definedName name="Rendas_ano_ant">#REF!</definedName>
    <definedName name="Rendas_Postos_Venda_ano" localSheetId="3">#REF!</definedName>
    <definedName name="Rendas_Postos_Venda_ano">#REF!</definedName>
    <definedName name="Rendas_Postos_Venda_ano_ant" localSheetId="3">#REF!</definedName>
    <definedName name="Rendas_Postos_Venda_ano_ant">#REF!</definedName>
    <definedName name="Rendas_Postos_Venda_ano1" localSheetId="3">#REF!</definedName>
    <definedName name="Rendas_Postos_Venda_ano1">#REF!</definedName>
    <definedName name="Rendimentos_de_imóveis___proveitos" localSheetId="3">#REF!</definedName>
    <definedName name="Rendimentos_de_imóveis___proveitos">#REF!</definedName>
    <definedName name="Rendimentos_particip._de_capital___proveitos" localSheetId="3">#REF!</definedName>
    <definedName name="Rendimentos_particip._de_capital___proveitos">#REF!</definedName>
    <definedName name="rer" localSheetId="3">#REF!</definedName>
    <definedName name="rer">#REF!</definedName>
    <definedName name="rere" localSheetId="3">#REF!</definedName>
    <definedName name="rere">#REF!</definedName>
    <definedName name="RESERVAS" localSheetId="3">#REF!</definedName>
    <definedName name="RESERVAS">#REF!</definedName>
    <definedName name="Reservas_estratégicas_ano_antacre_cust" localSheetId="3">#REF!</definedName>
    <definedName name="Reservas_estratégicas_ano_antacre_cust">#REF!</definedName>
    <definedName name="Reservas_estratégicas_anoacre_cust" localSheetId="3">#REF!</definedName>
    <definedName name="Reservas_estratégicas_anoacre_cust">#REF!</definedName>
    <definedName name="Residual_difference" localSheetId="3">#REF!</definedName>
    <definedName name="Residual_difference">#REF!</definedName>
    <definedName name="Restituicao_de_impostos___proveitos" localSheetId="3">#REF!</definedName>
    <definedName name="Restituicao_de_impostos___proveitos">#REF!</definedName>
    <definedName name="RESULT_EXTRAO_97" localSheetId="3">#REF!</definedName>
    <definedName name="RESULT_EXTRAO_97">#REF!</definedName>
    <definedName name="Resultado_liquido" localSheetId="3">#REF!</definedName>
    <definedName name="Resultado_liquido">#REF!</definedName>
    <definedName name="Résultat_des_sociétés_mises_en_équivalence" localSheetId="3">#REF!</definedName>
    <definedName name="Résultat_des_sociétés_mises_en_équivalence">#REF!</definedName>
    <definedName name="resultc">#REF!</definedName>
    <definedName name="resultp">#REF!</definedName>
    <definedName name="resum2_folha1" localSheetId="3">#REF!</definedName>
    <definedName name="resum2_folha1">#REF!</definedName>
    <definedName name="RESUMEN" localSheetId="3">#REF!</definedName>
    <definedName name="RESUMEN">#REF!</definedName>
    <definedName name="RESUMO_85" localSheetId="3">#REF!</definedName>
    <definedName name="RESUMO_85">#REF!</definedName>
    <definedName name="RESUMO_92" localSheetId="3">#REF!</definedName>
    <definedName name="RESUMO_92">#REF!</definedName>
    <definedName name="RESUMO_93" localSheetId="3">#REF!</definedName>
    <definedName name="RESUMO_93">#REF!</definedName>
    <definedName name="RESUMO_94" localSheetId="3">#REF!</definedName>
    <definedName name="RESUMO_94">#REF!</definedName>
    <definedName name="Resumo_BCPINV">[0]!Resumo_BCPINV</definedName>
    <definedName name="Resumo2" localSheetId="3">#REF!</definedName>
    <definedName name="Resumo2">#REF!</definedName>
    <definedName name="retainedc">#REF!</definedName>
    <definedName name="retainedp">#REF!</definedName>
    <definedName name="Retrait">#REF!</definedName>
    <definedName name="rewrew" localSheetId="3">#REF!</definedName>
    <definedName name="rewrew">#REF!</definedName>
    <definedName name="RFEST" localSheetId="3">#REF!</definedName>
    <definedName name="RFEST">#REF!</definedName>
    <definedName name="RFSEM" localSheetId="3">#REF!</definedName>
    <definedName name="RFSEM">#REF!</definedName>
    <definedName name="rg" localSheetId="3">#REF!</definedName>
    <definedName name="rg">#REF!</definedName>
    <definedName name="RITA" localSheetId="3">#REF!</definedName>
    <definedName name="RITA">#REF!</definedName>
    <definedName name="rivotti" localSheetId="3" hidden="1">#REF!</definedName>
    <definedName name="rivotti" hidden="1">#REF!</definedName>
    <definedName name="RMC010000000000">#REF!</definedName>
    <definedName name="rmcAccount">"PC_ROEM"</definedName>
    <definedName name="rmcCategory">"LASTYR*"</definedName>
    <definedName name="rmcFrequency">"YTD"</definedName>
    <definedName name="rmcName">"GEF"</definedName>
    <definedName name="RMCOptions">"*000000000000000"</definedName>
    <definedName name="RootCause" localSheetId="3">#REF!</definedName>
    <definedName name="RootCause">#REF!</definedName>
    <definedName name="RootCause1" localSheetId="3">#REF!</definedName>
    <definedName name="RootCause1">#REF!</definedName>
    <definedName name="rosa" localSheetId="3">#REF!</definedName>
    <definedName name="rosa">#REF!</definedName>
    <definedName name="Row_AC_A101">#REF!</definedName>
    <definedName name="Row_AC_A104">#REF!</definedName>
    <definedName name="Row_AC_A201">#REF!</definedName>
    <definedName name="Row_AC_A206">#REF!</definedName>
    <definedName name="Row_AC_A301">#REF!</definedName>
    <definedName name="Row_AC_A305">#REF!</definedName>
    <definedName name="Row_AC_A451">#REF!</definedName>
    <definedName name="Row_AC_A452">#REF!</definedName>
    <definedName name="Row_AC_A501">#REF!</definedName>
    <definedName name="Row_AC_A502">#REF!</definedName>
    <definedName name="Row_AC_A601">#REF!</definedName>
    <definedName name="Row_AC_A625">#REF!</definedName>
    <definedName name="Row_AC_A701">#REF!</definedName>
    <definedName name="Row_AC_A703">#REF!</definedName>
    <definedName name="Row_AC_A800">#REF!</definedName>
    <definedName name="Row_AC_A850">#REF!</definedName>
    <definedName name="Row_AC_A851">#REF!</definedName>
    <definedName name="Row_AC_A852">#REF!</definedName>
    <definedName name="Row_AC_A853">#REF!</definedName>
    <definedName name="Row_AC_A854">#REF!</definedName>
    <definedName name="Row_AC_A855">#REF!</definedName>
    <definedName name="Row_AC_Total">#REF!</definedName>
    <definedName name="Row_AmortLeasing" localSheetId="3">#REF!</definedName>
    <definedName name="Row_AmortLeasing">#REF!</definedName>
    <definedName name="Row_BI_R01" localSheetId="3">#REF!</definedName>
    <definedName name="Row_BI_R01">#REF!</definedName>
    <definedName name="Row_BI_R02" localSheetId="3">#REF!</definedName>
    <definedName name="Row_BI_R02">#REF!</definedName>
    <definedName name="Row_BI_R03" localSheetId="3">#REF!</definedName>
    <definedName name="Row_BI_R03">#REF!</definedName>
    <definedName name="Row_BI_R04" localSheetId="3">#REF!</definedName>
    <definedName name="Row_BI_R04">#REF!</definedName>
    <definedName name="Row_BI_R05" localSheetId="3">#REF!</definedName>
    <definedName name="Row_BI_R05">#REF!</definedName>
    <definedName name="Row_BI_R06" localSheetId="3">#REF!</definedName>
    <definedName name="Row_BI_R06">#REF!</definedName>
    <definedName name="Row_BI_R07" localSheetId="3">#REF!</definedName>
    <definedName name="Row_BI_R07">#REF!</definedName>
    <definedName name="Row_BI_R08" localSheetId="3">#REF!</definedName>
    <definedName name="Row_BI_R08">#REF!</definedName>
    <definedName name="Row_BI_R09" localSheetId="3">#REF!</definedName>
    <definedName name="Row_BI_R09">#REF!</definedName>
    <definedName name="Row_BI_R10" localSheetId="3">#REF!</definedName>
    <definedName name="Row_BI_R10">#REF!</definedName>
    <definedName name="Row_BI_R11" localSheetId="3">#REF!</definedName>
    <definedName name="Row_BI_R11">#REF!</definedName>
    <definedName name="Row_BI_R12a" localSheetId="3">#REF!</definedName>
    <definedName name="Row_BI_R12a">#REF!</definedName>
    <definedName name="Row_BI_R12b" localSheetId="3">#REF!</definedName>
    <definedName name="Row_BI_R12b">#REF!</definedName>
    <definedName name="Row_BI_R13" localSheetId="3">#REF!</definedName>
    <definedName name="Row_BI_R13">#REF!</definedName>
    <definedName name="Row_BI_R14" localSheetId="3">#REF!</definedName>
    <definedName name="Row_BI_R14">#REF!</definedName>
    <definedName name="Row_BI_R15" localSheetId="3">#REF!</definedName>
    <definedName name="Row_BI_R15">#REF!</definedName>
    <definedName name="Row_BI_R16" localSheetId="3">#REF!</definedName>
    <definedName name="Row_BI_R16">#REF!</definedName>
    <definedName name="Row_BI_R17" localSheetId="3">#REF!</definedName>
    <definedName name="Row_BI_R17">#REF!</definedName>
    <definedName name="Row_BI_R18" localSheetId="3">#REF!</definedName>
    <definedName name="Row_BI_R18">#REF!</definedName>
    <definedName name="Row_BI_R19" localSheetId="3">#REF!</definedName>
    <definedName name="Row_BI_R19">#REF!</definedName>
    <definedName name="Row_BI_R20" localSheetId="3">#REF!</definedName>
    <definedName name="Row_BI_R20">#REF!</definedName>
    <definedName name="Row_BI_R21" localSheetId="3">#REF!</definedName>
    <definedName name="Row_BI_R21">#REF!</definedName>
    <definedName name="Row_BI_R22" localSheetId="3">#REF!</definedName>
    <definedName name="Row_BI_R22">#REF!</definedName>
    <definedName name="Row_BI_R23" localSheetId="3">#REF!</definedName>
    <definedName name="Row_BI_R23">#REF!</definedName>
    <definedName name="Row_BI_R24" localSheetId="3">#REF!</definedName>
    <definedName name="Row_BI_R24">#REF!</definedName>
    <definedName name="Row_BI_R25" localSheetId="3">#REF!</definedName>
    <definedName name="Row_BI_R25">#REF!</definedName>
    <definedName name="Row_BI_R26" localSheetId="3">#REF!</definedName>
    <definedName name="Row_BI_R26">#REF!</definedName>
    <definedName name="Row_CR_R01" localSheetId="3">#REF!</definedName>
    <definedName name="Row_CR_R01">#REF!</definedName>
    <definedName name="Row_CR_R02" localSheetId="3">#REF!</definedName>
    <definedName name="Row_CR_R02">#REF!</definedName>
    <definedName name="Row_CR_R03" localSheetId="3">#REF!</definedName>
    <definedName name="Row_CR_R03">#REF!</definedName>
    <definedName name="Row_CR_R04" localSheetId="3">#REF!</definedName>
    <definedName name="Row_CR_R04">#REF!</definedName>
    <definedName name="Row_CR_R05" localSheetId="3">#REF!</definedName>
    <definedName name="Row_CR_R05">#REF!</definedName>
    <definedName name="Row_CR_R06" localSheetId="3">#REF!</definedName>
    <definedName name="Row_CR_R06">#REF!</definedName>
    <definedName name="Row_CR_R07" localSheetId="3">#REF!</definedName>
    <definedName name="Row_CR_R07">#REF!</definedName>
    <definedName name="Row_CR_R08" localSheetId="3">#REF!</definedName>
    <definedName name="Row_CR_R08">#REF!</definedName>
    <definedName name="Row_CR_R09" localSheetId="3">#REF!</definedName>
    <definedName name="Row_CR_R09">#REF!</definedName>
    <definedName name="Row_CR_R10" localSheetId="3">#REF!</definedName>
    <definedName name="Row_CR_R10">#REF!</definedName>
    <definedName name="Row_CR_R11" localSheetId="3">#REF!</definedName>
    <definedName name="Row_CR_R11">#REF!</definedName>
    <definedName name="Row_CR_R12" localSheetId="3">#REF!</definedName>
    <definedName name="Row_CR_R12">#REF!</definedName>
    <definedName name="Row_CR_R13" localSheetId="3">#REF!</definedName>
    <definedName name="Row_CR_R13">#REF!</definedName>
    <definedName name="Row_CR_R14" localSheetId="3">#REF!</definedName>
    <definedName name="Row_CR_R14">#REF!</definedName>
    <definedName name="Row_PA_P005">#REF!</definedName>
    <definedName name="Row_PA_P160">#REF!</definedName>
    <definedName name="Row_PA_P250">#REF!</definedName>
    <definedName name="Row_PA_P270">#REF!</definedName>
    <definedName name="Row_PA_P401">#REF!</definedName>
    <definedName name="Row_PA_P402">#REF!</definedName>
    <definedName name="Row_PA_P450">#REF!</definedName>
    <definedName name="Row_PA_P500">#REF!</definedName>
    <definedName name="Row_PA_P520">#REF!</definedName>
    <definedName name="Row_PA_P600">#REF!</definedName>
    <definedName name="Row_PA_P710">#REF!</definedName>
    <definedName name="Row_PA_P740">#REF!</definedName>
    <definedName name="Row_PA_Total">#REF!</definedName>
    <definedName name="Row_PL_R100" localSheetId="3">#REF!</definedName>
    <definedName name="Row_PL_R100">#REF!</definedName>
    <definedName name="Row_PL_R201" localSheetId="3">#REF!</definedName>
    <definedName name="Row_PL_R201">#REF!</definedName>
    <definedName name="Row_PL_R202" localSheetId="3">#REF!</definedName>
    <definedName name="Row_PL_R202">#REF!</definedName>
    <definedName name="Row_PL_R203" localSheetId="3">#REF!</definedName>
    <definedName name="Row_PL_R203">#REF!</definedName>
    <definedName name="Row_PL_R204" localSheetId="3">#REF!</definedName>
    <definedName name="Row_PL_R204">#REF!</definedName>
    <definedName name="Row_PL_R301" localSheetId="3">#REF!</definedName>
    <definedName name="Row_PL_R301">#REF!</definedName>
    <definedName name="Row_PL_R302" localSheetId="3">#REF!</definedName>
    <definedName name="Row_PL_R302">#REF!</definedName>
    <definedName name="Row_PL_R311" localSheetId="3">#REF!</definedName>
    <definedName name="Row_PL_R311">#REF!</definedName>
    <definedName name="Row_PL_R312" localSheetId="3">#REF!</definedName>
    <definedName name="Row_PL_R312">#REF!</definedName>
    <definedName name="Row_PL_R313" localSheetId="3">#REF!</definedName>
    <definedName name="Row_PL_R313">#REF!</definedName>
    <definedName name="Row_PL_R314" localSheetId="3">#REF!</definedName>
    <definedName name="Row_PL_R314">#REF!</definedName>
    <definedName name="Row_PL_R315" localSheetId="3">#REF!</definedName>
    <definedName name="Row_PL_R315">#REF!</definedName>
    <definedName name="Row_PL_R316" localSheetId="3">#REF!</definedName>
    <definedName name="Row_PL_R316">#REF!</definedName>
    <definedName name="Row_PL_R317" localSheetId="3">#REF!</definedName>
    <definedName name="Row_PL_R317">#REF!</definedName>
    <definedName name="Row_PL_R401" localSheetId="3">#REF!</definedName>
    <definedName name="Row_PL_R401">#REF!</definedName>
    <definedName name="Row_PL_R402" localSheetId="3">#REF!</definedName>
    <definedName name="Row_PL_R402">#REF!</definedName>
    <definedName name="Row_PL_R403" localSheetId="3">#REF!</definedName>
    <definedName name="Row_PL_R403">#REF!</definedName>
    <definedName name="Row_PL_R404" localSheetId="3">#REF!</definedName>
    <definedName name="Row_PL_R404">#REF!</definedName>
    <definedName name="Row_PL_R421" localSheetId="3">#REF!</definedName>
    <definedName name="Row_PL_R421">#REF!</definedName>
    <definedName name="Row_PL_R422" localSheetId="3">#REF!</definedName>
    <definedName name="Row_PL_R422">#REF!</definedName>
    <definedName name="Row_PL_R423" localSheetId="3">#REF!</definedName>
    <definedName name="Row_PL_R423">#REF!</definedName>
    <definedName name="Row_PL_R501" localSheetId="3">#REF!</definedName>
    <definedName name="Row_PL_R501">#REF!</definedName>
    <definedName name="Row_PL_R521" localSheetId="3">#REF!</definedName>
    <definedName name="Row_PL_R521">#REF!</definedName>
    <definedName name="Row_PL_R522" localSheetId="3">#REF!</definedName>
    <definedName name="Row_PL_R522">#REF!</definedName>
    <definedName name="Row_PL_R523" localSheetId="3">#REF!</definedName>
    <definedName name="Row_PL_R523">#REF!</definedName>
    <definedName name="Row_PL_R524" localSheetId="3">#REF!</definedName>
    <definedName name="Row_PL_R524">#REF!</definedName>
    <definedName name="Row_PL_R525" localSheetId="3">#REF!</definedName>
    <definedName name="Row_PL_R525">#REF!</definedName>
    <definedName name="Row_PL_R530" localSheetId="3">#REF!</definedName>
    <definedName name="Row_PL_R530">#REF!</definedName>
    <definedName name="Row_PL_R541" localSheetId="3">#REF!</definedName>
    <definedName name="Row_PL_R541">#REF!</definedName>
    <definedName name="Row_PL_R542" localSheetId="3">#REF!</definedName>
    <definedName name="Row_PL_R542">#REF!</definedName>
    <definedName name="Row_PL_R543" localSheetId="3">#REF!</definedName>
    <definedName name="Row_PL_R543">#REF!</definedName>
    <definedName name="Row_PL_R544" localSheetId="3">#REF!</definedName>
    <definedName name="Row_PL_R544">#REF!</definedName>
    <definedName name="Row_PL_R545" localSheetId="3">#REF!</definedName>
    <definedName name="Row_PL_R545">#REF!</definedName>
    <definedName name="Row_PL_R550" localSheetId="3">#REF!</definedName>
    <definedName name="Row_PL_R550">#REF!</definedName>
    <definedName name="Row_PL_R551" localSheetId="3">#REF!</definedName>
    <definedName name="Row_PL_R551">#REF!</definedName>
    <definedName name="Row_PL_R552" localSheetId="3">#REF!</definedName>
    <definedName name="Row_PL_R552">#REF!</definedName>
    <definedName name="Row_PL_R553" localSheetId="3">#REF!</definedName>
    <definedName name="Row_PL_R553">#REF!</definedName>
    <definedName name="Row_PL_R554" localSheetId="3">#REF!</definedName>
    <definedName name="Row_PL_R554">#REF!</definedName>
    <definedName name="Row_PL_R555" localSheetId="3">#REF!</definedName>
    <definedName name="Row_PL_R555">#REF!</definedName>
    <definedName name="Row_PL_R556" localSheetId="3">#REF!</definedName>
    <definedName name="Row_PL_R556">#REF!</definedName>
    <definedName name="Row_PL_R600" localSheetId="3">#REF!</definedName>
    <definedName name="Row_PL_R600">#REF!</definedName>
    <definedName name="Row_PL_R650" localSheetId="3">#REF!</definedName>
    <definedName name="Row_PL_R650">#REF!</definedName>
    <definedName name="Row_PL_R701" localSheetId="3">#REF!</definedName>
    <definedName name="Row_PL_R701">#REF!</definedName>
    <definedName name="Row_PL_R702" localSheetId="3">#REF!</definedName>
    <definedName name="Row_PL_R702">#REF!</definedName>
    <definedName name="Row_PL_R850" localSheetId="3">#REF!</definedName>
    <definedName name="Row_PL_R850">#REF!</definedName>
    <definedName name="Row_PL_R851" localSheetId="3">#REF!</definedName>
    <definedName name="Row_PL_R851">#REF!</definedName>
    <definedName name="Row_PL_R852" localSheetId="3">#REF!</definedName>
    <definedName name="Row_PL_R852">#REF!</definedName>
    <definedName name="Row_PL_R853" localSheetId="3">#REF!</definedName>
    <definedName name="Row_PL_R853">#REF!</definedName>
    <definedName name="Row_PL_R900" localSheetId="3">#REF!</definedName>
    <definedName name="Row_PL_R900">#REF!</definedName>
    <definedName name="Row_PL_R910" localSheetId="3">#REF!</definedName>
    <definedName name="Row_PL_R910">#REF!</definedName>
    <definedName name="Row_PL_R920" localSheetId="3">#REF!</definedName>
    <definedName name="Row_PL_R920">#REF!</definedName>
    <definedName name="Row_PL_R950" localSheetId="3">#REF!</definedName>
    <definedName name="Row_PL_R950">#REF!</definedName>
    <definedName name="Row_PL_R951" localSheetId="3">#REF!</definedName>
    <definedName name="Row_PL_R951">#REF!</definedName>
    <definedName name="Row_PL_R990" localSheetId="3">#REF!</definedName>
    <definedName name="Row_PL_R990">#REF!</definedName>
    <definedName name="Row_ValBruteLeasing" localSheetId="3">#REF!</definedName>
    <definedName name="Row_ValBruteLeasing">#REF!</definedName>
    <definedName name="rr" localSheetId="3">#REF!</definedName>
    <definedName name="rr">#REF!</definedName>
    <definedName name="rt" localSheetId="3" hidden="1">#REF!</definedName>
    <definedName name="rt" hidden="1">#REF!</definedName>
    <definedName name="RunDate" localSheetId="3">#REF!</definedName>
    <definedName name="RunDate">#REF!</definedName>
    <definedName name="RV" localSheetId="3">#REF!</definedName>
    <definedName name="RV">#REF!</definedName>
    <definedName name="rw" localSheetId="3">#REF!</definedName>
    <definedName name="rw">#REF!</definedName>
    <definedName name="rwe" localSheetId="3">#REF!</definedName>
    <definedName name="rwe">#REF!</definedName>
    <definedName name="rwerew" localSheetId="3">#REF!</definedName>
    <definedName name="rwerew">#REF!</definedName>
    <definedName name="s" localSheetId="3" hidden="1">#REF!</definedName>
    <definedName name="s" hidden="1">#REF!</definedName>
    <definedName name="S_AcctDes" localSheetId="3">#REF!</definedName>
    <definedName name="S_AcctDes">#REF!</definedName>
    <definedName name="S_Adjust" localSheetId="3">#REF!</definedName>
    <definedName name="S_Adjust">#REF!</definedName>
    <definedName name="S_Adjust_Data" localSheetId="3">#REF!</definedName>
    <definedName name="S_Adjust_Data">#REF!</definedName>
    <definedName name="S_Adjust_GT" localSheetId="3">#REF!</definedName>
    <definedName name="S_Adjust_GT">#REF!</definedName>
    <definedName name="S_AJE_Tot" localSheetId="3">#REF!</definedName>
    <definedName name="S_AJE_Tot">#REF!</definedName>
    <definedName name="S_AJE_Tot_Data" localSheetId="3">#REF!</definedName>
    <definedName name="S_AJE_Tot_Data">#REF!</definedName>
    <definedName name="S_AJE_Tot_GT" localSheetId="3">#REF!</definedName>
    <definedName name="S_AJE_Tot_GT">#REF!</definedName>
    <definedName name="S_CompNum" localSheetId="3">#REF!</definedName>
    <definedName name="S_CompNum">#REF!</definedName>
    <definedName name="S_CY_Beg" localSheetId="3">#REF!</definedName>
    <definedName name="S_CY_Beg">#REF!</definedName>
    <definedName name="S_CY_Beg_Data" localSheetId="3">#REF!</definedName>
    <definedName name="S_CY_Beg_Data">#REF!</definedName>
    <definedName name="S_CY_Beg_GT" localSheetId="3">#REF!</definedName>
    <definedName name="S_CY_Beg_GT">#REF!</definedName>
    <definedName name="S_CY_End" localSheetId="3">#REF!</definedName>
    <definedName name="S_CY_End">#REF!</definedName>
    <definedName name="S_CY_End_Data" localSheetId="3">#REF!</definedName>
    <definedName name="S_CY_End_Data">#REF!</definedName>
    <definedName name="S_CY_End_GT" localSheetId="3">#REF!</definedName>
    <definedName name="S_CY_End_GT">#REF!</definedName>
    <definedName name="S_Diff_Amt" localSheetId="3">#REF!</definedName>
    <definedName name="S_Diff_Amt">#REF!</definedName>
    <definedName name="S_Diff_Pct" localSheetId="3">#REF!</definedName>
    <definedName name="S_Diff_Pct">#REF!</definedName>
    <definedName name="S_GrpNum" localSheetId="3">#REF!</definedName>
    <definedName name="S_GrpNum">#REF!</definedName>
    <definedName name="S_Headings" localSheetId="3">#REF!</definedName>
    <definedName name="S_Headings">#REF!</definedName>
    <definedName name="S_KeyValue" localSheetId="3">#REF!</definedName>
    <definedName name="S_KeyValue">#REF!</definedName>
    <definedName name="S_PY_End" localSheetId="3">#REF!</definedName>
    <definedName name="S_PY_End">#REF!</definedName>
    <definedName name="S_PY_End_Data" localSheetId="3">#REF!</definedName>
    <definedName name="S_PY_End_Data">#REF!</definedName>
    <definedName name="S_PY_End_GT" localSheetId="3">#REF!</definedName>
    <definedName name="S_PY_End_GT">#REF!</definedName>
    <definedName name="S_RJE_Tot" localSheetId="3">#REF!</definedName>
    <definedName name="S_RJE_Tot">#REF!</definedName>
    <definedName name="S_RJE_Tot_Data" localSheetId="3">#REF!</definedName>
    <definedName name="S_RJE_Tot_Data">#REF!</definedName>
    <definedName name="S_RJE_Tot_GT" localSheetId="3">#REF!</definedName>
    <definedName name="S_RJE_Tot_GT">#REF!</definedName>
    <definedName name="S_RowNum" localSheetId="3">#REF!</definedName>
    <definedName name="S_RowNum">#REF!</definedName>
    <definedName name="Sair" localSheetId="6">#REF!</definedName>
    <definedName name="Sair" localSheetId="3">#REF!</definedName>
    <definedName name="Sair">#REF!</definedName>
    <definedName name="SAL_ANO" localSheetId="3">#REF!</definedName>
    <definedName name="SAL_ANO">#REF!</definedName>
    <definedName name="SALCRE_5000000000" localSheetId="3">#REF!</definedName>
    <definedName name="SALCRE_5000000000">#REF!</definedName>
    <definedName name="SALCRE_5000300000" localSheetId="3">#REF!</definedName>
    <definedName name="SALCRE_5000300000">#REF!</definedName>
    <definedName name="SALCRE_5000360000" localSheetId="3">#REF!</definedName>
    <definedName name="SALCRE_5000360000">#REF!</definedName>
    <definedName name="SALCRE_5000990000" localSheetId="3">#REF!</definedName>
    <definedName name="SALCRE_5000990000">#REF!</definedName>
    <definedName name="SALCRE_5001320000" localSheetId="3">#REF!</definedName>
    <definedName name="SALCRE_5001320000">#REF!</definedName>
    <definedName name="SALCRE_5001360000" localSheetId="3">#REF!</definedName>
    <definedName name="SALCRE_5001360000">#REF!</definedName>
    <definedName name="SALCRE_5001570000" localSheetId="3">#REF!</definedName>
    <definedName name="SALCRE_5001570000">#REF!</definedName>
    <definedName name="SALCRE_5001720000" localSheetId="3">#REF!</definedName>
    <definedName name="SALCRE_5001720000">#REF!</definedName>
    <definedName name="SALCRE_5002770000" localSheetId="3">#REF!</definedName>
    <definedName name="SALCRE_5002770000">#REF!</definedName>
    <definedName name="SALCRE_5003060000" localSheetId="3">#REF!</definedName>
    <definedName name="SALCRE_5003060000">#REF!</definedName>
    <definedName name="SALCRE_5003100000" localSheetId="3">#REF!</definedName>
    <definedName name="SALCRE_5003100000">#REF!</definedName>
    <definedName name="SALCRE_5003180000" localSheetId="3">#REF!</definedName>
    <definedName name="SALCRE_5003180000">#REF!</definedName>
    <definedName name="SALCRE_5003400000" localSheetId="3">#REF!</definedName>
    <definedName name="SALCRE_5003400000">#REF!</definedName>
    <definedName name="SALCRE_5003450000" localSheetId="3">#REF!</definedName>
    <definedName name="SALCRE_5003450000">#REF!</definedName>
    <definedName name="SALCRE_5003490000" localSheetId="3">#REF!</definedName>
    <definedName name="SALCRE_5003490000">#REF!</definedName>
    <definedName name="SALCRE_5003650000" localSheetId="3">#REF!</definedName>
    <definedName name="SALCRE_5003650000">#REF!</definedName>
    <definedName name="SALCRE_5004100000" localSheetId="3">#REF!</definedName>
    <definedName name="SALCRE_5004100000">#REF!</definedName>
    <definedName name="SALCRE_5004140000" localSheetId="3">#REF!</definedName>
    <definedName name="SALCRE_5004140000">#REF!</definedName>
    <definedName name="SALCRE_5004240000" localSheetId="3">#REF!</definedName>
    <definedName name="SALCRE_5004240000">#REF!</definedName>
    <definedName name="SALCRE_5004270000" localSheetId="3">#REF!</definedName>
    <definedName name="SALCRE_5004270000">#REF!</definedName>
    <definedName name="SALCRE_5004310000" localSheetId="3">#REF!</definedName>
    <definedName name="SALCRE_5004310000">#REF!</definedName>
    <definedName name="SALCRE_5004370000" localSheetId="3">#REF!</definedName>
    <definedName name="SALCRE_5004370000">#REF!</definedName>
    <definedName name="SALCRE_5004390000" localSheetId="3">#REF!</definedName>
    <definedName name="SALCRE_5004390000">#REF!</definedName>
    <definedName name="SALCRE_5004490000" localSheetId="3">#REF!</definedName>
    <definedName name="SALCRE_5004490000">#REF!</definedName>
    <definedName name="SALCRE_5005300000" localSheetId="3">#REF!</definedName>
    <definedName name="SALCRE_5005300000">#REF!</definedName>
    <definedName name="SALCRE_5005380000" localSheetId="3">#REF!</definedName>
    <definedName name="SALCRE_5005380000">#REF!</definedName>
    <definedName name="SALCRE_5005590000" localSheetId="3">#REF!</definedName>
    <definedName name="SALCRE_5005590000">#REF!</definedName>
    <definedName name="SALCRE_5006010000" localSheetId="3">#REF!</definedName>
    <definedName name="SALCRE_5006010000">#REF!</definedName>
    <definedName name="SALCRE_5006230000" localSheetId="3">#REF!</definedName>
    <definedName name="SALCRE_5006230000">#REF!</definedName>
    <definedName name="SALCRE_5006840000" localSheetId="3">#REF!</definedName>
    <definedName name="SALCRE_5006840000">#REF!</definedName>
    <definedName name="SALCRE_5007580000" localSheetId="3">#REF!</definedName>
    <definedName name="SALCRE_5007580000">#REF!</definedName>
    <definedName name="SALCRE_5008300000" localSheetId="3">#REF!</definedName>
    <definedName name="SALCRE_5008300000">#REF!</definedName>
    <definedName name="SALCRE_5008370000" localSheetId="3">#REF!</definedName>
    <definedName name="SALCRE_5008370000">#REF!</definedName>
    <definedName name="SALCRE_5008460000" localSheetId="3">#REF!</definedName>
    <definedName name="SALCRE_5008460000">#REF!</definedName>
    <definedName name="SALCRE_5008490000" localSheetId="3">#REF!</definedName>
    <definedName name="SALCRE_5008490000">#REF!</definedName>
    <definedName name="SALCRE_5009500000" localSheetId="3">#REF!</definedName>
    <definedName name="SALCRE_5009500000">#REF!</definedName>
    <definedName name="SALCRE_5009570000" localSheetId="3">#REF!</definedName>
    <definedName name="SALCRE_5009570000">#REF!</definedName>
    <definedName name="SALCRE_5009930000" localSheetId="3">#REF!</definedName>
    <definedName name="SALCRE_5009930000">#REF!</definedName>
    <definedName name="SALCRE_5010010000" localSheetId="3">#REF!</definedName>
    <definedName name="SALCRE_5010010000">#REF!</definedName>
    <definedName name="SALCRE_5010050000" localSheetId="3">#REF!</definedName>
    <definedName name="SALCRE_5010050000">#REF!</definedName>
    <definedName name="SALCRE_5010100000" localSheetId="3">#REF!</definedName>
    <definedName name="SALCRE_5010100000">#REF!</definedName>
    <definedName name="SALCRE_5010490000" localSheetId="3">#REF!</definedName>
    <definedName name="SALCRE_5010490000">#REF!</definedName>
    <definedName name="SALCRE_5010500000" localSheetId="3">#REF!</definedName>
    <definedName name="SALCRE_5010500000">#REF!</definedName>
    <definedName name="SALCRE_5011040000" localSheetId="3">#REF!</definedName>
    <definedName name="SALCRE_5011040000">#REF!</definedName>
    <definedName name="SALCRE_5011080000" localSheetId="3">#REF!</definedName>
    <definedName name="SALCRE_5011080000">#REF!</definedName>
    <definedName name="SALCRE_5011200000" localSheetId="3">#REF!</definedName>
    <definedName name="SALCRE_5011200000">#REF!</definedName>
    <definedName name="SALCRE_5011250000" localSheetId="3">#REF!</definedName>
    <definedName name="SALCRE_5011250000">#REF!</definedName>
    <definedName name="SALCRE_5012000000" localSheetId="3">#REF!</definedName>
    <definedName name="SALCRE_5012000000">#REF!</definedName>
    <definedName name="SALCRE_5012130000" localSheetId="3">#REF!</definedName>
    <definedName name="SALCRE_5012130000">#REF!</definedName>
    <definedName name="SALCRE_5012220000" localSheetId="3">#REF!</definedName>
    <definedName name="SALCRE_5012220000">#REF!</definedName>
    <definedName name="SALCRE_5012440000" localSheetId="3">#REF!</definedName>
    <definedName name="SALCRE_5012440000">#REF!</definedName>
    <definedName name="SALCRE_5012500000" localSheetId="3">#REF!</definedName>
    <definedName name="SALCRE_5012500000">#REF!</definedName>
    <definedName name="SALCRE_5012510000" localSheetId="3">#REF!</definedName>
    <definedName name="SALCRE_5012510000">#REF!</definedName>
    <definedName name="SALCRE_5012550000" localSheetId="3">#REF!</definedName>
    <definedName name="SALCRE_5012550000">#REF!</definedName>
    <definedName name="SALCRE_5012760000" localSheetId="3">#REF!</definedName>
    <definedName name="SALCRE_5012760000">#REF!</definedName>
    <definedName name="SALCRE_5012880000" localSheetId="3">#REF!</definedName>
    <definedName name="SALCRE_5012880000">#REF!</definedName>
    <definedName name="SALCRE_5012970000" localSheetId="3">#REF!</definedName>
    <definedName name="SALCRE_5012970000">#REF!</definedName>
    <definedName name="SALCRE_5013180000" localSheetId="3">#REF!</definedName>
    <definedName name="SALCRE_5013180000">#REF!</definedName>
    <definedName name="SALCRE_5013220000" localSheetId="3">#REF!</definedName>
    <definedName name="SALCRE_5013220000">#REF!</definedName>
    <definedName name="SALCRE_5013710000" localSheetId="3">#REF!</definedName>
    <definedName name="SALCRE_5013710000">#REF!</definedName>
    <definedName name="SALCRE_5013910000" localSheetId="3">#REF!</definedName>
    <definedName name="SALCRE_5013910000">#REF!</definedName>
    <definedName name="SALCRE_5014010000" localSheetId="3">#REF!</definedName>
    <definedName name="SALCRE_5014010000">#REF!</definedName>
    <definedName name="SALCRE_5014450000" localSheetId="3">#REF!</definedName>
    <definedName name="SALCRE_5014450000">#REF!</definedName>
    <definedName name="SALCRE_5014650000" localSheetId="3">#REF!</definedName>
    <definedName name="SALCRE_5014650000">#REF!</definedName>
    <definedName name="SALCRE_5014670000" localSheetId="3">#REF!</definedName>
    <definedName name="SALCRE_5014670000">#REF!</definedName>
    <definedName name="SALCRE_5015200000" localSheetId="3">#REF!</definedName>
    <definedName name="SALCRE_5015200000">#REF!</definedName>
    <definedName name="SALCRE_5015730000" localSheetId="3">#REF!</definedName>
    <definedName name="SALCRE_5015730000">#REF!</definedName>
    <definedName name="SALCRE_5015780000" localSheetId="3">#REF!</definedName>
    <definedName name="SALCRE_5015780000">#REF!</definedName>
    <definedName name="SALCRE_5016030000" localSheetId="3">#REF!</definedName>
    <definedName name="SALCRE_5016030000">#REF!</definedName>
    <definedName name="SALCRE_5016450000" localSheetId="3">#REF!</definedName>
    <definedName name="SALCRE_5016450000">#REF!</definedName>
    <definedName name="SALCRE_5016500000" localSheetId="3">#REF!</definedName>
    <definedName name="SALCRE_5016500000">#REF!</definedName>
    <definedName name="SALCRE_5017300000" localSheetId="3">#REF!</definedName>
    <definedName name="SALCRE_5017300000">#REF!</definedName>
    <definedName name="SALCRE_5017410000" localSheetId="3">#REF!</definedName>
    <definedName name="SALCRE_5017410000">#REF!</definedName>
    <definedName name="SALCRE_5017860000" localSheetId="3">#REF!</definedName>
    <definedName name="SALCRE_5017860000">#REF!</definedName>
    <definedName name="SALCRE_5017910000" localSheetId="3">#REF!</definedName>
    <definedName name="SALCRE_5017910000">#REF!</definedName>
    <definedName name="SALCRE_5017960000" localSheetId="3">#REF!</definedName>
    <definedName name="SALCRE_5017960000">#REF!</definedName>
    <definedName name="SALCRE_5018110000" localSheetId="3">#REF!</definedName>
    <definedName name="SALCRE_5018110000">#REF!</definedName>
    <definedName name="SALCRE_5018660000" localSheetId="3">#REF!</definedName>
    <definedName name="SALCRE_5018660000">#REF!</definedName>
    <definedName name="SALCRE_5018820000" localSheetId="3">#REF!</definedName>
    <definedName name="SALCRE_5018820000">#REF!</definedName>
    <definedName name="SALCRE_5018900000" localSheetId="3">#REF!</definedName>
    <definedName name="SALCRE_5018900000">#REF!</definedName>
    <definedName name="SALCRE_5019230000" localSheetId="3">#REF!</definedName>
    <definedName name="SALCRE_5019230000">#REF!</definedName>
    <definedName name="SALCRE_5019700000" localSheetId="3">#REF!</definedName>
    <definedName name="SALCRE_5019700000">#REF!</definedName>
    <definedName name="SALCRE_5020200000" localSheetId="3">#REF!</definedName>
    <definedName name="SALCRE_5020200000">#REF!</definedName>
    <definedName name="SALCRE_5020220000" localSheetId="3">#REF!</definedName>
    <definedName name="SALCRE_5020220000">#REF!</definedName>
    <definedName name="SALCRE_5020340000" localSheetId="3">#REF!</definedName>
    <definedName name="SALCRE_5020340000">#REF!</definedName>
    <definedName name="SALCRE_5020930000" localSheetId="3">#REF!</definedName>
    <definedName name="SALCRE_5020930000">#REF!</definedName>
    <definedName name="SALCRE_5020960000" localSheetId="3">#REF!</definedName>
    <definedName name="SALCRE_5020960000">#REF!</definedName>
    <definedName name="SALCRE_5020970000" localSheetId="3">#REF!</definedName>
    <definedName name="SALCRE_5020970000">#REF!</definedName>
    <definedName name="SALCRE_5021030000" localSheetId="3">#REF!</definedName>
    <definedName name="SALCRE_5021030000">#REF!</definedName>
    <definedName name="SALCRE_5021540000" localSheetId="3">#REF!</definedName>
    <definedName name="SALCRE_5021540000">#REF!</definedName>
    <definedName name="SALCRE_5021920000" localSheetId="3">#REF!</definedName>
    <definedName name="SALCRE_5021920000">#REF!</definedName>
    <definedName name="SALCRE_5021930000" localSheetId="3">#REF!</definedName>
    <definedName name="SALCRE_5021930000">#REF!</definedName>
    <definedName name="SALCRE_5022090000" localSheetId="3">#REF!</definedName>
    <definedName name="SALCRE_5022090000">#REF!</definedName>
    <definedName name="SALCRE_5022500000" localSheetId="3">#REF!</definedName>
    <definedName name="SALCRE_5022500000">#REF!</definedName>
    <definedName name="SALCRE_5022930000" localSheetId="3">#REF!</definedName>
    <definedName name="SALCRE_5022930000">#REF!</definedName>
    <definedName name="SALCRE_5022940000" localSheetId="3">#REF!</definedName>
    <definedName name="SALCRE_5022940000">#REF!</definedName>
    <definedName name="SALCRE_5023360000" localSheetId="3">#REF!</definedName>
    <definedName name="SALCRE_5023360000">#REF!</definedName>
    <definedName name="SALCRE_5023430000" localSheetId="3">#REF!</definedName>
    <definedName name="SALCRE_5023430000">#REF!</definedName>
    <definedName name="SALCRE_5023780000" localSheetId="3">#REF!</definedName>
    <definedName name="SALCRE_5023780000">#REF!</definedName>
    <definedName name="SALCRE_5023800000" localSheetId="3">#REF!</definedName>
    <definedName name="SALCRE_5023800000">#REF!</definedName>
    <definedName name="SALCRE_5024270000" localSheetId="3">#REF!</definedName>
    <definedName name="SALCRE_5024270000">#REF!</definedName>
    <definedName name="SALCRE_5024350000" localSheetId="3">#REF!</definedName>
    <definedName name="SALCRE_5024350000">#REF!</definedName>
    <definedName name="SALCRE_5024390000" localSheetId="3">#REF!</definedName>
    <definedName name="SALCRE_5024390000">#REF!</definedName>
    <definedName name="SALCRE_5024400000" localSheetId="3">#REF!</definedName>
    <definedName name="SALCRE_5024400000">#REF!</definedName>
    <definedName name="SALCRE_5024440000" localSheetId="3">#REF!</definedName>
    <definedName name="SALCRE_5024440000">#REF!</definedName>
    <definedName name="SALCRE_5024570000" localSheetId="3">#REF!</definedName>
    <definedName name="SALCRE_5024570000">#REF!</definedName>
    <definedName name="SALCRE_5025830000" localSheetId="3">#REF!</definedName>
    <definedName name="SALCRE_5025830000">#REF!</definedName>
    <definedName name="SALCRE_5025940000" localSheetId="3">#REF!</definedName>
    <definedName name="SALCRE_5025940000">#REF!</definedName>
    <definedName name="SALCRE_5026000000" localSheetId="3">#REF!</definedName>
    <definedName name="SALCRE_5026000000">#REF!</definedName>
    <definedName name="SALCRE_5027450000" localSheetId="3">#REF!</definedName>
    <definedName name="SALCRE_5027450000">#REF!</definedName>
    <definedName name="SALCRE_5027840000" localSheetId="3">#REF!</definedName>
    <definedName name="SALCRE_5027840000">#REF!</definedName>
    <definedName name="SALCRE_5028000000" localSheetId="3">#REF!</definedName>
    <definedName name="SALCRE_5028000000">#REF!</definedName>
    <definedName name="SALCRE_5028050000" localSheetId="3">#REF!</definedName>
    <definedName name="SALCRE_5028050000">#REF!</definedName>
    <definedName name="SALCRE_5028460000" localSheetId="3">#REF!</definedName>
    <definedName name="SALCRE_5028460000">#REF!</definedName>
    <definedName name="SALCRE_5028870000" localSheetId="3">#REF!</definedName>
    <definedName name="SALCRE_5028870000">#REF!</definedName>
    <definedName name="SALCRE_5029000000" localSheetId="3">#REF!</definedName>
    <definedName name="SALCRE_5029000000">#REF!</definedName>
    <definedName name="SALCRE_5029120000" localSheetId="3">#REF!</definedName>
    <definedName name="SALCRE_5029120000">#REF!</definedName>
    <definedName name="SALCRE_5029210000" localSheetId="3">#REF!</definedName>
    <definedName name="SALCRE_5029210000">#REF!</definedName>
    <definedName name="SALCRE_5029230000" localSheetId="3">#REF!</definedName>
    <definedName name="SALCRE_5029230000">#REF!</definedName>
    <definedName name="SALCRE_5029290000" localSheetId="3">#REF!</definedName>
    <definedName name="SALCRE_5029290000">#REF!</definedName>
    <definedName name="SALCRE_5029510000" localSheetId="3">#REF!</definedName>
    <definedName name="SALCRE_5029510000">#REF!</definedName>
    <definedName name="SALCRE_5029880000" localSheetId="3">#REF!</definedName>
    <definedName name="SALCRE_5029880000">#REF!</definedName>
    <definedName name="SALCRE_5030930000" localSheetId="3">#REF!</definedName>
    <definedName name="SALCRE_5030930000">#REF!</definedName>
    <definedName name="SALCRE_5030990000" localSheetId="3">#REF!</definedName>
    <definedName name="SALCRE_5030990000">#REF!</definedName>
    <definedName name="SALCRE_5031220000" localSheetId="3">#REF!</definedName>
    <definedName name="SALCRE_5031220000">#REF!</definedName>
    <definedName name="SALCRE_5031580000" localSheetId="3">#REF!</definedName>
    <definedName name="SALCRE_5031580000">#REF!</definedName>
    <definedName name="SALCRE_5031920000" localSheetId="3">#REF!</definedName>
    <definedName name="SALCRE_5031920000">#REF!</definedName>
    <definedName name="SALCRE_5032820000" localSheetId="3">#REF!</definedName>
    <definedName name="SALCRE_5032820000">#REF!</definedName>
    <definedName name="SALCRE_5033150000" localSheetId="3">#REF!</definedName>
    <definedName name="SALCRE_5033150000">#REF!</definedName>
    <definedName name="SALCRE_5033650000" localSheetId="3">#REF!</definedName>
    <definedName name="SALCRE_5033650000">#REF!</definedName>
    <definedName name="SALCRE_5034100000" localSheetId="3">#REF!</definedName>
    <definedName name="SALCRE_5034100000">#REF!</definedName>
    <definedName name="SALCRE_5034310000" localSheetId="3">#REF!</definedName>
    <definedName name="SALCRE_5034310000">#REF!</definedName>
    <definedName name="SALCRE_5034400000" localSheetId="3">#REF!</definedName>
    <definedName name="SALCRE_5034400000">#REF!</definedName>
    <definedName name="SALCRE_5034780000" localSheetId="3">#REF!</definedName>
    <definedName name="SALCRE_5034780000">#REF!</definedName>
    <definedName name="SALCRE_5034960000" localSheetId="3">#REF!</definedName>
    <definedName name="SALCRE_5034960000">#REF!</definedName>
    <definedName name="SALCRE_5035360000" localSheetId="3">#REF!</definedName>
    <definedName name="SALCRE_5035360000">#REF!</definedName>
    <definedName name="SALCRE_5035950000" localSheetId="3">#REF!</definedName>
    <definedName name="SALCRE_5035950000">#REF!</definedName>
    <definedName name="SALCRE_5036140000" localSheetId="3">#REF!</definedName>
    <definedName name="SALCRE_5036140000">#REF!</definedName>
    <definedName name="SALCRE_5036480000" localSheetId="3">#REF!</definedName>
    <definedName name="SALCRE_5036480000">#REF!</definedName>
    <definedName name="SALCRE_5036610000" localSheetId="3">#REF!</definedName>
    <definedName name="SALCRE_5036610000">#REF!</definedName>
    <definedName name="SALCRE_5036820000" localSheetId="3">#REF!</definedName>
    <definedName name="SALCRE_5036820000">#REF!</definedName>
    <definedName name="SALCRE_5037860000" localSheetId="3">#REF!</definedName>
    <definedName name="SALCRE_5037860000">#REF!</definedName>
    <definedName name="SALCRE_5037890000" localSheetId="3">#REF!</definedName>
    <definedName name="SALCRE_5037890000">#REF!</definedName>
    <definedName name="SALCRE_5038000000" localSheetId="3">#REF!</definedName>
    <definedName name="SALCRE_5038000000">#REF!</definedName>
    <definedName name="SALCRE_5038240000" localSheetId="3">#REF!</definedName>
    <definedName name="SALCRE_5038240000">#REF!</definedName>
    <definedName name="SALCRE_5038360000" localSheetId="3">#REF!</definedName>
    <definedName name="SALCRE_5038360000">#REF!</definedName>
    <definedName name="SALCRE_5038510000" localSheetId="3">#REF!</definedName>
    <definedName name="SALCRE_5038510000">#REF!</definedName>
    <definedName name="SALCRE_5039140000" localSheetId="3">#REF!</definedName>
    <definedName name="SALCRE_5039140000">#REF!</definedName>
    <definedName name="SALCRE_5039220000" localSheetId="3">#REF!</definedName>
    <definedName name="SALCRE_5039220000">#REF!</definedName>
    <definedName name="SALCRE_5039310000" localSheetId="3">#REF!</definedName>
    <definedName name="SALCRE_5039310000">#REF!</definedName>
    <definedName name="SALCRE_5039330000" localSheetId="3">#REF!</definedName>
    <definedName name="SALCRE_5039330000">#REF!</definedName>
    <definedName name="SALCRE_5039580000" localSheetId="3">#REF!</definedName>
    <definedName name="SALCRE_5039580000">#REF!</definedName>
    <definedName name="SALCRE_5040050000" localSheetId="3">#REF!</definedName>
    <definedName name="SALCRE_5040050000">#REF!</definedName>
    <definedName name="SALCRE_5040060000" localSheetId="3">#REF!</definedName>
    <definedName name="SALCRE_5040060000">#REF!</definedName>
    <definedName name="SALCRE_5040630000" localSheetId="3">#REF!</definedName>
    <definedName name="SALCRE_5040630000">#REF!</definedName>
    <definedName name="SALCRE_5040680000" localSheetId="3">#REF!</definedName>
    <definedName name="SALCRE_5040680000">#REF!</definedName>
    <definedName name="SALCRE_5040980000" localSheetId="3">#REF!</definedName>
    <definedName name="SALCRE_5040980000">#REF!</definedName>
    <definedName name="SALCRE_5041040000" localSheetId="3">#REF!</definedName>
    <definedName name="SALCRE_5041040000">#REF!</definedName>
    <definedName name="SALCRE_5041400000" localSheetId="3">#REF!</definedName>
    <definedName name="SALCRE_5041400000">#REF!</definedName>
    <definedName name="SALCRE_5041450000" localSheetId="3">#REF!</definedName>
    <definedName name="SALCRE_5041450000">#REF!</definedName>
    <definedName name="SALCRE_5042340000" localSheetId="3">#REF!</definedName>
    <definedName name="SALCRE_5042340000">#REF!</definedName>
    <definedName name="SALCRE_5042530000" localSheetId="3">#REF!</definedName>
    <definedName name="SALCRE_5042530000">#REF!</definedName>
    <definedName name="SALCRE_5042900000" localSheetId="3">#REF!</definedName>
    <definedName name="SALCRE_5042900000">#REF!</definedName>
    <definedName name="SALCRE_5043350000" localSheetId="3">#REF!</definedName>
    <definedName name="SALCRE_5043350000">#REF!</definedName>
    <definedName name="SALCRE_5043720000" localSheetId="3">#REF!</definedName>
    <definedName name="SALCRE_5043720000">#REF!</definedName>
    <definedName name="SALCRE_5045110000" localSheetId="3">#REF!</definedName>
    <definedName name="SALCRE_5045110000">#REF!</definedName>
    <definedName name="SALCRE_5045140000" localSheetId="3">#REF!</definedName>
    <definedName name="SALCRE_5045140000">#REF!</definedName>
    <definedName name="SALCRE_5045700000" localSheetId="3">#REF!</definedName>
    <definedName name="SALCRE_5045700000">#REF!</definedName>
    <definedName name="SALCRE_5046210000" localSheetId="3">#REF!</definedName>
    <definedName name="SALCRE_5046210000">#REF!</definedName>
    <definedName name="SALCRE_5046230000" localSheetId="3">#REF!</definedName>
    <definedName name="SALCRE_5046230000">#REF!</definedName>
    <definedName name="SALCRE_5046260000" localSheetId="3">#REF!</definedName>
    <definedName name="SALCRE_5046260000">#REF!</definedName>
    <definedName name="SALCRE_5046570000" localSheetId="3">#REF!</definedName>
    <definedName name="SALCRE_5046570000">#REF!</definedName>
    <definedName name="SALCRE_5046930000" localSheetId="3">#REF!</definedName>
    <definedName name="SALCRE_5046930000">#REF!</definedName>
    <definedName name="SALCRE_5047270000" localSheetId="3">#REF!</definedName>
    <definedName name="SALCRE_5047270000">#REF!</definedName>
    <definedName name="SALCRE_5047950000" localSheetId="3">#REF!</definedName>
    <definedName name="SALCRE_5047950000">#REF!</definedName>
    <definedName name="SALCRE_5048190000" localSheetId="3">#REF!</definedName>
    <definedName name="SALCRE_5048190000">#REF!</definedName>
    <definedName name="SALCRE_5048970000" localSheetId="3">#REF!</definedName>
    <definedName name="SALCRE_5048970000">#REF!</definedName>
    <definedName name="SALCRE_5049850000" localSheetId="3">#REF!</definedName>
    <definedName name="SALCRE_5049850000">#REF!</definedName>
    <definedName name="SALCRE_5050020000" localSheetId="3">#REF!</definedName>
    <definedName name="SALCRE_5050020000">#REF!</definedName>
    <definedName name="SALCRE_5050300000" localSheetId="3">#REF!</definedName>
    <definedName name="SALCRE_5050300000">#REF!</definedName>
    <definedName name="SALCRE_5050870000" localSheetId="3">#REF!</definedName>
    <definedName name="SALCRE_5050870000">#REF!</definedName>
    <definedName name="SALCRE_5050900000" localSheetId="3">#REF!</definedName>
    <definedName name="SALCRE_5050900000">#REF!</definedName>
    <definedName name="SALCRE_5051920000" localSheetId="3">#REF!</definedName>
    <definedName name="SALCRE_5051920000">#REF!</definedName>
    <definedName name="SALCRE_5054300000" localSheetId="3">#REF!</definedName>
    <definedName name="SALCRE_5054300000">#REF!</definedName>
    <definedName name="SALCRE_5054910000" localSheetId="3">#REF!</definedName>
    <definedName name="SALCRE_5054910000">#REF!</definedName>
    <definedName name="SALCRE_5055830000" localSheetId="3">#REF!</definedName>
    <definedName name="SALCRE_5055830000">#REF!</definedName>
    <definedName name="SALCRE_5056450000" localSheetId="3">#REF!</definedName>
    <definedName name="SALCRE_5056450000">#REF!</definedName>
    <definedName name="SALCRE_5056760000" localSheetId="3">#REF!</definedName>
    <definedName name="SALCRE_5056760000">#REF!</definedName>
    <definedName name="SALCRE_5056970000" localSheetId="3">#REF!</definedName>
    <definedName name="SALCRE_5056970000">#REF!</definedName>
    <definedName name="SALCRE_5057260000" localSheetId="3">#REF!</definedName>
    <definedName name="SALCRE_5057260000">#REF!</definedName>
    <definedName name="SALCRE_5057370000" localSheetId="3">#REF!</definedName>
    <definedName name="SALCRE_5057370000">#REF!</definedName>
    <definedName name="SALCRE_5057690000" localSheetId="3">#REF!</definedName>
    <definedName name="SALCRE_5057690000">#REF!</definedName>
    <definedName name="SALCRE_5058090000" localSheetId="3">#REF!</definedName>
    <definedName name="SALCRE_5058090000">#REF!</definedName>
    <definedName name="SALCRE_5058430000" localSheetId="3">#REF!</definedName>
    <definedName name="SALCRE_5058430000">#REF!</definedName>
    <definedName name="SALCRE_5059040000" localSheetId="3">#REF!</definedName>
    <definedName name="SALCRE_5059040000">#REF!</definedName>
    <definedName name="SALCRE_5059970000" localSheetId="3">#REF!</definedName>
    <definedName name="SALCRE_5059970000">#REF!</definedName>
    <definedName name="SALCRE_5061550000" localSheetId="3">#REF!</definedName>
    <definedName name="SALCRE_5061550000">#REF!</definedName>
    <definedName name="SALCRE_5061610000" localSheetId="3">#REF!</definedName>
    <definedName name="SALCRE_5061610000">#REF!</definedName>
    <definedName name="SALCRE_5062370000" localSheetId="3">#REF!</definedName>
    <definedName name="SALCRE_5062370000">#REF!</definedName>
    <definedName name="SALCRE_5063410000" localSheetId="3">#REF!</definedName>
    <definedName name="SALCRE_5063410000">#REF!</definedName>
    <definedName name="SALCRE_5063760000" localSheetId="3">#REF!</definedName>
    <definedName name="SALCRE_5063760000">#REF!</definedName>
    <definedName name="SALCRE_5064480000" localSheetId="3">#REF!</definedName>
    <definedName name="SALCRE_5064480000">#REF!</definedName>
    <definedName name="SALCRE_5064500000" localSheetId="3">#REF!</definedName>
    <definedName name="SALCRE_5064500000">#REF!</definedName>
    <definedName name="SALCRE_5066580000" localSheetId="3">#REF!</definedName>
    <definedName name="SALCRE_5066580000">#REF!</definedName>
    <definedName name="SALCRE_5068450000" localSheetId="3">#REF!</definedName>
    <definedName name="SALCRE_5068450000">#REF!</definedName>
    <definedName name="SALCRE_5070050000" localSheetId="3">#REF!</definedName>
    <definedName name="SALCRE_5070050000">#REF!</definedName>
    <definedName name="SALCRE_5070290000" localSheetId="3">#REF!</definedName>
    <definedName name="SALCRE_5070290000">#REF!</definedName>
    <definedName name="SALCRE_5070660000" localSheetId="3">#REF!</definedName>
    <definedName name="SALCRE_5070660000">#REF!</definedName>
    <definedName name="SALCRE_5071630000" localSheetId="3">#REF!</definedName>
    <definedName name="SALCRE_5071630000">#REF!</definedName>
    <definedName name="SALCRE_5071810000" localSheetId="3">#REF!</definedName>
    <definedName name="SALCRE_5071810000">#REF!</definedName>
    <definedName name="SALCRE_5073100000" localSheetId="3">#REF!</definedName>
    <definedName name="SALCRE_5073100000">#REF!</definedName>
    <definedName name="SALCRE_5073210000" localSheetId="3">#REF!</definedName>
    <definedName name="SALCRE_5073210000">#REF!</definedName>
    <definedName name="SALCRE_5073730000" localSheetId="3">#REF!</definedName>
    <definedName name="SALCRE_5073730000">#REF!</definedName>
    <definedName name="SALCRE_5073890000" localSheetId="3">#REF!</definedName>
    <definedName name="SALCRE_5073890000">#REF!</definedName>
    <definedName name="SALCRE_5074070000" localSheetId="3">#REF!</definedName>
    <definedName name="SALCRE_5074070000">#REF!</definedName>
    <definedName name="SALCRE_5074970000" localSheetId="3">#REF!</definedName>
    <definedName name="SALCRE_5074970000">#REF!</definedName>
    <definedName name="SALCRE_5078010000" localSheetId="3">#REF!</definedName>
    <definedName name="SALCRE_5078010000">#REF!</definedName>
    <definedName name="SALCRE_5078060000" localSheetId="3">#REF!</definedName>
    <definedName name="SALCRE_5078060000">#REF!</definedName>
    <definedName name="SALCRE_5078730000" localSheetId="3">#REF!</definedName>
    <definedName name="SALCRE_5078730000">#REF!</definedName>
    <definedName name="SALCRE_5078950000" localSheetId="3">#REF!</definedName>
    <definedName name="SALCRE_5078950000">#REF!</definedName>
    <definedName name="SALCRE_5079320000" localSheetId="3">#REF!</definedName>
    <definedName name="SALCRE_5079320000">#REF!</definedName>
    <definedName name="SALCRE_5079370000" localSheetId="3">#REF!</definedName>
    <definedName name="SALCRE_5079370000">#REF!</definedName>
    <definedName name="SALCRE_5080150000" localSheetId="3">#REF!</definedName>
    <definedName name="SALCRE_5080150000">#REF!</definedName>
    <definedName name="SALCRE_5080600000" localSheetId="3">#REF!</definedName>
    <definedName name="SALCRE_5080600000">#REF!</definedName>
    <definedName name="SALCRE_5082480000" localSheetId="3">#REF!</definedName>
    <definedName name="SALCRE_5082480000">#REF!</definedName>
    <definedName name="SALCRE_5083300000" localSheetId="3">#REF!</definedName>
    <definedName name="SALCRE_5083300000">#REF!</definedName>
    <definedName name="SALCRE_5084740000" localSheetId="3">#REF!</definedName>
    <definedName name="SALCRE_5084740000">#REF!</definedName>
    <definedName name="SALCRE_5086050000" localSheetId="3">#REF!</definedName>
    <definedName name="SALCRE_5086050000">#REF!</definedName>
    <definedName name="SALCRE_5086060000" localSheetId="3">#REF!</definedName>
    <definedName name="SALCRE_5086060000">#REF!</definedName>
    <definedName name="SALCRE_5086360000" localSheetId="3">#REF!</definedName>
    <definedName name="SALCRE_5086360000">#REF!</definedName>
    <definedName name="SALCRE_5086570000" localSheetId="3">#REF!</definedName>
    <definedName name="SALCRE_5086570000">#REF!</definedName>
    <definedName name="SALCRE_5086900000" localSheetId="3">#REF!</definedName>
    <definedName name="SALCRE_5086900000">#REF!</definedName>
    <definedName name="SALCRE_5087150000" localSheetId="3">#REF!</definedName>
    <definedName name="SALCRE_5087150000">#REF!</definedName>
    <definedName name="SALCRE_5088160000" localSheetId="3">#REF!</definedName>
    <definedName name="SALCRE_5088160000">#REF!</definedName>
    <definedName name="SALCRE_5088370000" localSheetId="3">#REF!</definedName>
    <definedName name="SALCRE_5088370000">#REF!</definedName>
    <definedName name="SALCRE_5089090000" localSheetId="3">#REF!</definedName>
    <definedName name="SALCRE_5089090000">#REF!</definedName>
    <definedName name="SALCRE_5089170000" localSheetId="3">#REF!</definedName>
    <definedName name="SALCRE_5089170000">#REF!</definedName>
    <definedName name="SALCRE_5090190000" localSheetId="3">#REF!</definedName>
    <definedName name="SALCRE_5090190000">#REF!</definedName>
    <definedName name="SALCRE_5090450000">#REF!</definedName>
    <definedName name="SALCRE_5091200000" localSheetId="3">#REF!</definedName>
    <definedName name="SALCRE_5091200000">#REF!</definedName>
    <definedName name="SALCRE_5091300000" localSheetId="3">#REF!</definedName>
    <definedName name="SALCRE_5091300000">#REF!</definedName>
    <definedName name="SALCRE_5091920000" localSheetId="3">#REF!</definedName>
    <definedName name="SALCRE_5091920000">#REF!</definedName>
    <definedName name="SALCRE_5092430000" localSheetId="3">#REF!</definedName>
    <definedName name="SALCRE_5092430000">#REF!</definedName>
    <definedName name="SALCRE_5093330000" localSheetId="3">#REF!</definedName>
    <definedName name="SALCRE_5093330000">#REF!</definedName>
    <definedName name="SALCRE_5094870000" localSheetId="3">#REF!</definedName>
    <definedName name="SALCRE_5094870000">#REF!</definedName>
    <definedName name="SALCRE_5094990000" localSheetId="3">#REF!</definedName>
    <definedName name="SALCRE_5094990000">#REF!</definedName>
    <definedName name="SALCRE_5095000000" localSheetId="3">#REF!</definedName>
    <definedName name="SALCRE_5095000000">#REF!</definedName>
    <definedName name="SALCRE_5095830000">#REF!</definedName>
    <definedName name="SALCRE_5097310000" localSheetId="3">#REF!</definedName>
    <definedName name="SALCRE_5097310000">#REF!</definedName>
    <definedName name="SALCRE_5097330000" localSheetId="3">#REF!</definedName>
    <definedName name="SALCRE_5097330000">#REF!</definedName>
    <definedName name="SALCRE_5097410000" localSheetId="3">#REF!</definedName>
    <definedName name="SALCRE_5097410000">#REF!</definedName>
    <definedName name="SALCRE_5099190000">#REF!</definedName>
    <definedName name="SALCRE_5099980000" localSheetId="3">#REF!</definedName>
    <definedName name="SALCRE_5099980000">#REF!</definedName>
    <definedName name="SALCRE_5100970000" localSheetId="3">#REF!</definedName>
    <definedName name="SALCRE_5100970000">#REF!</definedName>
    <definedName name="SALCRE_5101580000" localSheetId="3">#REF!</definedName>
    <definedName name="SALCRE_5101580000">#REF!</definedName>
    <definedName name="SALCRE_5105300000" localSheetId="3">#REF!</definedName>
    <definedName name="SALCRE_5105300000">#REF!</definedName>
    <definedName name="SALCRE_5107440000" localSheetId="3">#REF!</definedName>
    <definedName name="SALCRE_5107440000">#REF!</definedName>
    <definedName name="SALCRE_5107680000" localSheetId="3">#REF!</definedName>
    <definedName name="SALCRE_5107680000">#REF!</definedName>
    <definedName name="SALCRE_5110440000" localSheetId="3">#REF!</definedName>
    <definedName name="SALCRE_5110440000">#REF!</definedName>
    <definedName name="SALCRE_5111180000" localSheetId="3">#REF!</definedName>
    <definedName name="SALCRE_5111180000">#REF!</definedName>
    <definedName name="SALCRE_5112220000" localSheetId="3">#REF!</definedName>
    <definedName name="SALCRE_5112220000">#REF!</definedName>
    <definedName name="SALCRE_5112250000" localSheetId="3">#REF!</definedName>
    <definedName name="SALCRE_5112250000">#REF!</definedName>
    <definedName name="SALCRE_5112710000" localSheetId="3">#REF!</definedName>
    <definedName name="SALCRE_5112710000">#REF!</definedName>
    <definedName name="SALCRE_5113580000" localSheetId="3">#REF!</definedName>
    <definedName name="SALCRE_5113580000">#REF!</definedName>
    <definedName name="SALCRE_5116730000" localSheetId="3">#REF!</definedName>
    <definedName name="SALCRE_5116730000">#REF!</definedName>
    <definedName name="SALCRE_5119170000" localSheetId="3">#REF!</definedName>
    <definedName name="SALCRE_5119170000">#REF!</definedName>
    <definedName name="SALCRE_5119380000" localSheetId="3">#REF!</definedName>
    <definedName name="SALCRE_5119380000">#REF!</definedName>
    <definedName name="SALCRE_5123150000" localSheetId="3">#REF!</definedName>
    <definedName name="SALCRE_5123150000">#REF!</definedName>
    <definedName name="SALCRE_5123340000" localSheetId="3">#REF!</definedName>
    <definedName name="SALCRE_5123340000">#REF!</definedName>
    <definedName name="SALCRE_5128230000" localSheetId="3">#REF!</definedName>
    <definedName name="SALCRE_5128230000">#REF!</definedName>
    <definedName name="SALCRE_5131420000" localSheetId="3">#REF!</definedName>
    <definedName name="SALCRE_5131420000">#REF!</definedName>
    <definedName name="SALCRE_5132070000" localSheetId="3">#REF!</definedName>
    <definedName name="SALCRE_5132070000">#REF!</definedName>
    <definedName name="SALCRE_5133570000" localSheetId="3">#REF!</definedName>
    <definedName name="SALCRE_5133570000">#REF!</definedName>
    <definedName name="SALCRE_5134070000" localSheetId="3">#REF!</definedName>
    <definedName name="SALCRE_5134070000">#REF!</definedName>
    <definedName name="SALCRE_5135470000" localSheetId="3">#REF!</definedName>
    <definedName name="SALCRE_5135470000">#REF!</definedName>
    <definedName name="SALCRE_5135800000" localSheetId="3">#REF!</definedName>
    <definedName name="SALCRE_5135800000">#REF!</definedName>
    <definedName name="SALCRE_5136690000" localSheetId="3">#REF!</definedName>
    <definedName name="SALCRE_5136690000">#REF!</definedName>
    <definedName name="SALCRE_5139670000" localSheetId="3">#REF!</definedName>
    <definedName name="SALCRE_5139670000">#REF!</definedName>
    <definedName name="SALCRE_5140030000" localSheetId="3">#REF!</definedName>
    <definedName name="SALCRE_5140030000">#REF!</definedName>
    <definedName name="SALCRE_5141610000" localSheetId="3">#REF!</definedName>
    <definedName name="SALCRE_5141610000">#REF!</definedName>
    <definedName name="SALCRE_5141870000" localSheetId="3">#REF!</definedName>
    <definedName name="SALCRE_5141870000">#REF!</definedName>
    <definedName name="SALCRE_5143640000" localSheetId="3">#REF!</definedName>
    <definedName name="SALCRE_5143640000">#REF!</definedName>
    <definedName name="SALCRE_5144100000" localSheetId="3">#REF!</definedName>
    <definedName name="SALCRE_5144100000">#REF!</definedName>
    <definedName name="SALCRE_5144840000" localSheetId="3">#REF!</definedName>
    <definedName name="SALCRE_5144840000">#REF!</definedName>
    <definedName name="SALCRE_5144850000" localSheetId="3">#REF!</definedName>
    <definedName name="SALCRE_5144850000">#REF!</definedName>
    <definedName name="SALCRE_5145040000" localSheetId="3">#REF!</definedName>
    <definedName name="SALCRE_5145040000">#REF!</definedName>
    <definedName name="SALCRE_5145120000" localSheetId="3">#REF!</definedName>
    <definedName name="SALCRE_5145120000">#REF!</definedName>
    <definedName name="SALCRE_5145130000" localSheetId="3">#REF!</definedName>
    <definedName name="SALCRE_5145130000">#REF!</definedName>
    <definedName name="SALCRE_5145140000" localSheetId="3">#REF!</definedName>
    <definedName name="SALCRE_5145140000">#REF!</definedName>
    <definedName name="SALCRE_5145150000" localSheetId="3">#REF!</definedName>
    <definedName name="SALCRE_5145150000">#REF!</definedName>
    <definedName name="SALCRE_5145510000" localSheetId="3">#REF!</definedName>
    <definedName name="SALCRE_5145510000">#REF!</definedName>
    <definedName name="SALCRE_5146030000" localSheetId="3">#REF!</definedName>
    <definedName name="SALCRE_5146030000">#REF!</definedName>
    <definedName name="SALCRE_5146140000" localSheetId="3">#REF!</definedName>
    <definedName name="SALCRE_5146140000">#REF!</definedName>
    <definedName name="SALCRE_5148010000" localSheetId="3">#REF!</definedName>
    <definedName name="SALCRE_5148010000">#REF!</definedName>
    <definedName name="SALCRE_5149000000" localSheetId="3">#REF!</definedName>
    <definedName name="SALCRE_5149000000">#REF!</definedName>
    <definedName name="SALCRE_5149110000" localSheetId="3">#REF!</definedName>
    <definedName name="SALCRE_5149110000">#REF!</definedName>
    <definedName name="SALCRE_5149550000" localSheetId="3">#REF!</definedName>
    <definedName name="SALCRE_5149550000">#REF!</definedName>
    <definedName name="SALCRE_5150260000" localSheetId="3">#REF!</definedName>
    <definedName name="SALCRE_5150260000">#REF!</definedName>
    <definedName name="SALCRE_5150340000" localSheetId="3">#REF!</definedName>
    <definedName name="SALCRE_5150340000">#REF!</definedName>
    <definedName name="SALCRE_5150490000" localSheetId="3">#REF!</definedName>
    <definedName name="SALCRE_5150490000">#REF!</definedName>
    <definedName name="SALCRE_5150920000" localSheetId="3">#REF!</definedName>
    <definedName name="SALCRE_5150920000">#REF!</definedName>
    <definedName name="SALCRE_5151260000" localSheetId="3">#REF!</definedName>
    <definedName name="SALCRE_5151260000">#REF!</definedName>
    <definedName name="SALCRE_5159200000" localSheetId="3">#REF!</definedName>
    <definedName name="SALCRE_5159200000">#REF!</definedName>
    <definedName name="SALCRE_5160370000" localSheetId="3">#REF!</definedName>
    <definedName name="SALCRE_5160370000">#REF!</definedName>
    <definedName name="SALCRE_5177480000" localSheetId="3">#REF!</definedName>
    <definedName name="SALCRE_5177480000">#REF!</definedName>
    <definedName name="SALCRE_5177560000" localSheetId="3">#REF!</definedName>
    <definedName name="SALCRE_5177560000">#REF!</definedName>
    <definedName name="SALCRE_5181090000" localSheetId="3">#REF!</definedName>
    <definedName name="SALCRE_5181090000">#REF!</definedName>
    <definedName name="SALCRE_5181720000" localSheetId="3">#REF!</definedName>
    <definedName name="SALCRE_5181720000">#REF!</definedName>
    <definedName name="SALCRE_5182090000" localSheetId="3">#REF!</definedName>
    <definedName name="SALCRE_5182090000">#REF!</definedName>
    <definedName name="SALCRE_5183290000" localSheetId="3">#REF!</definedName>
    <definedName name="SALCRE_5183290000">#REF!</definedName>
    <definedName name="SALCRE_5185430000" localSheetId="3">#REF!</definedName>
    <definedName name="SALCRE_5185430000">#REF!</definedName>
    <definedName name="SALCRE_5185660000" localSheetId="3">#REF!</definedName>
    <definedName name="SALCRE_5185660000">#REF!</definedName>
    <definedName name="SALCRE_5185770000" localSheetId="3">#REF!</definedName>
    <definedName name="SALCRE_5185770000">#REF!</definedName>
    <definedName name="SALCRE_5186510000" localSheetId="3">#REF!</definedName>
    <definedName name="SALCRE_5186510000">#REF!</definedName>
    <definedName name="SALCRE_5186660000" localSheetId="3">#REF!</definedName>
    <definedName name="SALCRE_5186660000">#REF!</definedName>
    <definedName name="SALCRE_5188210000" localSheetId="3">#REF!</definedName>
    <definedName name="SALCRE_5188210000">#REF!</definedName>
    <definedName name="SALCRE_5188440000" localSheetId="3">#REF!</definedName>
    <definedName name="SALCRE_5188440000">#REF!</definedName>
    <definedName name="SALCRE_5189580000" localSheetId="3">#REF!</definedName>
    <definedName name="SALCRE_5189580000">#REF!</definedName>
    <definedName name="SALCRE_5190850000" localSheetId="3">#REF!</definedName>
    <definedName name="SALCRE_5190850000">#REF!</definedName>
    <definedName name="SALCRE_5190860000" localSheetId="3">#REF!</definedName>
    <definedName name="SALCRE_5190860000">#REF!</definedName>
    <definedName name="SALCRE_5190900000" localSheetId="3">#REF!</definedName>
    <definedName name="SALCRE_5190900000">#REF!</definedName>
    <definedName name="SALCRE_5191070000" localSheetId="3">#REF!</definedName>
    <definedName name="SALCRE_5191070000">#REF!</definedName>
    <definedName name="SALCRE_5191100000" localSheetId="3">#REF!</definedName>
    <definedName name="SALCRE_5191100000">#REF!</definedName>
    <definedName name="SALCRE_5191130000" localSheetId="3">#REF!</definedName>
    <definedName name="SALCRE_5191130000">#REF!</definedName>
    <definedName name="SALCRE_5191140000" localSheetId="3">#REF!</definedName>
    <definedName name="SALCRE_5191140000">#REF!</definedName>
    <definedName name="SALCRE_5191150000" localSheetId="3">#REF!</definedName>
    <definedName name="SALCRE_5191150000">#REF!</definedName>
    <definedName name="SALCRE_5191200000" localSheetId="3">#REF!</definedName>
    <definedName name="SALCRE_5191200000">#REF!</definedName>
    <definedName name="SALCRE_5191360000" localSheetId="3">#REF!</definedName>
    <definedName name="SALCRE_5191360000">#REF!</definedName>
    <definedName name="SALCRE_5191380000" localSheetId="3">#REF!</definedName>
    <definedName name="SALCRE_5191380000">#REF!</definedName>
    <definedName name="SALCRE_5191490000" localSheetId="3">#REF!</definedName>
    <definedName name="SALCRE_5191490000">#REF!</definedName>
    <definedName name="SALCRE_5192320000" localSheetId="3">#REF!</definedName>
    <definedName name="SALCRE_5192320000">#REF!</definedName>
    <definedName name="SALCRE_5192750000" localSheetId="3">#REF!</definedName>
    <definedName name="SALCRE_5192750000">#REF!</definedName>
    <definedName name="SALCRE_5194330000" localSheetId="3">#REF!</definedName>
    <definedName name="SALCRE_5194330000">#REF!</definedName>
    <definedName name="SALCRE_5194340000" localSheetId="3">#REF!</definedName>
    <definedName name="SALCRE_5194340000">#REF!</definedName>
    <definedName name="SALCRE_5207180000">#REF!</definedName>
    <definedName name="SALCRE_7000670000">#REF!</definedName>
    <definedName name="SALCRE_7001310000" localSheetId="3">#REF!</definedName>
    <definedName name="SALCRE_7001310000">#REF!</definedName>
    <definedName name="SALCRE_7002280000" localSheetId="3">#REF!</definedName>
    <definedName name="SALCRE_7002280000">#REF!</definedName>
    <definedName name="SALCRE_7002630000" localSheetId="3">#REF!</definedName>
    <definedName name="SALCRE_7002630000">#REF!</definedName>
    <definedName name="SALCRE_7003670000">#REF!</definedName>
    <definedName name="SALCRE_7003700000" localSheetId="3">#REF!</definedName>
    <definedName name="SALCRE_7003700000">#REF!</definedName>
    <definedName name="SALCRE_7003710000">#REF!</definedName>
    <definedName name="SALCRE_7003730000" localSheetId="3">#REF!</definedName>
    <definedName name="SALCRE_7003730000">#REF!</definedName>
    <definedName name="SALCRE_7004260000" localSheetId="3">#REF!</definedName>
    <definedName name="SALCRE_7004260000">#REF!</definedName>
    <definedName name="SALCRE_7005650000" localSheetId="3">#REF!</definedName>
    <definedName name="SALCRE_7005650000">#REF!</definedName>
    <definedName name="SALCRE_7006540000" localSheetId="3">#REF!</definedName>
    <definedName name="SALCRE_7006540000">#REF!</definedName>
    <definedName name="SALCRE_7006550000" localSheetId="3">#REF!</definedName>
    <definedName name="SALCRE_7006550000">#REF!</definedName>
    <definedName name="SALCRE_7006690000" localSheetId="3">#REF!</definedName>
    <definedName name="SALCRE_7006690000">#REF!</definedName>
    <definedName name="SALCRE_7006790000">#REF!</definedName>
    <definedName name="SALCRE_7006800000">#REF!</definedName>
    <definedName name="SALCRE_7006810000" localSheetId="3">#REF!</definedName>
    <definedName name="SALCRE_7006810000">#REF!</definedName>
    <definedName name="SALCRE_7006830000" localSheetId="3">#REF!</definedName>
    <definedName name="SALCRE_7006830000">#REF!</definedName>
    <definedName name="SALCRE_7006860000">#REF!</definedName>
    <definedName name="SALCRE_7006870000" localSheetId="3">#REF!</definedName>
    <definedName name="SALCRE_7006870000">#REF!</definedName>
    <definedName name="SALCRE_7006900000" localSheetId="3">#REF!</definedName>
    <definedName name="SALCRE_7006900000">#REF!</definedName>
    <definedName name="SALCRE_7006920000">#REF!</definedName>
    <definedName name="SALCRE_7006950000" localSheetId="3">#REF!</definedName>
    <definedName name="SALCRE_7006950000">#REF!</definedName>
    <definedName name="SALCRE_7006980000" localSheetId="3">#REF!</definedName>
    <definedName name="SALCRE_7006980000">#REF!</definedName>
    <definedName name="SALCRE_7007010000" localSheetId="3">#REF!</definedName>
    <definedName name="SALCRE_7007010000">#REF!</definedName>
    <definedName name="SALCRE_7007150000" localSheetId="3">#REF!</definedName>
    <definedName name="SALCRE_7007150000">#REF!</definedName>
    <definedName name="SALCRE_7007580000">#REF!</definedName>
    <definedName name="SALCRE_7007670000" localSheetId="3">#REF!</definedName>
    <definedName name="SALCRE_7007670000">#REF!</definedName>
    <definedName name="SALCRE_7007680000" localSheetId="3">#REF!</definedName>
    <definedName name="SALCRE_7007680000">#REF!</definedName>
    <definedName name="SALCRE_7007690000" localSheetId="3">#REF!</definedName>
    <definedName name="SALCRE_7007690000">#REF!</definedName>
    <definedName name="SALCRE_7008600000">#REF!</definedName>
    <definedName name="SALCRE_84000795_ABEL" localSheetId="3">#REF!</definedName>
    <definedName name="SALCRE_84000795_ABEL">#REF!</definedName>
    <definedName name="SALCRE_84001406_ADELINO_N." localSheetId="3">#REF!</definedName>
    <definedName name="SALCRE_84001406_ADELINO_N.">#REF!</definedName>
    <definedName name="SALCRE_84001740_AUTO_LEIXO" localSheetId="3">#REF!</definedName>
    <definedName name="SALCRE_84001740_AUTO_LEIXO">#REF!</definedName>
    <definedName name="SALCRE_84003824_ALVES_BAND" localSheetId="3">#REF!</definedName>
    <definedName name="SALCRE_84003824_ALVES_BAND">#REF!</definedName>
    <definedName name="SALCRE_84005487_BANCO" localSheetId="3">#REF!</definedName>
    <definedName name="SALCRE_84005487_BANCO">#REF!</definedName>
    <definedName name="SALCRE_84005495_BANCO" localSheetId="3">#REF!</definedName>
    <definedName name="SALCRE_84005495_BANCO">#REF!</definedName>
    <definedName name="SALCRE_84009067_GASPE" localSheetId="3">#REF!</definedName>
    <definedName name="SALCRE_84009067_GASPE">#REF!</definedName>
    <definedName name="SALCRE_84017213_CELESTINO" localSheetId="3">#REF!</definedName>
    <definedName name="SALCRE_84017213_CELESTINO">#REF!</definedName>
    <definedName name="SALCRE_84022675_COPREL_COM" localSheetId="3">#REF!</definedName>
    <definedName name="SALCRE_84022675_COPREL_COM">#REF!</definedName>
    <definedName name="SALCRE_84025216_EXTRUSAL_C" localSheetId="3">#REF!</definedName>
    <definedName name="SALCRE_84025216_EXTRUSAL_C">#REF!</definedName>
    <definedName name="SALCRE_84029467_GAZUTIL" localSheetId="3">#REF!</definedName>
    <definedName name="SALCRE_84029467_GAZUTIL">#REF!</definedName>
    <definedName name="SALCRE_84030678_GUERREIRO" localSheetId="3">#REF!</definedName>
    <definedName name="SALCRE_84030678_GUERREIRO">#REF!</definedName>
    <definedName name="SALCRE_84031275_FRANCISCO" localSheetId="3">#REF!</definedName>
    <definedName name="SALCRE_84031275_FRANCISCO">#REF!</definedName>
    <definedName name="SALCRE_84040649_JOSE_B.FER" localSheetId="3">#REF!</definedName>
    <definedName name="SALCRE_84040649_JOSE_B.FER">#REF!</definedName>
    <definedName name="SALCRE_84044946_ROSARIO" localSheetId="3">#REF!</definedName>
    <definedName name="SALCRE_84044946_ROSARIO">#REF!</definedName>
    <definedName name="SALCRE_84048348_MARODI_AGE" localSheetId="3">#REF!</definedName>
    <definedName name="SALCRE_84048348_MARODI_AGE">#REF!</definedName>
    <definedName name="SALCRE_84048410_MARQUES_RA" localSheetId="3">#REF!</definedName>
    <definedName name="SALCRE_84048410_MARQUES_RA">#REF!</definedName>
    <definedName name="SALCRE_84050954_MOCACOR" localSheetId="3">#REF!</definedName>
    <definedName name="SALCRE_84050954_MOCACOR">#REF!</definedName>
    <definedName name="SALCRE_84057878_TRANSP.JAI" localSheetId="3">#REF!</definedName>
    <definedName name="SALCRE_84057878_TRANSP.JAI">#REF!</definedName>
    <definedName name="SALCRE_84059390_ALCANTARA" localSheetId="3">#REF!</definedName>
    <definedName name="SALCRE_84059390_ALCANTARA">#REF!</definedName>
    <definedName name="SALCRE_84061816_SOC_NAC_CO" localSheetId="3">#REF!</definedName>
    <definedName name="SALCRE_84061816_SOC_NAC_CO">#REF!</definedName>
    <definedName name="SALCRE_84062413_F.A.P._COM" localSheetId="3">#REF!</definedName>
    <definedName name="SALCRE_84062413_F.A.P._COM">#REF!</definedName>
    <definedName name="SALCRE_84064629_CAIXA_GERA" localSheetId="3">#REF!</definedName>
    <definedName name="SALCRE_84064629_CAIXA_GERA">#REF!</definedName>
    <definedName name="SALCRE_84069523_SHELL_PORT" localSheetId="3">#REF!</definedName>
    <definedName name="SALCRE_84069523_SHELL_PORT">#REF!</definedName>
    <definedName name="SALCRE_84070556_COMBUSTIVE" localSheetId="3">#REF!</definedName>
    <definedName name="SALCRE_84070556_COMBUSTIVE">#REF!</definedName>
    <definedName name="SALCRE_84077658_AUTO_SUECO" localSheetId="3">#REF!</definedName>
    <definedName name="SALCRE_84077658_AUTO_SUECO">#REF!</definedName>
    <definedName name="SALCRE_84090956_GRACA___LI" localSheetId="3">#REF!</definedName>
    <definedName name="SALCRE_84090956_GRACA___LI">#REF!</definedName>
    <definedName name="SALCRE_84093017_NISA_IND.T" localSheetId="3">#REF!</definedName>
    <definedName name="SALCRE_84093017_NISA_IND.T">#REF!</definedName>
    <definedName name="SALCRE_84094757_GRACAGAS_A" localSheetId="3">#REF!</definedName>
    <definedName name="SALCRE_84094757_GRACAGAS_A">#REF!</definedName>
    <definedName name="SALCRE_84095079_SUPERGAS_D" localSheetId="3">#REF!</definedName>
    <definedName name="SALCRE_84095079_SUPERGAS_D">#REF!</definedName>
    <definedName name="SALCRE_84108197_MIRA" localSheetId="3">#REF!</definedName>
    <definedName name="SALCRE_84108197_MIRA">#REF!</definedName>
    <definedName name="SALCRE_84108804_BONGAS_S.C" localSheetId="3">#REF!</definedName>
    <definedName name="SALCRE_84108804_BONGAS_S.C">#REF!</definedName>
    <definedName name="SALCRE_84118699_IDEALGAS_L" localSheetId="3">#REF!</definedName>
    <definedName name="SALCRE_84118699_IDEALGAS_L">#REF!</definedName>
    <definedName name="SALCRE_84118931_SOCECOL_S." localSheetId="3">#REF!</definedName>
    <definedName name="SALCRE_84118931_SOCECOL_S.">#REF!</definedName>
    <definedName name="SALCRE_84131326_SIFUCEL_SI" localSheetId="3">#REF!</definedName>
    <definedName name="SALCRE_84131326_SIFUCEL_SI">#REF!</definedName>
    <definedName name="SALCRE_84134783_CIMPOR" localSheetId="3">#REF!</definedName>
    <definedName name="SALCRE_84134783_CIMPOR">#REF!</definedName>
    <definedName name="SALCRE_84137812_CIRES" localSheetId="3">#REF!</definedName>
    <definedName name="SALCRE_84137812_CIRES">#REF!</definedName>
    <definedName name="SALCRE_84150126_EMP.NACION" localSheetId="3">#REF!</definedName>
    <definedName name="SALCRE_84150126_EMP.NACION">#REF!</definedName>
    <definedName name="SALCRE_84160474_CLUBE" localSheetId="3">#REF!</definedName>
    <definedName name="SALCRE_84160474_CLUBE">#REF!</definedName>
    <definedName name="SALCRE_84163406_HENRIQUE_F" localSheetId="3">#REF!</definedName>
    <definedName name="SALCRE_84163406_HENRIQUE_F">#REF!</definedName>
    <definedName name="SALCRE_84172162_CARBOGAL" localSheetId="3">#REF!</definedName>
    <definedName name="SALCRE_84172162_CARBOGAL">#REF!</definedName>
    <definedName name="SALCRE_84184322_SOLGAS_COM" localSheetId="3">#REF!</definedName>
    <definedName name="SALCRE_84184322_SOLGAS_COM">#REF!</definedName>
    <definedName name="SALCRE_84187674_AMELIA_SIL" localSheetId="3">#REF!</definedName>
    <definedName name="SALCRE_84187674_AMELIA_SIL">#REF!</definedName>
    <definedName name="SALCRE_84188816_LUBRIDAO_C" localSheetId="3">#REF!</definedName>
    <definedName name="SALCRE_84188816_LUBRIDAO_C">#REF!</definedName>
    <definedName name="SALCRE_84192465_SOMINCOR_S" localSheetId="3">#REF!</definedName>
    <definedName name="SALCRE_84192465_SOMINCOR_S">#REF!</definedName>
    <definedName name="SALCRE_84193721_GRIJO___CO" localSheetId="3">#REF!</definedName>
    <definedName name="SALCRE_84193721_GRIJO___CO">#REF!</definedName>
    <definedName name="SALCRE_84203611_JOSE_MONT." localSheetId="3">#REF!</definedName>
    <definedName name="SALCRE_84203611_JOSE_MONT.">#REF!</definedName>
    <definedName name="SALCRE_84207683_VENTARCO_V" localSheetId="3">#REF!</definedName>
    <definedName name="SALCRE_84207683_VENTARCO_V">#REF!</definedName>
    <definedName name="SALCRE_84208761_JOAO_AUG.P" localSheetId="3">#REF!</definedName>
    <definedName name="SALCRE_84208761_JOAO_AUG.P">#REF!</definedName>
    <definedName name="SALCRE_84219908_BETAGAS_CO" localSheetId="3">#REF!</definedName>
    <definedName name="SALCRE_84219908_BETAGAS_CO">#REF!</definedName>
    <definedName name="SALCRE_84220809_VMF_PETROL" localSheetId="3">#REF!</definedName>
    <definedName name="SALCRE_84220809_VMF_PETROL">#REF!</definedName>
    <definedName name="SALCRE_84224707_ELF_TRADIN" localSheetId="3">#REF!</definedName>
    <definedName name="SALCRE_84224707_ELF_TRADIN">#REF!</definedName>
    <definedName name="SALCRE_84227579_SILVAGAS_L" localSheetId="3">#REF!</definedName>
    <definedName name="SALCRE_84227579_SILVAGAS_L">#REF!</definedName>
    <definedName name="SALCRE_84227994_ANIBAL_ANT" localSheetId="3">#REF!</definedName>
    <definedName name="SALCRE_84227994_ANIBAL_ANT">#REF!</definedName>
    <definedName name="SALCRE_84231819_TELOMIR_DI" localSheetId="3">#REF!</definedName>
    <definedName name="SALCRE_84231819_TELOMIR_DI">#REF!</definedName>
    <definedName name="SALCRE_84241407_SOC.C.SOAR" localSheetId="3">#REF!</definedName>
    <definedName name="SALCRE_84241407_SOC.C.SOAR">#REF!</definedName>
    <definedName name="SALCRE_84243949_GASPE_LUB" localSheetId="3">#REF!</definedName>
    <definedName name="SALCRE_84243949_GASPE_LUB">#REF!</definedName>
    <definedName name="SALCRE_84244643_E.T.A._EMP" localSheetId="3">#REF!</definedName>
    <definedName name="SALCRE_84244643_E.T.A._EMP">#REF!</definedName>
    <definedName name="SALCRE_84246654_TOPALISA_S" localSheetId="3">#REF!</definedName>
    <definedName name="SALCRE_84246654_TOPALISA_S">#REF!</definedName>
    <definedName name="SALCRE_84248291_J.M.CORDEI" localSheetId="3">#REF!</definedName>
    <definedName name="SALCRE_84248291_J.M.CORDEI">#REF!</definedName>
    <definedName name="SALCRE_84248371_JOSE" localSheetId="3">#REF!</definedName>
    <definedName name="SALCRE_84248371_JOSE">#REF!</definedName>
    <definedName name="SALCRE_84248771_COBOLEO_DI" localSheetId="3">#REF!</definedName>
    <definedName name="SALCRE_84248771_COBOLEO_DI">#REF!</definedName>
    <definedName name="SALCRE_84248771_COBOLIO" localSheetId="3">#REF!</definedName>
    <definedName name="SALCRE_84248771_COBOLIO">#REF!</definedName>
    <definedName name="SALCRE_84253561_JOSE_RENTE" localSheetId="3">#REF!</definedName>
    <definedName name="SALCRE_84253561_JOSE_RENTE">#REF!</definedName>
    <definedName name="SALCRE_84254436_AMERICO_MA" localSheetId="3">#REF!</definedName>
    <definedName name="SALCRE_84254436_AMERICO_MA">#REF!</definedName>
    <definedName name="SALCRE_84254479_LUBRIFICAN" localSheetId="3">#REF!</definedName>
    <definedName name="SALCRE_84254479_LUBRIFICAN">#REF!</definedName>
    <definedName name="SALCRE_84255521_AUTO_JULIO" localSheetId="3">#REF!</definedName>
    <definedName name="SALCRE_84255521_AUTO_JULIO">#REF!</definedName>
    <definedName name="SALCRE_84257036_TRANSP.FLO" localSheetId="3">#REF!</definedName>
    <definedName name="SALCRE_84257036_TRANSP.FLO">#REF!</definedName>
    <definedName name="SALCRE_84261181_SANTOS_LEI" localSheetId="3">#REF!</definedName>
    <definedName name="SALCRE_84261181_SANTOS_LEI">#REF!</definedName>
    <definedName name="SALCRE_84264075_BOREALIS_P" localSheetId="3">#REF!</definedName>
    <definedName name="SALCRE_84264075_BOREALIS_P">#REF!</definedName>
    <definedName name="SALCRE_84265969_LEONEL" localSheetId="3">#REF!</definedName>
    <definedName name="SALCRE_84265969_LEONEL">#REF!</definedName>
    <definedName name="SALCRE_84266809_GARAGEM_LO" localSheetId="3">#REF!</definedName>
    <definedName name="SALCRE_84266809_GARAGEM_LO">#REF!</definedName>
    <definedName name="SALCRE_84267937_HIPERPNEUS" localSheetId="3">#REF!</definedName>
    <definedName name="SALCRE_84267937_HIPERPNEUS">#REF!</definedName>
    <definedName name="SALCRE_84268399_AUGUSTO_CO" localSheetId="3">#REF!</definedName>
    <definedName name="SALCRE_84268399_AUGUSTO_CO">#REF!</definedName>
    <definedName name="SALCRE_84272477_PETROMAR_S" localSheetId="3">#REF!</definedName>
    <definedName name="SALCRE_84272477_PETROMAR_S">#REF!</definedName>
    <definedName name="SALCRE_84273406_RODO_CARGO" localSheetId="3">#REF!</definedName>
    <definedName name="SALCRE_84273406_RODO_CARGO">#REF!</definedName>
    <definedName name="SALCRE_84275042_LUBRIZOL_F" localSheetId="3">#REF!</definedName>
    <definedName name="SALCRE_84275042_LUBRIZOL_F">#REF!</definedName>
    <definedName name="SALCRE_84275093_REAL_PNEUS" localSheetId="3">#REF!</definedName>
    <definedName name="SALCRE_84275093_REAL_PNEUS">#REF!</definedName>
    <definedName name="SALCRE_84276201_SOCER_COM." localSheetId="3">#REF!</definedName>
    <definedName name="SALCRE_84276201_SOCER_COM.">#REF!</definedName>
    <definedName name="SALCRE_84277517_SAMPAIO" localSheetId="3">#REF!</definedName>
    <definedName name="SALCRE_84277517_SAMPAIO">#REF!</definedName>
    <definedName name="SALCRE_84277789_ESCOL_SERV" localSheetId="3">#REF!</definedName>
    <definedName name="SALCRE_84277789_ESCOL_SERV">#REF!</definedName>
    <definedName name="SALCRE_84279536_TRANSPORT." localSheetId="3">#REF!</definedName>
    <definedName name="SALCRE_84279536_TRANSPORT.">#REF!</definedName>
    <definedName name="SALCRE_84280615_JOAO_AVELA" localSheetId="3">#REF!</definedName>
    <definedName name="SALCRE_84280615_JOAO_AVELA">#REF!</definedName>
    <definedName name="SALCRE_84290467_AGRAN_AGRO" localSheetId="3">#REF!</definedName>
    <definedName name="SALCRE_84290467_AGRAN_AGRO">#REF!</definedName>
    <definedName name="SALCRE_84294586_TRANSPORTE" localSheetId="3">#REF!</definedName>
    <definedName name="SALCRE_84294586_TRANSPORTE">#REF!</definedName>
    <definedName name="SALCRE_84297267_TELECEL_SA" localSheetId="3">#REF!</definedName>
    <definedName name="SALCRE_84297267_TELECEL_SA">#REF!</definedName>
    <definedName name="SALCRE_84298182_PETROQUEIM" localSheetId="3">#REF!</definedName>
    <definedName name="SALCRE_84298182_PETROQUEIM">#REF!</definedName>
    <definedName name="SALCRE_84300926_PAULO___TO" localSheetId="3">#REF!</definedName>
    <definedName name="SALCRE_84300926_PAULO___TO">#REF!</definedName>
    <definedName name="SALCRE_84302554_CAMION._CE" localSheetId="3">#REF!</definedName>
    <definedName name="SALCRE_84302554_CAMION._CE">#REF!</definedName>
    <definedName name="SALCRE_84305537_SONANGOL" localSheetId="3">#REF!</definedName>
    <definedName name="SALCRE_84305537_SONANGOL">#REF!</definedName>
    <definedName name="SALCRE_84314307_PETROALENQ" localSheetId="3">#REF!</definedName>
    <definedName name="SALCRE_84314307_PETROALENQ">#REF!</definedName>
    <definedName name="SALCRE_84315109_PORTGAS" localSheetId="3">#REF!</definedName>
    <definedName name="SALCRE_84315109_PORTGAS">#REF!</definedName>
    <definedName name="SALCRE_84316091_EXPO_98" localSheetId="3">#REF!</definedName>
    <definedName name="SALCRE_84316091_EXPO_98">#REF!</definedName>
    <definedName name="SALCRE_84317772_SETGAS" localSheetId="3">#REF!</definedName>
    <definedName name="SALCRE_84317772_SETGAS">#REF!</definedName>
    <definedName name="SALCRE_84320471_UNITOR_LDA" localSheetId="3">#REF!</definedName>
    <definedName name="SALCRE_84320471_UNITOR_LDA">#REF!</definedName>
    <definedName name="SALCRE_84322423_TECHINT" localSheetId="3">#REF!</definedName>
    <definedName name="SALCRE_84322423_TECHINT">#REF!</definedName>
    <definedName name="SALCRE_84323063_BENCOM" localSheetId="3">#REF!</definedName>
    <definedName name="SALCRE_84323063_BENCOM">#REF!</definedName>
    <definedName name="SALCRE_84323241_C.L.F._COM" localSheetId="3">#REF!</definedName>
    <definedName name="SALCRE_84323241_C.L.F._COM">#REF!</definedName>
    <definedName name="SALCRE_84328103_ANTONIO_MA" localSheetId="3">#REF!</definedName>
    <definedName name="SALCRE_84328103_ANTONIO_MA">#REF!</definedName>
    <definedName name="SALCRE_84328294_OURO___COM" localSheetId="3">#REF!</definedName>
    <definedName name="SALCRE_84328294_OURO___COM">#REF!</definedName>
    <definedName name="SALCRE_84328715_CEGELEC" localSheetId="3">#REF!</definedName>
    <definedName name="SALCRE_84328715_CEGELEC">#REF!</definedName>
    <definedName name="SALCRE_84328944_TECNOPROJE" localSheetId="3">#REF!</definedName>
    <definedName name="SALCRE_84328944_TECNOPROJE">#REF!</definedName>
    <definedName name="SALCRE_84329428_LUSITANIAG" localSheetId="3">#REF!</definedName>
    <definedName name="SALCRE_84329428_LUSITANIAG">#REF!</definedName>
    <definedName name="SALCRE_84330248_SIA" localSheetId="3">#REF!</definedName>
    <definedName name="SALCRE_84330248_SIA">#REF!</definedName>
    <definedName name="SALCRE_84330426_CAMIDIS_TR" localSheetId="3">#REF!</definedName>
    <definedName name="SALCRE_84330426_CAMIDIS_TR">#REF!</definedName>
    <definedName name="SALCRE_84331015_AUTO_AVENI" localSheetId="3">#REF!</definedName>
    <definedName name="SALCRE_84331015_AUTO_AVENI">#REF!</definedName>
    <definedName name="SALCRE_84331376_TRANSP.OCR" localSheetId="3">#REF!</definedName>
    <definedName name="SALCRE_84331376_TRANSP.OCR">#REF!</definedName>
    <definedName name="SALCRE_84331538_PROFABRIL" localSheetId="3">#REF!</definedName>
    <definedName name="SALCRE_84331538_PROFABRIL">#REF!</definedName>
    <definedName name="SALCRE_84334073_ARMINDO_FR" localSheetId="3">#REF!</definedName>
    <definedName name="SALCRE_84334073_ARMINDO_FR">#REF!</definedName>
    <definedName name="SALCRE_84334170_ICA" localSheetId="3">#REF!</definedName>
    <definedName name="SALCRE_84334170_ICA">#REF!</definedName>
    <definedName name="SALCRE_84334480_BALUARTE_S" localSheetId="3">#REF!</definedName>
    <definedName name="SALCRE_84334480_BALUARTE_S">#REF!</definedName>
    <definedName name="SALCRE_84334804_MORGAN_STA" localSheetId="3">#REF!</definedName>
    <definedName name="SALCRE_84334804_MORGAN_STA">#REF!</definedName>
    <definedName name="SALCRE_84334820_SONANGALP" localSheetId="3">#REF!</definedName>
    <definedName name="SALCRE_84334820_SONANGALP">#REF!</definedName>
    <definedName name="SALCRE_84335150_FUTURO_SOC" localSheetId="3">#REF!</definedName>
    <definedName name="SALCRE_84335150_FUTURO_SOC">#REF!</definedName>
    <definedName name="SALCRE_84335592_SOCIETE_GE" localSheetId="3">#REF!</definedName>
    <definedName name="SALCRE_84335592_SOCIETE_GE">#REF!</definedName>
    <definedName name="SALCRE_84335606_J.ARON_COM" localSheetId="3">#REF!</definedName>
    <definedName name="SALCRE_84335606_J.ARON_COM">#REF!</definedName>
    <definedName name="SALCRE_84335932_MORGAN_GUA" localSheetId="3">#REF!</definedName>
    <definedName name="SALCRE_84335932_MORGAN_GUA">#REF!</definedName>
    <definedName name="SALCRE_84337137_J.C.N._LUB" localSheetId="3">#REF!</definedName>
    <definedName name="SALCRE_84337137_J.C.N._LUB">#REF!</definedName>
    <definedName name="SALCRE_84339407_TRANSP" localSheetId="3">#REF!</definedName>
    <definedName name="SALCRE_84339407_TRANSP">#REF!</definedName>
    <definedName name="SALCRE_84340944_AUTO_INDUS" localSheetId="3">#REF!</definedName>
    <definedName name="SALCRE_84340944_AUTO_INDUS">#REF!</definedName>
    <definedName name="SALCRE_84341207_BANCO" localSheetId="3">#REF!</definedName>
    <definedName name="SALCRE_84341207_BANCO">#REF!</definedName>
    <definedName name="SALCRE_84342009_PETROFORMA" localSheetId="3">#REF!</definedName>
    <definedName name="SALCRE_84342009_PETROFORMA">#REF!</definedName>
    <definedName name="SALCRE_84345334_MASA" localSheetId="3">#REF!</definedName>
    <definedName name="SALCRE_84345334_MASA">#REF!</definedName>
    <definedName name="SALCRE_84346098_ABB" localSheetId="3">#REF!</definedName>
    <definedName name="SALCRE_84346098_ABB">#REF!</definedName>
    <definedName name="SALCRE_84346101_BASEANDAIM" localSheetId="3">#REF!</definedName>
    <definedName name="SALCRE_84346101_BASEANDAIM">#REF!</definedName>
    <definedName name="SALCRE_84348422_R" localSheetId="3">#REF!</definedName>
    <definedName name="SALCRE_84348422_R">#REF!</definedName>
    <definedName name="SALCRE_84350206_FULGENCIO" localSheetId="3">#REF!</definedName>
    <definedName name="SALCRE_84350206_FULGENCIO">#REF!</definedName>
    <definedName name="SALCRE_84352810_TRANSPORTE" localSheetId="3">#REF!</definedName>
    <definedName name="SALCRE_84352810_TRANSPORTE">#REF!</definedName>
    <definedName name="SALCRE_84355046_RENAULT_CH" localSheetId="3">#REF!</definedName>
    <definedName name="SALCRE_84355046_RENAULT_CH">#REF!</definedName>
    <definedName name="SALCRE_84355143_JOAQUIM_ME" localSheetId="3">#REF!</definedName>
    <definedName name="SALCRE_84355143_JOAQUIM_ME">#REF!</definedName>
    <definedName name="SALCRE_84355216_FUNDO_REG." localSheetId="3">#REF!</definedName>
    <definedName name="SALCRE_84355216_FUNDO_REG.">#REF!</definedName>
    <definedName name="SALCRE_84355259_CLIFO" localSheetId="3">#REF!</definedName>
    <definedName name="SALCRE_84355259_CLIFO">#REF!</definedName>
    <definedName name="SALCRE_84355267_HONEYWELL" localSheetId="3">#REF!</definedName>
    <definedName name="SALCRE_84355267_HONEYWELL">#REF!</definedName>
    <definedName name="SALCRE_84355941_CIMPOR_INV" localSheetId="3">#REF!</definedName>
    <definedName name="SALCRE_84355941_CIMPOR_INV">#REF!</definedName>
    <definedName name="SALCRE_84355976_EMPREGADOS" localSheetId="3">#REF!</definedName>
    <definedName name="SALCRE_84355976_EMPREGADOS">#REF!</definedName>
    <definedName name="SALCRE_84357162_INST" localSheetId="3">#REF!</definedName>
    <definedName name="SALCRE_84357162_INST">#REF!</definedName>
    <definedName name="SALCRE_84363685_GARLAND" localSheetId="3">#REF!</definedName>
    <definedName name="SALCRE_84363685_GARLAND">#REF!</definedName>
    <definedName name="SALCRE_84365297_ESUM_DICA" localSheetId="3">#REF!</definedName>
    <definedName name="SALCRE_84365297_ESUM_DICA">#REF!</definedName>
    <definedName name="SALCRE_84366358_PHIBRO_INC" localSheetId="3">#REF!</definedName>
    <definedName name="SALCRE_84366358_PHIBRO_INC">#REF!</definedName>
    <definedName name="SALCRE_84366366_BANKERS_TR" localSheetId="3">#REF!</definedName>
    <definedName name="SALCRE_84366366_BANKERS_TR">#REF!</definedName>
    <definedName name="SALCRE_84367915_MITLEI" localSheetId="3">#REF!</definedName>
    <definedName name="SALCRE_84367915_MITLEI">#REF!</definedName>
    <definedName name="SALCRE_84368229_MARTINS" localSheetId="3">#REF!</definedName>
    <definedName name="SALCRE_84368229_MARTINS">#REF!</definedName>
    <definedName name="SALCRE_84370347_SIEMSA_CEN" localSheetId="3">#REF!</definedName>
    <definedName name="SALCRE_84370347_SIEMSA_CEN">#REF!</definedName>
    <definedName name="SALCRE_84371246_ENRON_CAPI" localSheetId="3">#REF!</definedName>
    <definedName name="SALCRE_84371246_ENRON_CAPI">#REF!</definedName>
    <definedName name="SALCRE_84372153_ROCHA_MOTA" localSheetId="3">#REF!</definedName>
    <definedName name="SALCRE_84372153_ROCHA_MOTA">#REF!</definedName>
    <definedName name="SALCRE_84372749_UNIRENT_CO" localSheetId="3">#REF!</definedName>
    <definedName name="SALCRE_84372749_UNIRENT_CO">#REF!</definedName>
    <definedName name="SALCRE_84374253_PETROGAL" localSheetId="3">#REF!</definedName>
    <definedName name="SALCRE_84374253_PETROGAL">#REF!</definedName>
    <definedName name="SALCRE_84374792_ROGERIO_SA" localSheetId="3">#REF!</definedName>
    <definedName name="SALCRE_84374792_ROGERIO_SA">#REF!</definedName>
    <definedName name="SALCRE_84375047_HUMBERTO_B" localSheetId="3">#REF!</definedName>
    <definedName name="SALCRE_84375047_HUMBERTO_B">#REF!</definedName>
    <definedName name="SALCRE_84375063_FEQUIFA" localSheetId="3">#REF!</definedName>
    <definedName name="SALCRE_84375063_FEQUIFA">#REF!</definedName>
    <definedName name="SALCRE_84376086_JOAQUIM" localSheetId="3">#REF!</definedName>
    <definedName name="SALCRE_84376086_JOAQUIM">#REF!</definedName>
    <definedName name="SALCRE_84376175_EDS_ELECTR" localSheetId="3">#REF!</definedName>
    <definedName name="SALCRE_84376175_EDS_ELECTR">#REF!</definedName>
    <definedName name="SALCRE_84376353_PORTUMASA" localSheetId="3">#REF!</definedName>
    <definedName name="SALCRE_84376353_PORTUMASA">#REF!</definedName>
    <definedName name="SALCRE_84376833_NELES" localSheetId="3">#REF!</definedName>
    <definedName name="SALCRE_84376833_NELES">#REF!</definedName>
    <definedName name="SALCRE_84376949_CAMBOA___F" localSheetId="3">#REF!</definedName>
    <definedName name="SALCRE_84376949_CAMBOA___F">#REF!</definedName>
    <definedName name="SALCRE_84377546_CREDIT_LYO" localSheetId="3">#REF!</definedName>
    <definedName name="SALCRE_84377546_CREDIT_LYO">#REF!</definedName>
    <definedName name="SALCRE_84377562_CARGILL_IN" localSheetId="3">#REF!</definedName>
    <definedName name="SALCRE_84377562_CARGILL_IN">#REF!</definedName>
    <definedName name="SALCRE_84377821_AUTO" localSheetId="3">#REF!</definedName>
    <definedName name="SALCRE_84377821_AUTO">#REF!</definedName>
    <definedName name="SALCRE_84378453_PETROGAS" localSheetId="3">#REF!</definedName>
    <definedName name="SALCRE_84378453_PETROGAS">#REF!</definedName>
    <definedName name="SALCRE_84378992_HONEYWELL" localSheetId="3">#REF!</definedName>
    <definedName name="SALCRE_84378992_HONEYWELL">#REF!</definedName>
    <definedName name="SALCRE_84379328_FRANCLIM_P" localSheetId="3">#REF!</definedName>
    <definedName name="SALCRE_84379328_FRANCLIM_P">#REF!</definedName>
    <definedName name="SALCRE_84379913_KOCH_SUPPL" localSheetId="3">#REF!</definedName>
    <definedName name="SALCRE_84379913_KOCH_SUPPL">#REF!</definedName>
    <definedName name="SALCRE_84381306_FAMOGREC" localSheetId="3">#REF!</definedName>
    <definedName name="SALCRE_84381306_FAMOGREC">#REF!</definedName>
    <definedName name="SALCRE_84382019_CISF_RISCO" localSheetId="3">#REF!</definedName>
    <definedName name="SALCRE_84382019_CISF_RISCO">#REF!</definedName>
    <definedName name="SALCRE_84382191_COMP_IBM_P" localSheetId="3">#REF!</definedName>
    <definedName name="SALCRE_84382191_COMP_IBM_P">#REF!</definedName>
    <definedName name="SALCRE_84382205_FIRMA_MSER" localSheetId="3">#REF!</definedName>
    <definedName name="SALCRE_84382205_FIRMA_MSER">#REF!</definedName>
    <definedName name="SALCRE_84382213_NOVA_EDS_P" localSheetId="3">#REF!</definedName>
    <definedName name="SALCRE_84382213_NOVA_EDS_P">#REF!</definedName>
    <definedName name="SALCRE_84383031_C.L.T." localSheetId="3">#REF!</definedName>
    <definedName name="SALCRE_84383031_C.L.T.">#REF!</definedName>
    <definedName name="SALCRE_84383236_HESS_ENERG" localSheetId="3">#REF!</definedName>
    <definedName name="SALCRE_84383236_HESS_ENERG">#REF!</definedName>
    <definedName name="SALCRE_84383252_TRAFIGURA" localSheetId="3">#REF!</definedName>
    <definedName name="SALCRE_84383252_TRAFIGURA">#REF!</definedName>
    <definedName name="SALCRE_84384224_MANUEL_COE" localSheetId="3">#REF!</definedName>
    <definedName name="SALCRE_84384224_MANUEL_COE">#REF!</definedName>
    <definedName name="SALCRE_84384232_L.P.S._SOC" localSheetId="3">#REF!</definedName>
    <definedName name="SALCRE_84384232_L.P.S._SOC">#REF!</definedName>
    <definedName name="SALCRE_84384569_ANDRESSERM" localSheetId="3">#REF!</definedName>
    <definedName name="SALCRE_84384569_ANDRESSERM">#REF!</definedName>
    <definedName name="SALCRE_84384585_MARIANI_BA" localSheetId="3">#REF!</definedName>
    <definedName name="SALCRE_84384585_MARIANI_BA">#REF!</definedName>
    <definedName name="SALCRE_84384631_RESUCO" localSheetId="3">#REF!</definedName>
    <definedName name="SALCRE_84384631_RESUCO">#REF!</definedName>
    <definedName name="SALCRE_84384682_EUG_NIO_FR" localSheetId="3">#REF!</definedName>
    <definedName name="SALCRE_84384682_EUG_NIO_FR">#REF!</definedName>
    <definedName name="SALCRE_84384690_CARLOS_M.P" localSheetId="3">#REF!</definedName>
    <definedName name="SALCRE_84384690_CARLOS_M.P">#REF!</definedName>
    <definedName name="SALCRE_84384704_MARIO_JORG" localSheetId="3">#REF!</definedName>
    <definedName name="SALCRE_84384704_MARIO_JORG">#REF!</definedName>
    <definedName name="SALCRE_84384712_JULIO_F.DI" localSheetId="3">#REF!</definedName>
    <definedName name="SALCRE_84384712_JULIO_F.DI">#REF!</definedName>
    <definedName name="SALCRE_84384720_JORGE_JESU" localSheetId="3">#REF!</definedName>
    <definedName name="SALCRE_84384720_JORGE_JESU">#REF!</definedName>
    <definedName name="SALCRE_84384739_JOSE_MANUE" localSheetId="3">#REF!</definedName>
    <definedName name="SALCRE_84384739_JOSE_MANUE">#REF!</definedName>
    <definedName name="SALCRE_84384747_SILVA___NE" localSheetId="3">#REF!</definedName>
    <definedName name="SALCRE_84384747_SILVA___NE">#REF!</definedName>
    <definedName name="SALCRE_84384917_TRANSPORTE" localSheetId="3">#REF!</definedName>
    <definedName name="SALCRE_84384917_TRANSPORTE">#REF!</definedName>
    <definedName name="SALCRE_84385182_CLIENTES_G" localSheetId="3">#REF!</definedName>
    <definedName name="SALCRE_84385182_CLIENTES_G">#REF!</definedName>
    <definedName name="SALCRE_84385999_PETROTRADE" localSheetId="3">#REF!</definedName>
    <definedName name="SALCRE_84385999_PETROTRADE">#REF!</definedName>
    <definedName name="SALCRE_84386693_FILIPE_CAM" localSheetId="3">#REF!</definedName>
    <definedName name="SALCRE_84386693_FILIPE_CAM">#REF!</definedName>
    <definedName name="SALCRE_84386707_JOAQUIM_RE" localSheetId="3">#REF!</definedName>
    <definedName name="SALCRE_84386707_JOAQUIM_RE">#REF!</definedName>
    <definedName name="SALCRE_84386715_LUIS_DIAS" localSheetId="3">#REF!</definedName>
    <definedName name="SALCRE_84386715_LUIS_DIAS">#REF!</definedName>
    <definedName name="SALCRE_84386731_AGOSTINHO" localSheetId="3">#REF!</definedName>
    <definedName name="SALCRE_84386731_AGOSTINHO">#REF!</definedName>
    <definedName name="SALCRE_84386766_QUINTA_FRI" localSheetId="3">#REF!</definedName>
    <definedName name="SALCRE_84386766_QUINTA_FRI">#REF!</definedName>
    <definedName name="SALCRE_84386774_NUNO_MARTA" localSheetId="3">#REF!</definedName>
    <definedName name="SALCRE_84386774_NUNO_MARTA">#REF!</definedName>
    <definedName name="SALCRE_84387223_ANTONIO_FA" localSheetId="3">#REF!</definedName>
    <definedName name="SALCRE_84387223_ANTONIO_FA">#REF!</definedName>
    <definedName name="SALCRE_84387568_ANIBAL_FER" localSheetId="3">#REF!</definedName>
    <definedName name="SALCRE_84387568_ANIBAL_FER">#REF!</definedName>
    <definedName name="SALCRE_84387738_TOKYO_MITS" localSheetId="3">#REF!</definedName>
    <definedName name="SALCRE_84387738_TOKYO_MITS">#REF!</definedName>
    <definedName name="SALCRE_84388548_IMOLISBOA" localSheetId="3">#REF!</definedName>
    <definedName name="SALCRE_84388548_IMOLISBOA">#REF!</definedName>
    <definedName name="SALCRE_84389145_ORLANDO_S." localSheetId="3">#REF!</definedName>
    <definedName name="SALCRE_84389145_ORLANDO_S.">#REF!</definedName>
    <definedName name="SALCRE_84806692_TELECHAMAD" localSheetId="3">#REF!</definedName>
    <definedName name="SALCRE_84806692_TELECHAMAD">#REF!</definedName>
    <definedName name="SALCRE_87355216_FUNDO_REG." localSheetId="3">#REF!</definedName>
    <definedName name="SALCRE_87355216_FUNDO_REG.">#REF!</definedName>
    <definedName name="SALCRE_DEVEDORES_CREDORES_DIVERSOS_C_C" localSheetId="3">#REF!</definedName>
    <definedName name="SALCRE_DEVEDORES_CREDORES_DIVERSOS_C_C">#REF!</definedName>
    <definedName name="SALCRE_ORGANIS_ADMINI_OUT_OPER" localSheetId="3">#REF!</definedName>
    <definedName name="SALCRE_ORGANIS_ADMINI_OUT_OPER">#REF!</definedName>
    <definedName name="SALCRE824110000PAGAMENTOS_POR_CONTA" localSheetId="3">#REF!</definedName>
    <definedName name="SALCRE824110000PAGAMENTOS_POR_CONTA">#REF!</definedName>
    <definedName name="SALCRE824120000RETENCAO_NA_FONTE_POR_TERCEIR" localSheetId="3">#REF!</definedName>
    <definedName name="SALCRE824120000RETENCAO_NA_FONTE_POR_TERCEIR">#REF!</definedName>
    <definedName name="SALCRE824120100SOBRE_RENDIMENTOS_DE_CAPITAIS" localSheetId="3">#REF!</definedName>
    <definedName name="SALCRE824120100SOBRE_RENDIMENTOS_DE_CAPITAIS">#REF!</definedName>
    <definedName name="SALCRE824120200SOBRE_RENDIMENTOS_PREDIAIS" localSheetId="3">#REF!</definedName>
    <definedName name="SALCRE824120200SOBRE_RENDIMENTOS_PREDIAIS">#REF!</definedName>
    <definedName name="SALCRE824120300SOBRE_REMUN_ORGAOS_ESTATUT" localSheetId="3">#REF!</definedName>
    <definedName name="SALCRE824120300SOBRE_REMUN_ORGAOS_ESTATUT">#REF!</definedName>
    <definedName name="SALCRE824120400IRC_DE_APLIC_DE_CAPITAIS_TITUL" localSheetId="3">#REF!</definedName>
    <definedName name="SALCRE824120400IRC_DE_APLIC_DE_CAPITAIS_TITUL">#REF!</definedName>
    <definedName name="SALCRE824120900SOBRE_OUTROS_RENDIMENTOS" localSheetId="3">#REF!</definedName>
    <definedName name="SALCRE824120900SOBRE_OUTROS_RENDIMENTOS">#REF!</definedName>
    <definedName name="SALCRE824150000APURAMENTO" localSheetId="3">#REF!</definedName>
    <definedName name="SALCRE824150000APURAMENTO">#REF!</definedName>
    <definedName name="SALCRE824170000IMPOSTO_A_RECUPERAR" localSheetId="3">#REF!</definedName>
    <definedName name="SALCRE824170000IMPOSTO_A_RECUPERAR">#REF!</definedName>
    <definedName name="SALCRE824200000RETENCAO_DE_IMPOSTOS_S_RENDIM" localSheetId="3">#REF!</definedName>
    <definedName name="SALCRE824200000RETENCAO_DE_IMPOSTOS_S_RENDIM">#REF!</definedName>
    <definedName name="SALCRE824210000TRABALHO_DEPENDENTE" localSheetId="3">#REF!</definedName>
    <definedName name="SALCRE824210000TRABALHO_DEPENDENTE">#REF!</definedName>
    <definedName name="SALCRE824210100IRS_TRABALHO_DEPENDENTE" localSheetId="3">#REF!</definedName>
    <definedName name="SALCRE824210100IRS_TRABALHO_DEPENDENTE">#REF!</definedName>
    <definedName name="SALCRE824220000TRABALHO_INDEPENDENTE" localSheetId="3">#REF!</definedName>
    <definedName name="SALCRE824220000TRABALHO_INDEPENDENTE">#REF!</definedName>
    <definedName name="SALCRE824220100IRS_TRABALHO_INDEPENDENTE" localSheetId="3">#REF!</definedName>
    <definedName name="SALCRE824220100IRS_TRABALHO_INDEPENDENTE">#REF!</definedName>
    <definedName name="SALCRE824230000CAPITAIS" localSheetId="3">#REF!</definedName>
    <definedName name="SALCRE824230000CAPITAIS">#REF!</definedName>
    <definedName name="SALCRE824230100IRS_RENDIMENTOS_DE_CAPITAIS" localSheetId="3">#REF!</definedName>
    <definedName name="SALCRE824230100IRS_RENDIMENTOS_DE_CAPITAIS">#REF!</definedName>
    <definedName name="SALCRE824230200IRC_RENDIMENTOS_DE_CAPITAIS" localSheetId="3">#REF!</definedName>
    <definedName name="SALCRE824230200IRC_RENDIMENTOS_DE_CAPITAIS">#REF!</definedName>
    <definedName name="SALCRE824240000PREDIAIS" localSheetId="3">#REF!</definedName>
    <definedName name="SALCRE824240000PREDIAIS">#REF!</definedName>
    <definedName name="SALCRE824240100IRS_RENDIMENTOS_PREDIAIS" localSheetId="3">#REF!</definedName>
    <definedName name="SALCRE824240100IRS_RENDIMENTOS_PREDIAIS">#REF!</definedName>
    <definedName name="SALCRE824240200IRC_RENDIMENTOS_PREDIAIS" localSheetId="3">#REF!</definedName>
    <definedName name="SALCRE824240200IRC_RENDIMENTOS_PREDIAIS">#REF!</definedName>
    <definedName name="SALCRE824250000SOBRE_REND_SUJEITO_TX_LIBERAT" localSheetId="3">#REF!</definedName>
    <definedName name="SALCRE824250000SOBRE_REND_SUJEITO_TX_LIBERAT">#REF!</definedName>
    <definedName name="SALCRE824250200IRS_TRAB_INDEPEND_N_RESIDENT" localSheetId="3">#REF!</definedName>
    <definedName name="SALCRE824250200IRS_TRAB_INDEPEND_N_RESIDENT">#REF!</definedName>
    <definedName name="SALCRE824250300IRS_PENSOES_N_RESIDENT" localSheetId="3">#REF!</definedName>
    <definedName name="SALCRE824250300IRS_PENSOES_N_RESIDENT">#REF!</definedName>
    <definedName name="SALCRE824250400IRS_CONCURSOS" localSheetId="3">#REF!</definedName>
    <definedName name="SALCRE824250400IRS_CONCURSOS">#REF!</definedName>
    <definedName name="SALCRE824260000REMUNER_DE_ORGAOS_ESTATUTARIOS" localSheetId="3">#REF!</definedName>
    <definedName name="SALCRE824260000REMUNER_DE_ORGAOS_ESTATUTARIOS">#REF!</definedName>
    <definedName name="SALCRE824260200IRC_REMUN_DE_ORGAOS_ESTATUT" localSheetId="3">#REF!</definedName>
    <definedName name="SALCRE824260200IRC_REMUN_DE_ORGAOS_ESTATUT">#REF!</definedName>
    <definedName name="SALCRE824300000IMP_S_VALOR_ACRESCENTADO__IVA" localSheetId="3">#REF!</definedName>
    <definedName name="SALCRE824300000IMP_S_VALOR_ACRESCENTADO__IVA">#REF!</definedName>
    <definedName name="SALCRE824320000IVA_DEDUTIVEL" localSheetId="3">#REF!</definedName>
    <definedName name="SALCRE824320000IVA_DEDUTIVEL">#REF!</definedName>
    <definedName name="SALCRE824321000EXISTENCIAS" localSheetId="3">#REF!</definedName>
    <definedName name="SALCRE824321000EXISTENCIAS">#REF!</definedName>
    <definedName name="SALCRE824321100CONTINENTE" localSheetId="3">#REF!</definedName>
    <definedName name="SALCRE824321100CONTINENTE">#REF!</definedName>
    <definedName name="SALCRE824321110TAXA_DE__5___CONT" localSheetId="3">#REF!</definedName>
    <definedName name="SALCRE824321110TAXA_DE__5___CONT">#REF!</definedName>
    <definedName name="SALCRE824321120TAXA_DE_16___CONT" localSheetId="3">#REF!</definedName>
    <definedName name="SALCRE824321120TAXA_DE_16___CONT">#REF!</definedName>
    <definedName name="SALCRE824321130TAXA_DE_17___CONT" localSheetId="3">#REF!</definedName>
    <definedName name="SALCRE824321130TAXA_DE_17___CONT">#REF!</definedName>
    <definedName name="SALCRE824321200ACORES" localSheetId="3">#REF!</definedName>
    <definedName name="SALCRE824321200ACORES">#REF!</definedName>
    <definedName name="SALCRE824321210TAXA_DE__4___ACORES" localSheetId="3">#REF!</definedName>
    <definedName name="SALCRE824321210TAXA_DE__4___ACORES">#REF!</definedName>
    <definedName name="SALCRE824321220TAXA_DE_12___ACORES" localSheetId="3">#REF!</definedName>
    <definedName name="SALCRE824321220TAXA_DE_12___ACORES">#REF!</definedName>
    <definedName name="SALCRE824321230TAXA_DE_13___ACORES" localSheetId="3">#REF!</definedName>
    <definedName name="SALCRE824321230TAXA_DE_13___ACORES">#REF!</definedName>
    <definedName name="SALCRE824321400INTRACOMUNITARIAS" localSheetId="3">#REF!</definedName>
    <definedName name="SALCRE824321400INTRACOMUNITARIAS">#REF!</definedName>
    <definedName name="SALCRE824321470TAXA_DE_17___CONT" localSheetId="3">#REF!</definedName>
    <definedName name="SALCRE824321470TAXA_DE_17___CONT">#REF!</definedName>
    <definedName name="SALCRE824322000IMOBILIZADO" localSheetId="3">#REF!</definedName>
    <definedName name="SALCRE824322000IMOBILIZADO">#REF!</definedName>
    <definedName name="SALCRE824322100CONTINENTE" localSheetId="3">#REF!</definedName>
    <definedName name="SALCRE824322100CONTINENTE">#REF!</definedName>
    <definedName name="SALCRE824322110TAXA_DE__5___CONT" localSheetId="3">#REF!</definedName>
    <definedName name="SALCRE824322110TAXA_DE__5___CONT">#REF!</definedName>
    <definedName name="SALCRE824322120TAXA_DE_16___CONT" localSheetId="3">#REF!</definedName>
    <definedName name="SALCRE824322120TAXA_DE_16___CONT">#REF!</definedName>
    <definedName name="SALCRE824322130TAXA_DE_17___CONT" localSheetId="3">#REF!</definedName>
    <definedName name="SALCRE824322130TAXA_DE_17___CONT">#REF!</definedName>
    <definedName name="SALCRE824322140TAXA_DE_12___CONTIN" localSheetId="3">#REF!</definedName>
    <definedName name="SALCRE824322140TAXA_DE_12___CONTIN">#REF!</definedName>
    <definedName name="SALCRE824322200ACORES" localSheetId="3">#REF!</definedName>
    <definedName name="SALCRE824322200ACORES">#REF!</definedName>
    <definedName name="SALCRE824322210TAXA_DE__4___ACORES" localSheetId="3">#REF!</definedName>
    <definedName name="SALCRE824322210TAXA_DE__4___ACORES">#REF!</definedName>
    <definedName name="SALCRE824322220TAXA_DE_12___ACORES" localSheetId="3">#REF!</definedName>
    <definedName name="SALCRE824322220TAXA_DE_12___ACORES">#REF!</definedName>
    <definedName name="SALCRE824322230TAXA_DE_13___ACORES" localSheetId="3">#REF!</definedName>
    <definedName name="SALCRE824322230TAXA_DE_13___ACORES">#REF!</definedName>
    <definedName name="SALCRE824322240TAXA_DE__8___ACORES" localSheetId="3">#REF!</definedName>
    <definedName name="SALCRE824322240TAXA_DE__8___ACORES">#REF!</definedName>
    <definedName name="SALCRE824322300MADEIRA" localSheetId="3">#REF!</definedName>
    <definedName name="SALCRE824322300MADEIRA">#REF!</definedName>
    <definedName name="SALCRE824322320TAXA_DE_12___MADEIRA" localSheetId="3">#REF!</definedName>
    <definedName name="SALCRE824322320TAXA_DE_12___MADEIRA">#REF!</definedName>
    <definedName name="SALCRE824322330TAXA_DE_13___MADEIRA" localSheetId="3">#REF!</definedName>
    <definedName name="SALCRE824322330TAXA_DE_13___MADEIRA">#REF!</definedName>
    <definedName name="SALCRE824322400INTRACOMUNITARIAS" localSheetId="3">#REF!</definedName>
    <definedName name="SALCRE824322400INTRACOMUNITARIAS">#REF!</definedName>
    <definedName name="SALCRE824322410TAXA_DE__5___CONT" localSheetId="3">#REF!</definedName>
    <definedName name="SALCRE824322410TAXA_DE__5___CONT">#REF!</definedName>
    <definedName name="SALCRE824322470TAXA_DE_17___CONT" localSheetId="3">#REF!</definedName>
    <definedName name="SALCRE824322470TAXA_DE_17___CONT">#REF!</definedName>
    <definedName name="SALCRE824322480TAXA_DE_13___ACORES" localSheetId="3">#REF!</definedName>
    <definedName name="SALCRE824322480TAXA_DE_13___ACORES">#REF!</definedName>
    <definedName name="SALCRE824322600P._SERVI_OS_N_RESIDENTES" localSheetId="3">#REF!</definedName>
    <definedName name="SALCRE824322600P._SERVI_OS_N_RESIDENTES">#REF!</definedName>
    <definedName name="SALCRE824322600P._SERVIÿOS_N_RESIDENTES" localSheetId="3">#REF!</definedName>
    <definedName name="SALCRE824322600P._SERVIÿOS_N_RESIDENTES">#REF!</definedName>
    <definedName name="SALCRE824322610TAXA_DE_17___CONT" localSheetId="3">#REF!</definedName>
    <definedName name="SALCRE824322610TAXA_DE_17___CONT">#REF!</definedName>
    <definedName name="SALCRE824323000OUTROS_BENS_E_SERVICOS" localSheetId="3">#REF!</definedName>
    <definedName name="SALCRE824323000OUTROS_BENS_E_SERVICOS">#REF!</definedName>
    <definedName name="SALCRE824323100CONTINENTE" localSheetId="3">#REF!</definedName>
    <definedName name="SALCRE824323100CONTINENTE">#REF!</definedName>
    <definedName name="SALCRE824323110TAXA_DE__5___CONT" localSheetId="3">#REF!</definedName>
    <definedName name="SALCRE824323110TAXA_DE__5___CONT">#REF!</definedName>
    <definedName name="SALCRE824323120TAXA_DE_16___CONT" localSheetId="3">#REF!</definedName>
    <definedName name="SALCRE824323120TAXA_DE_16___CONT">#REF!</definedName>
    <definedName name="SALCRE824323130TAXA_DE_17___CONT" localSheetId="3">#REF!</definedName>
    <definedName name="SALCRE824323130TAXA_DE_17___CONT">#REF!</definedName>
    <definedName name="SALCRE824323140TAXA_DE_12___CONT" localSheetId="3">#REF!</definedName>
    <definedName name="SALCRE824323140TAXA_DE_12___CONT">#REF!</definedName>
    <definedName name="SALCRE824323200ACORES" localSheetId="3">#REF!</definedName>
    <definedName name="SALCRE824323200ACORES">#REF!</definedName>
    <definedName name="SALCRE824323210TAXA_DE__4___ACORES" localSheetId="3">#REF!</definedName>
    <definedName name="SALCRE824323210TAXA_DE__4___ACORES">#REF!</definedName>
    <definedName name="SALCRE824323220TAXA_DE_12___ACORES" localSheetId="3">#REF!</definedName>
    <definedName name="SALCRE824323220TAXA_DE_12___ACORES">#REF!</definedName>
    <definedName name="SALCRE824323230TAXA_DE_13___ACORES" localSheetId="3">#REF!</definedName>
    <definedName name="SALCRE824323230TAXA_DE_13___ACORES">#REF!</definedName>
    <definedName name="SALCRE824323240TAXA_DE_08___ACORES" localSheetId="3">#REF!</definedName>
    <definedName name="SALCRE824323240TAXA_DE_08___ACORES">#REF!</definedName>
    <definedName name="SALCRE824323300MADEIRA" localSheetId="3">#REF!</definedName>
    <definedName name="SALCRE824323300MADEIRA">#REF!</definedName>
    <definedName name="SALCRE824323310TAXA_DE__4___MADEIRA" localSheetId="3">#REF!</definedName>
    <definedName name="SALCRE824323310TAXA_DE__4___MADEIRA">#REF!</definedName>
    <definedName name="SALCRE824323320TAXA_DE_12___MADEIRA" localSheetId="3">#REF!</definedName>
    <definedName name="SALCRE824323320TAXA_DE_12___MADEIRA">#REF!</definedName>
    <definedName name="SALCRE824323330TAXA_DE_13___MADEIRA" localSheetId="3">#REF!</definedName>
    <definedName name="SALCRE824323330TAXA_DE_13___MADEIRA">#REF!</definedName>
    <definedName name="SALCRE824323340TAXA_DE_08___MADEIRA" localSheetId="3">#REF!</definedName>
    <definedName name="SALCRE824323340TAXA_DE_08___MADEIRA">#REF!</definedName>
    <definedName name="SALCRE824323400INTRACOMUNITARIAS" localSheetId="3">#REF!</definedName>
    <definedName name="SALCRE824323400INTRACOMUNITARIAS">#REF!</definedName>
    <definedName name="SALCRE824323410TAXA_DE__5___CONT" localSheetId="3">#REF!</definedName>
    <definedName name="SALCRE824323410TAXA_DE__5___CONT">#REF!</definedName>
    <definedName name="SALCRE824323470TAXA_DE_17___CONT" localSheetId="3">#REF!</definedName>
    <definedName name="SALCRE824323470TAXA_DE_17___CONT">#REF!</definedName>
    <definedName name="SALCRE824323600P.SERVI_OS_N_RESIDENTES" localSheetId="3">#REF!</definedName>
    <definedName name="SALCRE824323600P.SERVI_OS_N_RESIDENTES">#REF!</definedName>
    <definedName name="SALCRE824323600P.SERVIÿOS_N_RESIDENTES" localSheetId="3">#REF!</definedName>
    <definedName name="SALCRE824323600P.SERVIÿOS_N_RESIDENTES">#REF!</definedName>
    <definedName name="SALCRE824323610TAXA_DE_17___CONT" localSheetId="3">#REF!</definedName>
    <definedName name="SALCRE824323610TAXA_DE_17___CONT">#REF!</definedName>
    <definedName name="SALCRE824329900COMPRAS_ISENTAS" localSheetId="3">#REF!</definedName>
    <definedName name="SALCRE824329900COMPRAS_ISENTAS">#REF!</definedName>
    <definedName name="SALCRE824330000IVA_LIQUIDADO" localSheetId="3">#REF!</definedName>
    <definedName name="SALCRE824330000IVA_LIQUIDADO">#REF!</definedName>
    <definedName name="SALCRE824331000OPERACOES_GERAIS" localSheetId="3">#REF!</definedName>
    <definedName name="SALCRE824331000OPERACOES_GERAIS">#REF!</definedName>
    <definedName name="SALCRE824331100CONTINENTE" localSheetId="3">#REF!</definedName>
    <definedName name="SALCRE824331100CONTINENTE">#REF!</definedName>
    <definedName name="SALCRE824331110TAXA_DE__5___CONT" localSheetId="3">#REF!</definedName>
    <definedName name="SALCRE824331110TAXA_DE__5___CONT">#REF!</definedName>
    <definedName name="SALCRE824331120TAXA_DE_16___CONT" localSheetId="3">#REF!</definedName>
    <definedName name="SALCRE824331120TAXA_DE_16___CONT">#REF!</definedName>
    <definedName name="SALCRE824331130TAXA_DE_17___CONT" localSheetId="3">#REF!</definedName>
    <definedName name="SALCRE824331130TAXA_DE_17___CONT">#REF!</definedName>
    <definedName name="SALCRE824331140TAXA_DE_12___CONT" localSheetId="3">#REF!</definedName>
    <definedName name="SALCRE824331140TAXA_DE_12___CONT">#REF!</definedName>
    <definedName name="SALCRE824331200ACORES" localSheetId="3">#REF!</definedName>
    <definedName name="SALCRE824331200ACORES">#REF!</definedName>
    <definedName name="SALCRE824331210TAXA_DE__4___ACORES" localSheetId="3">#REF!</definedName>
    <definedName name="SALCRE824331210TAXA_DE__4___ACORES">#REF!</definedName>
    <definedName name="SALCRE824331220TAXA_DE_12___ACORES" localSheetId="3">#REF!</definedName>
    <definedName name="SALCRE824331220TAXA_DE_12___ACORES">#REF!</definedName>
    <definedName name="SALCRE824331230TAXA_DE_13___ACORES" localSheetId="3">#REF!</definedName>
    <definedName name="SALCRE824331230TAXA_DE_13___ACORES">#REF!</definedName>
    <definedName name="SALCRE824331240TAXA_DE_08___ACORES" localSheetId="3">#REF!</definedName>
    <definedName name="SALCRE824331240TAXA_DE_08___ACORES">#REF!</definedName>
    <definedName name="SALCRE824331300MADEIRA" localSheetId="3">#REF!</definedName>
    <definedName name="SALCRE824331300MADEIRA">#REF!</definedName>
    <definedName name="SALCRE824331310TAXA_DE__4___MADEIRA" localSheetId="3">#REF!</definedName>
    <definedName name="SALCRE824331310TAXA_DE__4___MADEIRA">#REF!</definedName>
    <definedName name="SALCRE824331320TAXA_DE_12___MADEIRA" localSheetId="3">#REF!</definedName>
    <definedName name="SALCRE824331320TAXA_DE_12___MADEIRA">#REF!</definedName>
    <definedName name="SALCRE824331330TAXA_DE_13___MADEIRA" localSheetId="3">#REF!</definedName>
    <definedName name="SALCRE824331330TAXA_DE_13___MADEIRA">#REF!</definedName>
    <definedName name="SALCRE824331340TAXA_DE_08___MADEIRA" localSheetId="3">#REF!</definedName>
    <definedName name="SALCRE824331340TAXA_DE_08___MADEIRA">#REF!</definedName>
    <definedName name="SALCRE824331400INTRACOMUNITARIAS" localSheetId="3">#REF!</definedName>
    <definedName name="SALCRE824331400INTRACOMUNITARIAS">#REF!</definedName>
    <definedName name="SALCRE824331410TAXA_DE__5___CONT" localSheetId="3">#REF!</definedName>
    <definedName name="SALCRE824331410TAXA_DE__5___CONT">#REF!</definedName>
    <definedName name="SALCRE824331470TAXA_DE_17___CONT" localSheetId="3">#REF!</definedName>
    <definedName name="SALCRE824331470TAXA_DE_17___CONT">#REF!</definedName>
    <definedName name="SALCRE824331600P.SERV._N_RESIDENTES" localSheetId="3">#REF!</definedName>
    <definedName name="SALCRE824331600P.SERV._N_RESIDENTES">#REF!</definedName>
    <definedName name="SALCRE824331610TAXA_DE_17___CONT" localSheetId="3">#REF!</definedName>
    <definedName name="SALCRE824331610TAXA_DE_17___CONT">#REF!</definedName>
    <definedName name="SALCRE824331900VENDAS_ISENTAS" localSheetId="3">#REF!</definedName>
    <definedName name="SALCRE824331900VENDAS_ISENTAS">#REF!</definedName>
    <definedName name="SALCRE824340000IVA_REGULARIZACOES" localSheetId="3">#REF!</definedName>
    <definedName name="SALCRE824340000IVA_REGULARIZACOES">#REF!</definedName>
    <definedName name="SALCRE824341000IVA_REGUL_MENSAIS_FAV_EMPRESA" localSheetId="3">#REF!</definedName>
    <definedName name="SALCRE824341000IVA_REGUL_MENSAIS_FAV_EMPRESA">#REF!</definedName>
    <definedName name="SALCRE824341100MENSAIS_FAVOR_EMPRESA_CONT" localSheetId="3">#REF!</definedName>
    <definedName name="SALCRE824341100MENSAIS_FAVOR_EMPRESA_CONT">#REF!</definedName>
    <definedName name="SALCRE824341200MENSAIS_FAVOR_EMPRESA_ACORES" localSheetId="3">#REF!</definedName>
    <definedName name="SALCRE824341200MENSAIS_FAVOR_EMPRESA_ACORES">#REF!</definedName>
    <definedName name="SALCRE824341300MENSAIS_FAVOR_EMPRESA_MADEIRA" localSheetId="3">#REF!</definedName>
    <definedName name="SALCRE824341300MENSAIS_FAVOR_EMPRESA_MADEIRA">#REF!</definedName>
    <definedName name="SALCRE824342000IVA_REGUL_MENSAIS_FAV_ESTADO" localSheetId="3">#REF!</definedName>
    <definedName name="SALCRE824342000IVA_REGUL_MENSAIS_FAV_ESTADO">#REF!</definedName>
    <definedName name="SALCRE824342100MENSAIS_FAVOR_ESTADO_CONT" localSheetId="3">#REF!</definedName>
    <definedName name="SALCRE824342100MENSAIS_FAVOR_ESTADO_CONT">#REF!</definedName>
    <definedName name="SALCRE824342200MENSAIS_FAVOR_ESTADO_ACORES" localSheetId="3">#REF!</definedName>
    <definedName name="SALCRE824342200MENSAIS_FAVOR_ESTADO_ACORES">#REF!</definedName>
    <definedName name="SALCRE824350000IVA_APURAMENTO" localSheetId="3">#REF!</definedName>
    <definedName name="SALCRE824350000IVA_APURAMENTO">#REF!</definedName>
    <definedName name="SALCRE824360000IVA_A_PAGAR" localSheetId="3">#REF!</definedName>
    <definedName name="SALCRE824360000IVA_A_PAGAR">#REF!</definedName>
    <definedName name="SALCRE824361000IVA_VALORES_APURADOS" localSheetId="3">#REF!</definedName>
    <definedName name="SALCRE824361000IVA_VALORES_APURADOS">#REF!</definedName>
    <definedName name="SALCRE824400000RESTANTES_IMPOSTOS" localSheetId="3">#REF!</definedName>
    <definedName name="SALCRE824400000RESTANTES_IMPOSTOS">#REF!</definedName>
    <definedName name="SALCRE824400100IMPOSTO_SELO_S_TRANSACCOES" localSheetId="3">#REF!</definedName>
    <definedName name="SALCRE824400100IMPOSTO_SELO_S_TRANSACCOES">#REF!</definedName>
    <definedName name="SALCRE824400200IMPOSTO_SELO_PESSOAL" localSheetId="3">#REF!</definedName>
    <definedName name="SALCRE824400200IMPOSTO_SELO_PESSOAL">#REF!</definedName>
    <definedName name="SALCRE824500000CONTRIB_SEGURANCA_SOCIAL" localSheetId="3">#REF!</definedName>
    <definedName name="SALCRE824500000CONTRIB_SEGURANCA_SOCIAL">#REF!</definedName>
    <definedName name="SALCRE824510000CENTRO_REG_SEG_SOCIAL" localSheetId="3">#REF!</definedName>
    <definedName name="SALCRE824510000CENTRO_REG_SEG_SOCIAL">#REF!</definedName>
    <definedName name="SALCRE824510100CENTRO_REG_SEG_SOC_A_HEROISMO" localSheetId="3">#REF!</definedName>
    <definedName name="SALCRE824510100CENTRO_REG_SEG_SOC_A_HEROISMO">#REF!</definedName>
    <definedName name="SALCRE824510200CENTRO_REG_SEG_SOC_AVEIRO" localSheetId="3">#REF!</definedName>
    <definedName name="SALCRE824510200CENTRO_REG_SEG_SOC_AVEIRO">#REF!</definedName>
    <definedName name="SALCRE824510300CENTRO_REG_SEG_SOC_COIMBRA" localSheetId="3">#REF!</definedName>
    <definedName name="SALCRE824510300CENTRO_REG_SEG_SOC_COIMBRA">#REF!</definedName>
    <definedName name="SALCRE824510400CENTRO_REG_SEG_SOC_FARO" localSheetId="3">#REF!</definedName>
    <definedName name="SALCRE824510400CENTRO_REG_SEG_SOC_FARO">#REF!</definedName>
    <definedName name="SALCRE824510500CENTRO_REG_SEG_SOC_LISBOA" localSheetId="3">#REF!</definedName>
    <definedName name="SALCRE824510500CENTRO_REG_SEG_SOC_LISBOA">#REF!</definedName>
    <definedName name="SALCRE824510600CENTRO_REG_SEG_SOC_PORTO" localSheetId="3">#REF!</definedName>
    <definedName name="SALCRE824510600CENTRO_REG_SEG_SOC_PORTO">#REF!</definedName>
    <definedName name="SALCRE824510700CENTRO_REG_SEG_SOC_SETUBAL" localSheetId="3">#REF!</definedName>
    <definedName name="SALCRE824510700CENTRO_REG_SEG_SOC_SETUBAL">#REF!</definedName>
    <definedName name="SALCRE824510900CENTRO_REG_SEG_SOC_MADEIRA" localSheetId="3">#REF!</definedName>
    <definedName name="SALCRE824510900CENTRO_REG_SEG_SOC_MADEIRA">#REF!</definedName>
    <definedName name="SALCRE824512000CAIXA_PREV_MEDICOS_PORTUGUESES" localSheetId="3">#REF!</definedName>
    <definedName name="SALCRE824512000CAIXA_PREV_MEDICOS_PORTUGUESES">#REF!</definedName>
    <definedName name="SALCRE824900000OUTRAS_TRIBUTACOES" localSheetId="3">#REF!</definedName>
    <definedName name="SALCRE824900000OUTRAS_TRIBUTACOES">#REF!</definedName>
    <definedName name="SALCRE824900500DIR_GERAL_ALFANDEGAS_CONT" localSheetId="3">#REF!</definedName>
    <definedName name="SALCRE824900500DIR_GERAL_ALFANDEGAS_CONT">#REF!</definedName>
    <definedName name="SALCRE824900517ISP_IMP_PROD_PET_COMB_LIQUIDOS" localSheetId="3">#REF!</definedName>
    <definedName name="SALCRE824900517ISP_IMP_PROD_PET_COMB_LIQUIDOS">#REF!</definedName>
    <definedName name="SALCRE824900600DIR_GERAL_ALFANDEGAS_MADEIRA" localSheetId="3">#REF!</definedName>
    <definedName name="SALCRE824900600DIR_GERAL_ALFANDEGAS_MADEIRA">#REF!</definedName>
    <definedName name="SALCRE824900617ISP_IMP_PROD_PET_COMB_LIQUIDOS" localSheetId="3">#REF!</definedName>
    <definedName name="SALCRE824900617ISP_IMP_PROD_PET_COMB_LIQUIDOS">#REF!</definedName>
    <definedName name="SALCRE824900700DIR_GERAL_ALFANDEGA_ACORES" localSheetId="3">#REF!</definedName>
    <definedName name="SALCRE824900700DIR_GERAL_ALFANDEGA_ACORES">#REF!</definedName>
    <definedName name="SALCRE824900717ISP_IMP_PROD_PET_COMB_LIQUIDOS" localSheetId="3">#REF!</definedName>
    <definedName name="SALCRE824900717ISP_IMP_PROD_PET_COMB_LIQUIDOS">#REF!</definedName>
    <definedName name="SALCRE825000000ACCIONISTAS" localSheetId="3">#REF!</definedName>
    <definedName name="SALCRE825000000ACCIONISTAS">#REF!</definedName>
    <definedName name="SALCRE825200000EMPRESAS_DO_GRUPO" localSheetId="3">#REF!</definedName>
    <definedName name="SALCRE825200000EMPRESAS_DO_GRUPO">#REF!</definedName>
    <definedName name="SALCRE825210000EMPRESTIMOS" localSheetId="3">#REF!</definedName>
    <definedName name="SALCRE825210000EMPRESTIMOS">#REF!</definedName>
    <definedName name="SALCRE825211000MOCACOR_C__SUPRIMENTOS" localSheetId="3">#REF!</definedName>
    <definedName name="SALCRE825211000MOCACOR_C__SUPRIMENTOS">#REF!</definedName>
    <definedName name="SALCRE825212000AGRAN_C__SUPRIMENTOS" localSheetId="3">#REF!</definedName>
    <definedName name="SALCRE825212000AGRAN_C__SUPRIMENTOS">#REF!</definedName>
    <definedName name="SALCRE825214000PETROGAL_CHINESA_C_SUPRIMENT" localSheetId="3">#REF!</definedName>
    <definedName name="SALCRE825214000PETROGAL_CHINESA_C_SUPRIMENT">#REF!</definedName>
    <definedName name="SALCRE825215000CLC_C_SUPRIMENTOS" localSheetId="3">#REF!</definedName>
    <definedName name="SALCRE825215000CLC_C_SUPRIMENTOS">#REF!</definedName>
    <definedName name="SALCRE825216000PETROGAS_C_SUPRIMENTOS" localSheetId="3">#REF!</definedName>
    <definedName name="SALCRE825216000PETROGAS_C_SUPRIMENTOS">#REF!</definedName>
    <definedName name="SALCRE825217000PETROMAR_C__SUPRIMENTOS" localSheetId="3">#REF!</definedName>
    <definedName name="SALCRE825217000PETROMAR_C__SUPRIMENTOS">#REF!</definedName>
    <definedName name="SALCRE825218000PETROGAL_ANGOLA_C__SUPRIMENTOS" localSheetId="3">#REF!</definedName>
    <definedName name="SALCRE825218000PETROGAL_ANGOLA_C__SUPRIMENTOS">#REF!</definedName>
    <definedName name="SALCRE825230000RESULTADOS_ATRIBUIDOS" localSheetId="3">#REF!</definedName>
    <definedName name="SALCRE825230000RESULTADOS_ATRIBUIDOS">#REF!</definedName>
    <definedName name="SALCRE825230100EIVAL" localSheetId="3">#REF!</definedName>
    <definedName name="SALCRE825230100EIVAL">#REF!</definedName>
    <definedName name="SALCRE825230200SACOR_MARITIMA_SA" localSheetId="3">#REF!</definedName>
    <definedName name="SALCRE825230200SACOR_MARITIMA_SA">#REF!</definedName>
    <definedName name="SALCRE825230300GALP_INTERNATIONAL_CORPORATION" localSheetId="3">#REF!</definedName>
    <definedName name="SALCRE825230300GALP_INTERNATIONAL_CORPORATION">#REF!</definedName>
    <definedName name="SALCRE825230400AGRAN___AGROQUIMICA_DE_ANGOLA" localSheetId="3">#REF!</definedName>
    <definedName name="SALCRE825230400AGRAN___AGROQUIMICA_DE_ANGOLA">#REF!</definedName>
    <definedName name="SALCRE825230600SAAGA___SOC_ACOREANA_GASES" localSheetId="3">#REF!</definedName>
    <definedName name="SALCRE825230600SAAGA___SOC_ACOREANA_GASES">#REF!</definedName>
    <definedName name="SALCRE825230700GITE_GALP_INT_TRADING_EST" localSheetId="3">#REF!</definedName>
    <definedName name="SALCRE825230700GITE_GALP_INT_TRADING_EST">#REF!</definedName>
    <definedName name="SALCRE825250000DIF_DE_CAMBIO_REF_2529000" localSheetId="3">#REF!</definedName>
    <definedName name="SALCRE825250000DIF_DE_CAMBIO_REF_2529000">#REF!</definedName>
    <definedName name="SALCRE825250000DIF_DE_CAMBIO_REF_25290000" localSheetId="3">#REF!</definedName>
    <definedName name="SALCRE825250000DIF_DE_CAMBIO_REF_25290000">#REF!</definedName>
    <definedName name="SALCRE825290000OUTRAS_OPERACOES" localSheetId="3">#REF!</definedName>
    <definedName name="SALCRE825290000OUTRAS_OPERACOES">#REF!</definedName>
    <definedName name="SALCRE825290100AGRAN_AGROQUIMICA_ANGOLA" localSheetId="3">#REF!</definedName>
    <definedName name="SALCRE825290100AGRAN_AGROQUIMICA_ANGOLA">#REF!</definedName>
    <definedName name="SALCRE825290200AGRAN_C_ESPECIAL" localSheetId="3">#REF!</definedName>
    <definedName name="SALCRE825290200AGRAN_C_ESPECIAL">#REF!</definedName>
    <definedName name="SALCRE825290300AGRAN_C_PLAFOND_ESPECIAL" localSheetId="3">#REF!</definedName>
    <definedName name="SALCRE825290300AGRAN_C_PLAFOND_ESPECIAL">#REF!</definedName>
    <definedName name="SALCRE825290400CARBOGAL_CARBONOS_PORTUGAL_SA" localSheetId="3">#REF!</definedName>
    <definedName name="SALCRE825290400CARBOGAL_CARBONOS_PORTUGAL_SA">#REF!</definedName>
    <definedName name="SALCRE825290500GARAGEM_AUTO_RIBEIROS_LDA" localSheetId="3">#REF!</definedName>
    <definedName name="SALCRE825290500GARAGEM_AUTO_RIBEIROS_LDA">#REF!</definedName>
    <definedName name="SALCRE825290600CLC_COM_LOGIST_COMBUST" localSheetId="3">#REF!</definedName>
    <definedName name="SALCRE825290600CLC_COM_LOGIST_COMBUST">#REF!</definedName>
    <definedName name="SALCRE825290700EIVAL" localSheetId="3">#REF!</definedName>
    <definedName name="SALCRE825290700EIVAL">#REF!</definedName>
    <definedName name="SALCRE825290800GALP_AFRICA_EXPL_PETROLEOS_LDA" localSheetId="3">#REF!</definedName>
    <definedName name="SALCRE825290800GALP_AFRICA_EXPL_PETROLEOS_LDA">#REF!</definedName>
    <definedName name="SALCRE825290800PETROGAL_EXPLORA_aO_LDA" localSheetId="3">#REF!</definedName>
    <definedName name="SALCRE825290800PETROGAL_EXPLORA_aO_LDA">#REF!</definedName>
    <definedName name="SALCRE825290900GALP_INTERNATIONAL_CORPORATION" localSheetId="3">#REF!</definedName>
    <definedName name="SALCRE825290900GALP_INTERNATIONAL_CORPORATION">#REF!</definedName>
    <definedName name="SALCRE825291000GALP_INT_TRADING_ESTABLISHMENT" localSheetId="3">#REF!</definedName>
    <definedName name="SALCRE825291000GALP_INT_TRADING_ESTABLISHMENT">#REF!</definedName>
    <definedName name="SALCRE825291002GITE___MERCADO_DE_PAPEL" localSheetId="3">#REF!</definedName>
    <definedName name="SALCRE825291002GITE___MERCADO_DE_PAPEL">#REF!</definedName>
    <definedName name="SALCRE825291200FERREIRA_LOPES___ALVES_LDA" localSheetId="3">#REF!</definedName>
    <definedName name="SALCRE825291200FERREIRA_LOPES___ALVES_LDA">#REF!</definedName>
    <definedName name="SALCRE825291300FIGUEIRAS_FRANCA_LDA" localSheetId="3">#REF!</definedName>
    <definedName name="SALCRE825291300FIGUEIRAS_FRANCA_LDA">#REF!</definedName>
    <definedName name="SALCRE825291400GARAGEM_CENT_STA_BARBARA_LDA" localSheetId="3">#REF!</definedName>
    <definedName name="SALCRE825291400GARAGEM_CENT_STA_BARBARA_LDA">#REF!</definedName>
    <definedName name="SALCRE825291600SALCO_SOC_ALG_CARB_OLEOS_LDA" localSheetId="3">#REF!</definedName>
    <definedName name="SALCRE825291600SALCO_SOC_ALG_CARB_OLEOS_LDA">#REF!</definedName>
    <definedName name="SALCRE825291700GARAGEM_CALDAS_LDA" localSheetId="3">#REF!</definedName>
    <definedName name="SALCRE825291700GARAGEM_CALDAS_LDA">#REF!</definedName>
    <definedName name="SALCRE825291800GALPGESTE_LDA" localSheetId="3">#REF!</definedName>
    <definedName name="SALCRE825291800GALPGESTE_LDA">#REF!</definedName>
    <definedName name="SALCRE825292000MOCACOR_DISTRIB_COMBUSTIVEIS" localSheetId="3">#REF!</definedName>
    <definedName name="SALCRE825292000MOCACOR_DISTRIB_COMBUSTIVEIS">#REF!</definedName>
    <definedName name="SALCRE825292002MOCACOR_C_C" localSheetId="3">#REF!</definedName>
    <definedName name="SALCRE825292002MOCACOR_C_C">#REF!</definedName>
    <definedName name="SALCRE825292300PETROGAL_ESPANOLA_SA" localSheetId="3">#REF!</definedName>
    <definedName name="SALCRE825292300PETROGAL_ESPANOLA_SA">#REF!</definedName>
    <definedName name="SALCRE825292400PETROGAL_ESPANOLA_RESERVA_ESTR" localSheetId="3">#REF!</definedName>
    <definedName name="SALCRE825292400PETROGAL_ESPANOLA_RESERVA_ESTR">#REF!</definedName>
    <definedName name="SALCRE825292500PETROGAL_CHINESA_LDA" localSheetId="3">#REF!</definedName>
    <definedName name="SALCRE825292500PETROGAL_CHINESA_LDA">#REF!</definedName>
    <definedName name="SALCRE825292600PETROGAL_ANGOLA_LDA" localSheetId="3">#REF!</definedName>
    <definedName name="SALCRE825292600PETROGAL_ANGOLA_LDA">#REF!</definedName>
    <definedName name="SALCRE825292700PETROMAR_C__PLAFOND_ESPECIAL" localSheetId="3">#REF!</definedName>
    <definedName name="SALCRE825292700PETROMAR_C__PLAFOND_ESPECIAL">#REF!</definedName>
    <definedName name="SALCRE825292800SACOR_MARITIMA_SA" localSheetId="3">#REF!</definedName>
    <definedName name="SALCRE825292800SACOR_MARITIMA_SA">#REF!</definedName>
    <definedName name="SALCRE825293000TAGUS_RE_SA" localSheetId="3">#REF!</definedName>
    <definedName name="SALCRE825293000TAGUS_RE_SA">#REF!</definedName>
    <definedName name="SALCRE825293200PETROGAL_ACORES__LDA" localSheetId="3">#REF!</definedName>
    <definedName name="SALCRE825293200PETROGAL_ACORES__LDA">#REF!</definedName>
    <definedName name="SALCRE825293300PETROGAL_MADEIRA__LDA" localSheetId="3">#REF!</definedName>
    <definedName name="SALCRE825293300PETROGAL_MADEIRA__LDA">#REF!</definedName>
    <definedName name="SALCRE825293400PETROFORMA___PETROGAL_FORMA_AO" localSheetId="3">#REF!</definedName>
    <definedName name="SALCRE825293400PETROFORMA___PETROGAL_FORMA_AO">#REF!</definedName>
    <definedName name="SALCRE825295000SAAGA___SOC_ACOREANA_GASES" localSheetId="3">#REF!</definedName>
    <definedName name="SALCRE825295000SAAGA___SOC_ACOREANA_GASES">#REF!</definedName>
    <definedName name="SALCRE825295001SAAGA_C_C" localSheetId="3">#REF!</definedName>
    <definedName name="SALCRE825295001SAAGA_C_C">#REF!</definedName>
    <definedName name="SALCRE825295002SAAGA_C__DESP_COMBUSTIVEIS" localSheetId="3">#REF!</definedName>
    <definedName name="SALCRE825295002SAAGA_C__DESP_COMBUSTIVEIS">#REF!</definedName>
    <definedName name="SALCRE825295003SAAGA_C__DESP_GASES" localSheetId="3">#REF!</definedName>
    <definedName name="SALCRE825295003SAAGA_C__DESP_GASES">#REF!</definedName>
    <definedName name="SALCRE825295004SAAGA_C__FACT_ENCHI_GASES" localSheetId="3">#REF!</definedName>
    <definedName name="SALCRE825295004SAAGA_C__FACT_ENCHI_GASES">#REF!</definedName>
    <definedName name="SALCRE825295500SOTURIS_SOC_EXP_HOTEL_E_TURISM" localSheetId="3">#REF!</definedName>
    <definedName name="SALCRE825295500SOTURIS_SOC_EXP_HOTEL_E_TURISM">#REF!</definedName>
    <definedName name="SALCRE825300000EMPRESAS_ASSOCIADAS" localSheetId="3">#REF!</definedName>
    <definedName name="SALCRE825300000EMPRESAS_ASSOCIADAS">#REF!</definedName>
    <definedName name="SALCRE825330000RESULTADOS_ATRIBUIDOS" localSheetId="3">#REF!</definedName>
    <definedName name="SALCRE825330000RESULTADOS_ATRIBUIDOS">#REF!</definedName>
    <definedName name="SALCRE825330100SAAGA_SOC_ACOREANA_ARMAZ_GASES" localSheetId="3">#REF!</definedName>
    <definedName name="SALCRE825330100SAAGA_SOC_ACOREANA_ARMAZ_GASES">#REF!</definedName>
    <definedName name="SALCRE825330200TRADINGPOR_EMP_COM_EST_PORTUG" localSheetId="3">#REF!</definedName>
    <definedName name="SALCRE825330200TRADINGPOR_EMP_COM_EST_PORTUG">#REF!</definedName>
    <definedName name="SALCRE825390000OUTRAS_OPERACOES" localSheetId="3">#REF!</definedName>
    <definedName name="SALCRE825390000OUTRAS_OPERACOES">#REF!</definedName>
    <definedName name="SALCRE825391000HOTELGAL_SOC_HOTEIS_PORT._SA" localSheetId="3">#REF!</definedName>
    <definedName name="SALCRE825391000HOTELGAL_SOC_HOTEIS_PORT._SA">#REF!</definedName>
    <definedName name="SALCRE825392000ENACOL___EMP_NAC_COMB_SARL" localSheetId="3">#REF!</definedName>
    <definedName name="SALCRE825392000ENACOL___EMP_NAC_COMB_SARL">#REF!</definedName>
    <definedName name="SALCRE825392001ENACOL___C_C" localSheetId="3">#REF!</definedName>
    <definedName name="SALCRE825392001ENACOL___C_C">#REF!</definedName>
    <definedName name="SALCRE825392002ENACOL___C__PLAFOND_ESPECIAL" localSheetId="3">#REF!</definedName>
    <definedName name="SALCRE825392002ENACOL___C__PLAFOND_ESPECIAL">#REF!</definedName>
    <definedName name="SALCRE825392500PORTGAS_SOC_PROD_DIST_GAS_SA" localSheetId="3">#REF!</definedName>
    <definedName name="SALCRE825392500PORTGAS_SOC_PROD_DIST_GAS_SA">#REF!</definedName>
    <definedName name="SALCRE825392501PORTGAS___C_C" localSheetId="3">#REF!</definedName>
    <definedName name="SALCRE825392501PORTGAS___C_C">#REF!</definedName>
    <definedName name="SALCRE825392502PORTGAS_CAPITAL_SUBSCR_N_REALI" localSheetId="3">#REF!</definedName>
    <definedName name="SALCRE825392502PORTGAS_CAPITAL_SUBSCR_N_REALI">#REF!</definedName>
    <definedName name="SALCRE825392700SAAGA_SOC_ACOREANA_GASES" localSheetId="3">#REF!</definedName>
    <definedName name="SALCRE825392700SAAGA_SOC_ACOREANA_GASES">#REF!</definedName>
    <definedName name="SALCRE825392701SAAGA_C_C" localSheetId="3">#REF!</definedName>
    <definedName name="SALCRE825392701SAAGA_C_C">#REF!</definedName>
    <definedName name="SALCRE825392702SAAGA_C_DESPACHO_COMBUSTIVEIS" localSheetId="3">#REF!</definedName>
    <definedName name="SALCRE825392702SAAGA_C_DESPACHO_COMBUSTIVEIS">#REF!</definedName>
    <definedName name="SALCRE825392703SAAGA_C_DESPACHO_GASES" localSheetId="3">#REF!</definedName>
    <definedName name="SALCRE825392703SAAGA_C_DESPACHO_GASES">#REF!</definedName>
    <definedName name="SALCRE825392705SAAGA_C_FACT_ENCHIMENT_GASES" localSheetId="3">#REF!</definedName>
    <definedName name="SALCRE825392705SAAGA_C_FACT_ENCHIMENT_GASES">#REF!</definedName>
    <definedName name="SALCRE825393400SONANGALP_C_C" localSheetId="3">#REF!</definedName>
    <definedName name="SALCRE825393400SONANGALP_C_C">#REF!</definedName>
    <definedName name="SALCRE825400000OUT_EMP._PARTIC.E_PARTICIPANTE" localSheetId="3">#REF!</definedName>
    <definedName name="SALCRE825400000OUT_EMP._PARTIC.E_PARTICIPANTE">#REF!</definedName>
    <definedName name="SALCRE825410000EMPRESTIMOS" localSheetId="3">#REF!</definedName>
    <definedName name="SALCRE825410000EMPRESTIMOS">#REF!</definedName>
    <definedName name="SALCRE825410400AGRAN___C_SUPRIMENTOS" localSheetId="3">#REF!</definedName>
    <definedName name="SALCRE825410400AGRAN___C_SUPRIMENTOS">#REF!</definedName>
    <definedName name="SALCRE825430000RESULTADOS_ATRIBUIDOS" localSheetId="3">#REF!</definedName>
    <definedName name="SALCRE825430000RESULTADOS_ATRIBUIDOS">#REF!</definedName>
    <definedName name="SALCRE825430400FINA_PETROLEOS_DE_ANGOLA_SARL" localSheetId="3">#REF!</definedName>
    <definedName name="SALCRE825430400FINA_PETROLEOS_DE_ANGOLA_SARL">#REF!</definedName>
    <definedName name="SALCRE825430600AGRAN___AGROQ._DE_ANGOLA" localSheetId="3">#REF!</definedName>
    <definedName name="SALCRE825430600AGRAN___AGROQ._DE_ANGOLA">#REF!</definedName>
    <definedName name="SALCRE825490000OUTRAS_OPERACOES" localSheetId="3">#REF!</definedName>
    <definedName name="SALCRE825490000OUTRAS_OPERACOES">#REF!</definedName>
    <definedName name="SALCRE825490400LUSITANIAGAS" localSheetId="3">#REF!</definedName>
    <definedName name="SALCRE825490400LUSITANIAGAS">#REF!</definedName>
    <definedName name="SALCRE825490600AGRAN___AGROQ_DE_ANGOLA" localSheetId="3">#REF!</definedName>
    <definedName name="SALCRE825490600AGRAN___AGROQ_DE_ANGOLA">#REF!</definedName>
    <definedName name="SALCRE825490700AGRAN___C___ESPECIAL" localSheetId="3">#REF!</definedName>
    <definedName name="SALCRE825490700AGRAN___C___ESPECIAL">#REF!</definedName>
    <definedName name="SALCRE825490800AGRAN___C___PLAFOND_ESPECIAL" localSheetId="3">#REF!</definedName>
    <definedName name="SALCRE825490800AGRAN___C___PLAFOND_ESPECIAL">#REF!</definedName>
    <definedName name="SALCRE826000000OUTROS_DEVEDORES_E_CREDORES" localSheetId="3">#REF!</definedName>
    <definedName name="SALCRE826000000OUTROS_DEVEDORES_E_CREDORES">#REF!</definedName>
    <definedName name="SALCRE826100000FORNECEDORES_DE_IMOBILIZADO" localSheetId="3">#REF!</definedName>
    <definedName name="SALCRE826100000FORNECEDORES_DE_IMOBILIZADO">#REF!</definedName>
    <definedName name="SALCRE826101000FORNECEDORES_IMOB_C_C" localSheetId="3">#REF!</definedName>
    <definedName name="SALCRE826101000FORNECEDORES_IMOB_C_C">#REF!</definedName>
    <definedName name="SALCRE826102000FORNECEDORES_IMOB_C__SADOS_DEV" localSheetId="3">#REF!</definedName>
    <definedName name="SALCRE826102000FORNECEDORES_IMOB_C__SADOS_DEV">#REF!</definedName>
    <definedName name="SALCRE826110000FORNECEDORES_DE_IMOBILIZ_C_C" localSheetId="3">#REF!</definedName>
    <definedName name="SALCRE826110000FORNECEDORES_DE_IMOBILIZ_C_C">#REF!</definedName>
    <definedName name="SALCRE826111000FORNEC_IMOBIL_C_C_NACIONAIS" localSheetId="3">#REF!</definedName>
    <definedName name="SALCRE826111000FORNEC_IMOBIL_C_C_NACIONAIS">#REF!</definedName>
    <definedName name="SALCRE826112000FORNEC_IMOBIL_C_C_ESTRANGEIROS" localSheetId="3">#REF!</definedName>
    <definedName name="SALCRE826112000FORNEC_IMOBIL_C_C_ESTRANGEIROS">#REF!</definedName>
    <definedName name="SALCRE826130000FORNEC_C_DEP_DE_GARANTIA_IMOBI" localSheetId="3">#REF!</definedName>
    <definedName name="SALCRE826130000FORNEC_C_DEP_DE_GARANTIA_IMOBI">#REF!</definedName>
    <definedName name="SALCRE826131000FORNECED_C_DEP_GARANT_IMOB" localSheetId="3">#REF!</definedName>
    <definedName name="SALCRE826131000FORNECED_C_DEP_GARANT_IMOB">#REF!</definedName>
    <definedName name="SALCRE826132000FORNECED_C_DEP_GARANT_IMOB_MM" localSheetId="3">#REF!</definedName>
    <definedName name="SALCRE826132000FORNECED_C_DEP_GARANT_IMOB_MM">#REF!</definedName>
    <definedName name="SALCRE826180000FORNEC_C_FACT_REC_CONF_IMOB" localSheetId="3">#REF!</definedName>
    <definedName name="SALCRE826180000FORNEC_C_FACT_REC_CONF_IMOB">#REF!</definedName>
    <definedName name="SALCRE826181000FORNECED_C_FACT_REC_CONF_IMOB" localSheetId="3">#REF!</definedName>
    <definedName name="SALCRE826181000FORNECED_C_FACT_REC_CONF_IMOB">#REF!</definedName>
    <definedName name="SALCRE826190000ADIANTAM_A_FORNEC_DE_IMOBILIZ" localSheetId="3">#REF!</definedName>
    <definedName name="SALCRE826190000ADIANTAM_A_FORNEC_DE_IMOBILIZ">#REF!</definedName>
    <definedName name="SALCRE826200000PESSOAL" localSheetId="3">#REF!</definedName>
    <definedName name="SALCRE826200000PESSOAL">#REF!</definedName>
    <definedName name="SALCRE826220000REMUNER_A_PAGAR_PESSOAL" localSheetId="3">#REF!</definedName>
    <definedName name="SALCRE826220000REMUNER_A_PAGAR_PESSOAL">#REF!</definedName>
    <definedName name="SALCRE826240000ADIANTAMENTOS_AO_PESSOAL" localSheetId="3">#REF!</definedName>
    <definedName name="SALCRE826240000ADIANTAMENTOS_AO_PESSOAL">#REF!</definedName>
    <definedName name="SALCRE826240100ADT_PESS_PROPRIO_MES" localSheetId="3">#REF!</definedName>
    <definedName name="SALCRE826240100ADT_PESS_PROPRIO_MES">#REF!</definedName>
    <definedName name="SALCRE826240101ADIANTAMENTOS_PROPRIO_MES__NOR" localSheetId="3">#REF!</definedName>
    <definedName name="SALCRE826240101ADIANTAMENTOS_PROPRIO_MES__NOR">#REF!</definedName>
    <definedName name="SALCRE826240102ADIANTAMENTOS_PROPRIO_MES__CEN" localSheetId="3">#REF!</definedName>
    <definedName name="SALCRE826240102ADIANTAMENTOS_PROPRIO_MES__CEN">#REF!</definedName>
    <definedName name="SALCRE826240103ADIANTAMENTOS_PROPRIO_MES__SUL" localSheetId="3">#REF!</definedName>
    <definedName name="SALCRE826240103ADIANTAMENTOS_PROPRIO_MES__SUL">#REF!</definedName>
    <definedName name="SALCRE826240200ADT_PESS_S_FERIAS_E_NATAL" localSheetId="3">#REF!</definedName>
    <definedName name="SALCRE826240200ADT_PESS_S_FERIAS_E_NATAL">#REF!</definedName>
    <definedName name="SALCRE826240201SUB_FERIAS_E_NATAL___________N" localSheetId="3">#REF!</definedName>
    <definedName name="SALCRE826240201SUB_FERIAS_E_NATAL___________N">#REF!</definedName>
    <definedName name="SALCRE826240202SUB_FERIAS_E_NATAL___________C" localSheetId="3">#REF!</definedName>
    <definedName name="SALCRE826240202SUB_FERIAS_E_NATAL___________C">#REF!</definedName>
    <definedName name="SALCRE826240203SUB_FERIAS_E_NATAL___________S" localSheetId="3">#REF!</definedName>
    <definedName name="SALCRE826240203SUB_FERIAS_E_NATAL___________S">#REF!</definedName>
    <definedName name="SALCRE826240300ADT_PESS_PRESTAC_MENSAIS" localSheetId="3">#REF!</definedName>
    <definedName name="SALCRE826240300ADT_PESS_PRESTAC_MENSAIS">#REF!</definedName>
    <definedName name="SALCRE826240301PRESTACOES_MENSAIS_________NOR" localSheetId="3">#REF!</definedName>
    <definedName name="SALCRE826240301PRESTACOES_MENSAIS_________NOR">#REF!</definedName>
    <definedName name="SALCRE826240302PRESTACOES_MENSAIS_________CEN" localSheetId="3">#REF!</definedName>
    <definedName name="SALCRE826240302PRESTACOES_MENSAIS_________CEN">#REF!</definedName>
    <definedName name="SALCRE826240303PRESTACOES_MENSAIS_________SUL" localSheetId="3">#REF!</definedName>
    <definedName name="SALCRE826240303PRESTACOES_MENSAIS_________SUL">#REF!</definedName>
    <definedName name="SALCRE826240400ADT_PESS_AQUIS_DE_VIATURAS" localSheetId="3">#REF!</definedName>
    <definedName name="SALCRE826240400ADT_PESS_AQUIS_DE_VIATURAS">#REF!</definedName>
    <definedName name="SALCRE826240401AQUISICAO_DE_VIATURAS______NOR" localSheetId="3">#REF!</definedName>
    <definedName name="SALCRE826240401AQUISICAO_DE_VIATURAS______NOR">#REF!</definedName>
    <definedName name="SALCRE826240402AQUISICAO_DE_VIATURAS______CEN" localSheetId="3">#REF!</definedName>
    <definedName name="SALCRE826240402AQUISICAO_DE_VIATURAS______CEN">#REF!</definedName>
    <definedName name="SALCRE826240403AQUISICAO_DE_VIATURAS______SUL" localSheetId="3">#REF!</definedName>
    <definedName name="SALCRE826240403AQUISICAO_DE_VIATURAS______SUL">#REF!</definedName>
    <definedName name="SALCRE826240500ADT_PESS_RUVA" localSheetId="3">#REF!</definedName>
    <definedName name="SALCRE826240500ADT_PESS_RUVA">#REF!</definedName>
    <definedName name="SALCRE826240501RUVA_______________________NOR" localSheetId="3">#REF!</definedName>
    <definedName name="SALCRE826240501RUVA_______________________NOR">#REF!</definedName>
    <definedName name="SALCRE826240502RUVA_______________________CEN" localSheetId="3">#REF!</definedName>
    <definedName name="SALCRE826240502RUVA_______________________CEN">#REF!</definedName>
    <definedName name="SALCRE826240503RUVA_______________________SUL" localSheetId="3">#REF!</definedName>
    <definedName name="SALCRE826240503RUVA_______________________SUL">#REF!</definedName>
    <definedName name="SALCRE826240600ADT_PESS_DSP_SAUDE_PESSOAL" localSheetId="3">#REF!</definedName>
    <definedName name="SALCRE826240600ADT_PESS_DSP_SAUDE_PESSOAL">#REF!</definedName>
    <definedName name="SALCRE826240602DSP_SAUDE_PESSOAL__________CEN" localSheetId="3">#REF!</definedName>
    <definedName name="SALCRE826240602DSP_SAUDE_PESSOAL__________CEN">#REF!</definedName>
    <definedName name="SALCRE826240603DSP_SAUDE_PESSOAL__________SUL" localSheetId="3">#REF!</definedName>
    <definedName name="SALCRE826240603DSP_SAUDE_PESSOAL__________SUL">#REF!</definedName>
    <definedName name="SALCRE826240700ADT_PESS_DSP_SAUDE_FAMIL" localSheetId="3">#REF!</definedName>
    <definedName name="SALCRE826240700ADT_PESS_DSP_SAUDE_FAMIL">#REF!</definedName>
    <definedName name="SALCRE826240701DSP_SAUDE_FAMILIARES_______NOR" localSheetId="3">#REF!</definedName>
    <definedName name="SALCRE826240701DSP_SAUDE_FAMILIARES_______NOR">#REF!</definedName>
    <definedName name="SALCRE826240702DSP_SAUDE_FAMILIARES_______CEN" localSheetId="3">#REF!</definedName>
    <definedName name="SALCRE826240702DSP_SAUDE_FAMILIARES_______CEN">#REF!</definedName>
    <definedName name="SALCRE826240703DSP_SAUDE_FAMILIARES_______SUL" localSheetId="3">#REF!</definedName>
    <definedName name="SALCRE826240703DSP_SAUDE_FAMILIARES_______SUL">#REF!</definedName>
    <definedName name="SALCRE826240800ADT_PESS_PLANO_DEFECIENTES" localSheetId="3">#REF!</definedName>
    <definedName name="SALCRE826240800ADT_PESS_PLANO_DEFECIENTES">#REF!</definedName>
    <definedName name="SALCRE826240801PLANO_DEFECIENTES__________NOR" localSheetId="3">#REF!</definedName>
    <definedName name="SALCRE826240801PLANO_DEFECIENTES__________NOR">#REF!</definedName>
    <definedName name="SALCRE826240802PLANO_DEFECIENTES__________CEN" localSheetId="3">#REF!</definedName>
    <definedName name="SALCRE826240802PLANO_DEFECIENTES__________CEN">#REF!</definedName>
    <definedName name="SALCRE826240803PLANO_DEFECIENTES__________SUL" localSheetId="3">#REF!</definedName>
    <definedName name="SALCRE826240803PLANO_DEFECIENTES__________SUL">#REF!</definedName>
    <definedName name="SALCRE826240900ADT_PESS_HABITACAO" localSheetId="3">#REF!</definedName>
    <definedName name="SALCRE826240900ADT_PESS_HABITACAO">#REF!</definedName>
    <definedName name="SALCRE826240901HABITACAO__________________NOR" localSheetId="3">#REF!</definedName>
    <definedName name="SALCRE826240901HABITACAO__________________NOR">#REF!</definedName>
    <definedName name="SALCRE826240902HABITACAO__________________CEN" localSheetId="3">#REF!</definedName>
    <definedName name="SALCRE826240902HABITACAO__________________CEN">#REF!</definedName>
    <definedName name="SALCRE826240903HABITACAO__________________SUL" localSheetId="3">#REF!</definedName>
    <definedName name="SALCRE826240903HABITACAO__________________SUL">#REF!</definedName>
    <definedName name="SALCRE826241000ADT_PESS_AUTO_CONSTRUCAO" localSheetId="3">#REF!</definedName>
    <definedName name="SALCRE826241000ADT_PESS_AUTO_CONSTRUCAO">#REF!</definedName>
    <definedName name="SALCRE826241002AUTO_CONSTRUCAO____________CEN" localSheetId="3">#REF!</definedName>
    <definedName name="SALCRE826241002AUTO_CONSTRUCAO____________CEN">#REF!</definedName>
    <definedName name="SALCRE826241003AUTO_CONSTRUCAO____________SUL" localSheetId="3">#REF!</definedName>
    <definedName name="SALCRE826241003AUTO_CONSTRUCAO____________SUL">#REF!</definedName>
    <definedName name="SALCRE826241100ADT_PESS_VENDA_CASAS_SINES" localSheetId="3">#REF!</definedName>
    <definedName name="SALCRE826241100ADT_PESS_VENDA_CASAS_SINES">#REF!</definedName>
    <definedName name="SALCRE826241101VENDA_CASAS_SINES__________NOR" localSheetId="3">#REF!</definedName>
    <definedName name="SALCRE826241101VENDA_CASAS_SINES__________NOR">#REF!</definedName>
    <definedName name="SALCRE826241102VENDA_CASAS_SINES__________CEN" localSheetId="3">#REF!</definedName>
    <definedName name="SALCRE826241102VENDA_CASAS_SINES__________CEN">#REF!</definedName>
    <definedName name="SALCRE826241103VENDA_CASAS_SINES__________SUL" localSheetId="3">#REF!</definedName>
    <definedName name="SALCRE826241103VENDA_CASAS_SINES__________SUL">#REF!</definedName>
    <definedName name="SALCRE826241200ADT_PESS_SEGUR_VND_CASAS_SINES" localSheetId="3">#REF!</definedName>
    <definedName name="SALCRE826241200ADT_PESS_SEGUR_VND_CASAS_SINES">#REF!</definedName>
    <definedName name="SALCRE826241201SEG_VENDA_CASAS_SINES______NOR" localSheetId="3">#REF!</definedName>
    <definedName name="SALCRE826241201SEG_VENDA_CASAS_SINES______NOR">#REF!</definedName>
    <definedName name="SALCRE826241202SEG_VENDA_CASAS_SINES______CEN" localSheetId="3">#REF!</definedName>
    <definedName name="SALCRE826241202SEG_VENDA_CASAS_SINES______CEN">#REF!</definedName>
    <definedName name="SALCRE826241203SEG_VENDA_CASAS_SINES______SUL" localSheetId="3">#REF!</definedName>
    <definedName name="SALCRE826241203SEG_VENDA_CASAS_SINES______SUL">#REF!</definedName>
    <definedName name="SALCRE826241400ADT_PESS_JUROS_DE_EMPRESTIMOS" localSheetId="3">#REF!</definedName>
    <definedName name="SALCRE826241400ADT_PESS_JUROS_DE_EMPRESTIMOS">#REF!</definedName>
    <definedName name="SALCRE826241401JUROS_DE_EMPRESTIMOS_______NOR" localSheetId="3">#REF!</definedName>
    <definedName name="SALCRE826241401JUROS_DE_EMPRESTIMOS_______NOR">#REF!</definedName>
    <definedName name="SALCRE826241402JUROS_DE_EMPRESTIMOS_______CEN" localSheetId="3">#REF!</definedName>
    <definedName name="SALCRE826241402JUROS_DE_EMPRESTIMOS_______CEN">#REF!</definedName>
    <definedName name="SALCRE826241403JUROS_DE_EMPRESTIMOS_______SUL" localSheetId="3">#REF!</definedName>
    <definedName name="SALCRE826241403JUROS_DE_EMPRESTIMOS_______SUL">#REF!</definedName>
    <definedName name="SALCRE826241800ADT_PESS_SUBS_ANTECIP_OCUPACAO" localSheetId="3">#REF!</definedName>
    <definedName name="SALCRE826241800ADT_PESS_SUBS_ANTECIP_OCUPACAO">#REF!</definedName>
    <definedName name="SALCRE826241801ADT_PESS_SUBS_ANTECIP_OCUPACAO" localSheetId="3">#REF!</definedName>
    <definedName name="SALCRE826241801ADT_PESS_SUBS_ANTECIP_OCUPACAO">#REF!</definedName>
    <definedName name="SALCRE826241900ADT_PESS_OUTROS_ADIANTAMENTOS" localSheetId="3">#REF!</definedName>
    <definedName name="SALCRE826241900ADT_PESS_OUTROS_ADIANTAMENTOS">#REF!</definedName>
    <definedName name="SALCRE826241902OUTROS_ADIANTAMENTOS_______CEN" localSheetId="3">#REF!</definedName>
    <definedName name="SALCRE826241902OUTROS_ADIANTAMENTOS_______CEN">#REF!</definedName>
    <definedName name="SALCRE826241903OUTROS_ADIANTAMENTOS_______SUL" localSheetId="3">#REF!</definedName>
    <definedName name="SALCRE826241903OUTROS_ADIANTAMENTOS_______SUL">#REF!</definedName>
    <definedName name="SALCRE826250000CAUCOES_DOS_ORG_SOCIAIS" localSheetId="3">#REF!</definedName>
    <definedName name="SALCRE826250000CAUCOES_DOS_ORG_SOCIAIS">#REF!</definedName>
    <definedName name="SALCRE826260000CAUCOES_DO_PESSOAL" localSheetId="3">#REF!</definedName>
    <definedName name="SALCRE826260000CAUCOES_DO_PESSOAL">#REF!</definedName>
    <definedName name="SALCRE826290000OUT_OPERCACOES_COM_PESSOAL" localSheetId="3">#REF!</definedName>
    <definedName name="SALCRE826290000OUT_OPERCACOES_COM_PESSOAL">#REF!</definedName>
    <definedName name="SALCRE826290100ABONOS_DE_FAMILIA" localSheetId="3">#REF!</definedName>
    <definedName name="SALCRE826290100ABONOS_DE_FAMILIA">#REF!</definedName>
    <definedName name="SALCRE826290200QUOTIZACOES_DO_G_D_PETROGAL" localSheetId="3">#REF!</definedName>
    <definedName name="SALCRE826290200QUOTIZACOES_DO_G_D_PETROGAL">#REF!</definedName>
    <definedName name="SALCRE826290201QUOTIZACOES_DO_G_D_P_______NOR" localSheetId="3">#REF!</definedName>
    <definedName name="SALCRE826290201QUOTIZACOES_DO_G_D_P_______NOR">#REF!</definedName>
    <definedName name="SALCRE826290202QUOTIZACOES_DO_G_D_P_______CEN" localSheetId="3">#REF!</definedName>
    <definedName name="SALCRE826290202QUOTIZACOES_DO_G_D_P_______CEN">#REF!</definedName>
    <definedName name="SALCRE826290203QUOTIZACOES_DO_G_D_P_______SUL" localSheetId="3">#REF!</definedName>
    <definedName name="SALCRE826290203QUOTIZACOES_DO_G_D_P_______SUL">#REF!</definedName>
    <definedName name="SALCRE826290300QUOTIZ_DA_ASSOC_DOS_REFORMADOS" localSheetId="3">#REF!</definedName>
    <definedName name="SALCRE826290300QUOTIZ_DA_ASSOC_DOS_REFORMADOS">#REF!</definedName>
    <definedName name="SALCRE826290301QUOTIZ_DA_ASSOC_REFORMADOS_NOR" localSheetId="3">#REF!</definedName>
    <definedName name="SALCRE826290301QUOTIZ_DA_ASSOC_REFORMADOS_NOR">#REF!</definedName>
    <definedName name="SALCRE826290302QUOTIZ_DA_ASSOC_REFORMADOS_CEN" localSheetId="3">#REF!</definedName>
    <definedName name="SALCRE826290302QUOTIZ_DA_ASSOC_REFORMADOS_CEN">#REF!</definedName>
    <definedName name="SALCRE826290303QUOTIZ_DA_ASSOC_REFORMADOS_SUL" localSheetId="3">#REF!</definedName>
    <definedName name="SALCRE826290303QUOTIZ_DA_ASSOC_REFORMADOS_SUL">#REF!</definedName>
    <definedName name="SALCRE826290400RECIBOS_DA_COOPERATIVA" localSheetId="3">#REF!</definedName>
    <definedName name="SALCRE826290400RECIBOS_DA_COOPERATIVA">#REF!</definedName>
    <definedName name="SALCRE826290402RECIBOS_DA_COOPERATIVA_____CEN" localSheetId="3">#REF!</definedName>
    <definedName name="SALCRE826290402RECIBOS_DA_COOPERATIVA_____CEN">#REF!</definedName>
    <definedName name="SALCRE826290500BAIRROS_SOCIAIS" localSheetId="3">#REF!</definedName>
    <definedName name="SALCRE826290500BAIRROS_SOCIAIS">#REF!</definedName>
    <definedName name="SALCRE826290502BAIRROS_SOCIAIS____________CEN" localSheetId="3">#REF!</definedName>
    <definedName name="SALCRE826290502BAIRROS_SOCIAIS____________CEN">#REF!</definedName>
    <definedName name="SALCRE826290504BAIRROS_SOCIAIS_VAL_REGULARIZA" localSheetId="3">#REF!</definedName>
    <definedName name="SALCRE826290504BAIRROS_SOCIAIS_VAL_REGULARIZA">#REF!</definedName>
    <definedName name="SALCRE826290600VENDA_DE_PRODUTOS_PETROGAL" localSheetId="3">#REF!</definedName>
    <definedName name="SALCRE826290600VENDA_DE_PRODUTOS_PETROGAL">#REF!</definedName>
    <definedName name="SALCRE826290602VENDA_DE_PROD_PETROGAL_____CEN" localSheetId="3">#REF!</definedName>
    <definedName name="SALCRE826290602VENDA_DE_PROD_PETROGAL_____CEN">#REF!</definedName>
    <definedName name="SALCRE826290603VENDA_DE_PROD_PETROGAL_____SUL" localSheetId="3">#REF!</definedName>
    <definedName name="SALCRE826290603VENDA_DE_PROD_PETROGAL_____SUL">#REF!</definedName>
    <definedName name="SALCRE826290700SEGUROS_PETROGAL" localSheetId="3">#REF!</definedName>
    <definedName name="SALCRE826290700SEGUROS_PETROGAL">#REF!</definedName>
    <definedName name="SALCRE826290800GRUPO_DESPORTIVO_PETROGAL" localSheetId="3">#REF!</definedName>
    <definedName name="SALCRE826290800GRUPO_DESPORTIVO_PETROGAL">#REF!</definedName>
    <definedName name="SALCRE826290801SEGUROS_G_D_PETROGAL_______NOR" localSheetId="3">#REF!</definedName>
    <definedName name="SALCRE826290801SEGUROS_G_D_PETROGAL_______NOR">#REF!</definedName>
    <definedName name="SALCRE826290802SEGUROS_G_D_PETROGAL_______CEN" localSheetId="3">#REF!</definedName>
    <definedName name="SALCRE826290802SEGUROS_G_D_PETROGAL_______CEN">#REF!</definedName>
    <definedName name="SALCRE826290803SEGUROS_G_D_PETROGAL_______SUL" localSheetId="3">#REF!</definedName>
    <definedName name="SALCRE826290803SEGUROS_G_D_PETROGAL_______SUL">#REF!</definedName>
    <definedName name="SALCRE826290804PERIODIZACAO_C__G_D_PETROGAL" localSheetId="3">#REF!</definedName>
    <definedName name="SALCRE826290804PERIODIZACAO_C__G_D_PETROGAL">#REF!</definedName>
    <definedName name="SALCRE826290900REMUNER_E_ENCARG_A_REGULARIZAR" localSheetId="3">#REF!</definedName>
    <definedName name="SALCRE826290900REMUNER_E_ENCARG_A_REGULARIZAR">#REF!</definedName>
    <definedName name="SALCRE826290901REMUN_E_ENC_A_REGULARIZAR__NOR" localSheetId="3">#REF!</definedName>
    <definedName name="SALCRE826290901REMUN_E_ENC_A_REGULARIZAR__NOR">#REF!</definedName>
    <definedName name="SALCRE826290902REMUN_E_ENC_A_REGULARIZAR__CEN" localSheetId="3">#REF!</definedName>
    <definedName name="SALCRE826290902REMUN_E_ENC_A_REGULARIZAR__CEN">#REF!</definedName>
    <definedName name="SALCRE826290903REMUN_E_ENC_A_REGULARIZAR__SUL" localSheetId="3">#REF!</definedName>
    <definedName name="SALCRE826290903REMUN_E_ENC_A_REGULARIZAR__SUL">#REF!</definedName>
    <definedName name="SALCRE826291000DESCONTOS_DA_FUNCAO_PUBLICA" localSheetId="3">#REF!</definedName>
    <definedName name="SALCRE826291000DESCONTOS_DA_FUNCAO_PUBLICA">#REF!</definedName>
    <definedName name="SALCRE826291100PLANO_COMPLEM_DE_REFORMA" localSheetId="3">#REF!</definedName>
    <definedName name="SALCRE826291100PLANO_COMPLEM_DE_REFORMA">#REF!</definedName>
    <definedName name="SALCRE826291110PLANO_C_REFORMA_EX_ASSOC_AFRIC" localSheetId="3">#REF!</definedName>
    <definedName name="SALCRE826291110PLANO_C_REFORMA_EX_ASSOC_AFRIC">#REF!</definedName>
    <definedName name="SALCRE826291300REGULARIZACAO_CONTAS_PESSOAL" localSheetId="3">#REF!</definedName>
    <definedName name="SALCRE826291300REGULARIZACAO_CONTAS_PESSOAL">#REF!</definedName>
    <definedName name="SALCRE826291301OUT_CONTAS_PESSOAL_REGUL___NOR" localSheetId="3">#REF!</definedName>
    <definedName name="SALCRE826291301OUT_CONTAS_PESSOAL_REGUL___NOR">#REF!</definedName>
    <definedName name="SALCRE826291302OUT_CONTAS_PESSOAL_REGUL___CEN" localSheetId="3">#REF!</definedName>
    <definedName name="SALCRE826291302OUT_CONTAS_PESSOAL_REGUL___CEN">#REF!</definedName>
    <definedName name="SALCRE826291303OUT_CONTAS_PESSOAL_REGUL___SUL" localSheetId="3">#REF!</definedName>
    <definedName name="SALCRE826291303OUT_CONTAS_PESSOAL_REGUL___SUL">#REF!</definedName>
    <definedName name="SALCRE826291304OUT_CONTAS_PESSOAL_REGUL___GER" localSheetId="3">#REF!</definedName>
    <definedName name="SALCRE826291304OUT_CONTAS_PESSOAL_REGUL___GER">#REF!</definedName>
    <definedName name="SALCRE826291400DESCONTOS_JUDICIAIS" localSheetId="3">#REF!</definedName>
    <definedName name="SALCRE826291400DESCONTOS_JUDICIAIS">#REF!</definedName>
    <definedName name="SALCRE826291401DESC_JUDICIAIS_____________NOR" localSheetId="3">#REF!</definedName>
    <definedName name="SALCRE826291401DESC_JUDICIAIS_____________NOR">#REF!</definedName>
    <definedName name="SALCRE826291402DESC_JUDICIAIS_____________CEN" localSheetId="3">#REF!</definedName>
    <definedName name="SALCRE826291402DESC_JUDICIAIS_____________CEN">#REF!</definedName>
    <definedName name="SALCRE826291403DESC_JUDICIAIS_____________SUL" localSheetId="3">#REF!</definedName>
    <definedName name="SALCRE826291403DESC_JUDICIAIS_____________SUL">#REF!</definedName>
    <definedName name="SALCRE826291500SENHAS_DE_TAXAS_MODERADORAS" localSheetId="3">#REF!</definedName>
    <definedName name="SALCRE826291500SENHAS_DE_TAXAS_MODERADORAS">#REF!</definedName>
    <definedName name="SALCRE826291502SENHAS_TX_MODERADORAS__CEN" localSheetId="3">#REF!</definedName>
    <definedName name="SALCRE826291502SENHAS_TX_MODERADORAS__CEN">#REF!</definedName>
    <definedName name="SALCRE826291503SENHAS_TX_MODERADORAS__SUL" localSheetId="3">#REF!</definedName>
    <definedName name="SALCRE826291503SENHAS_TX_MODERADORAS__SUL">#REF!</definedName>
    <definedName name="SALCRE826291600VENDAS_C__CARTAO_GALP" localSheetId="3">#REF!</definedName>
    <definedName name="SALCRE826291600VENDAS_C__CARTAO_GALP">#REF!</definedName>
    <definedName name="SALCRE826291601VENDAS_C_CARTAO_GALP__NOR" localSheetId="3">#REF!</definedName>
    <definedName name="SALCRE826291601VENDAS_C_CARTAO_GALP__NOR">#REF!</definedName>
    <definedName name="SALCRE826291602VENDAS_C_CARTAO_GALP__CEN" localSheetId="3">#REF!</definedName>
    <definedName name="SALCRE826291602VENDAS_C_CARTAO_GALP__CEN">#REF!</definedName>
    <definedName name="SALCRE826291603VENDAS_C_CARTAO_GALP__SUL" localSheetId="3">#REF!</definedName>
    <definedName name="SALCRE826291603VENDAS_C_CARTAO_GALP__SUL">#REF!</definedName>
    <definedName name="SALCRE826291700UTILIZACAO_VIATURAS" localSheetId="3">#REF!</definedName>
    <definedName name="SALCRE826291700UTILIZACAO_VIATURAS">#REF!</definedName>
    <definedName name="SALCRE826291701UTILIZACAO_VIATURAS_NOR" localSheetId="3">#REF!</definedName>
    <definedName name="SALCRE826291701UTILIZACAO_VIATURAS_NOR">#REF!</definedName>
    <definedName name="SALCRE826291702UTILIZACAO_VIATURAS_CEN" localSheetId="3">#REF!</definedName>
    <definedName name="SALCRE826291702UTILIZACAO_VIATURAS_CEN">#REF!</definedName>
    <definedName name="SALCRE826291703UTILIZACAO_VIATURAS_SUL" localSheetId="3">#REF!</definedName>
    <definedName name="SALCRE826291703UTILIZACAO_VIATURAS_SUL">#REF!</definedName>
    <definedName name="SALCRE826291800AQUISICAO_VIATURAS_AVP" localSheetId="3">#REF!</definedName>
    <definedName name="SALCRE826291800AQUISICAO_VIATURAS_AVP">#REF!</definedName>
    <definedName name="SALCRE826291801AQUISICAO_VIATURAS_AVP_NOR" localSheetId="3">#REF!</definedName>
    <definedName name="SALCRE826291801AQUISICAO_VIATURAS_AVP_NOR">#REF!</definedName>
    <definedName name="SALCRE826291802AQUISICAO_VIATURAS_AVP_CEN" localSheetId="3">#REF!</definedName>
    <definedName name="SALCRE826291802AQUISICAO_VIATURAS_AVP_CEN">#REF!</definedName>
    <definedName name="SALCRE826291803AQUISICAO_VIATURAS_AVP_SUL" localSheetId="3">#REF!</definedName>
    <definedName name="SALCRE826291803AQUISICAO_VIATURAS_AVP_SUL">#REF!</definedName>
    <definedName name="SALCRE826300000SINDICATOS" localSheetId="3">#REF!</definedName>
    <definedName name="SALCRE826300000SINDICATOS">#REF!</definedName>
    <definedName name="SALCRE826310000SINDICATOS" localSheetId="3">#REF!</definedName>
    <definedName name="SALCRE826310000SINDICATOS">#REF!</definedName>
    <definedName name="SALCRE826500000CREDORES_SUBSCR_NAO_LIBERADAS" localSheetId="3">#REF!</definedName>
    <definedName name="SALCRE826500000CREDORES_SUBSCR_NAO_LIBERADAS">#REF!</definedName>
    <definedName name="salcre826500300_Portgas" localSheetId="3">#REF!</definedName>
    <definedName name="salcre826500300_Portgas">#REF!</definedName>
    <definedName name="SALCRE826500300PORTGAS_SOC_PROD_DIST_GAS_SA" localSheetId="3">#REF!</definedName>
    <definedName name="SALCRE826500300PORTGAS_SOC_PROD_DIST_GAS_SA">#REF!</definedName>
    <definedName name="SALCRE826500600SETGAS_SOC_PROD_DISTRIB_GAS" localSheetId="3">#REF!</definedName>
    <definedName name="SALCRE826500600SETGAS_SOC_PROD_DISTRIB_GAS">#REF!</definedName>
    <definedName name="SALCRE826501000CLC_COMP_LOGIST_COMBUSTIVEIS" localSheetId="3">#REF!</definedName>
    <definedName name="SALCRE826501000CLC_COMP_LOGIST_COMBUSTIVEIS">#REF!</definedName>
    <definedName name="SALCRE826501100PETROGAL_ESPANHOLA_SA" localSheetId="3">#REF!</definedName>
    <definedName name="SALCRE826501100PETROGAL_ESPANHOLA_SA">#REF!</definedName>
    <definedName name="SALCRE826501200SONANGALP_C__CAPITAL" localSheetId="3">#REF!</definedName>
    <definedName name="SALCRE826501200SONANGALP_C__CAPITAL">#REF!</definedName>
    <definedName name="SALCRE826501201SONANGALP_REC_PT_AV_BRA_LUANDA" localSheetId="3">#REF!</definedName>
    <definedName name="SALCRE826501201SONANGALP_REC_PT_AV_BRA_LUANDA">#REF!</definedName>
    <definedName name="SALCRE826501202SONANGALP_REC_PT_AVAL___LUANDA" localSheetId="3">#REF!</definedName>
    <definedName name="SALCRE826501202SONANGALP_REC_PT_AVAL___LUANDA">#REF!</definedName>
    <definedName name="SALCRE826501203SONANGALP_REC_MAT_ENVIADO" localSheetId="3">#REF!</definedName>
    <definedName name="SALCRE826501203SONANGALP_REC_MAT_ENVIADO">#REF!</definedName>
    <definedName name="salcre826501400_Petrogal_Angola" localSheetId="3">#REF!</definedName>
    <definedName name="salcre826501400_Petrogal_Angola">#REF!</definedName>
    <definedName name="SALCRE826501400PETROGAL_ANGOLA__LDA" localSheetId="3">#REF!</definedName>
    <definedName name="SALCRE826501400PETROGAL_ANGOLA__LDA">#REF!</definedName>
    <definedName name="salcre826501500_Petrogal_Acores" localSheetId="3">#REF!</definedName>
    <definedName name="salcre826501500_Petrogal_Acores">#REF!</definedName>
    <definedName name="SALCRE826501500PETROGAL_A_ORES__LDA" localSheetId="3">#REF!</definedName>
    <definedName name="SALCRE826501500PETROGAL_A_ORES__LDA">#REF!</definedName>
    <definedName name="salcre826501600_Petrogal_Madeira" localSheetId="3">#REF!</definedName>
    <definedName name="salcre826501600_Petrogal_Madeira">#REF!</definedName>
    <definedName name="SALCRE826501600PETROGAL_MADEIRA__LDA" localSheetId="3">#REF!</definedName>
    <definedName name="SALCRE826501600PETROGAL_MADEIRA__LDA">#REF!</definedName>
    <definedName name="SALCRE826501700PETROFORMA_PET_FORMACAO_SA" localSheetId="3">#REF!</definedName>
    <definedName name="SALCRE826501700PETROFORMA_PET_FORMACAO_SA">#REF!</definedName>
    <definedName name="SALCRE826501800PETROGAL_GUINE_BISSAU_LDA" localSheetId="3">#REF!</definedName>
    <definedName name="SALCRE826501800PETROGAL_GUINE_BISSAU_LDA">#REF!</definedName>
    <definedName name="SALCRE826501900SOPOR___SOC_DIST_COMB_SA" localSheetId="3">#REF!</definedName>
    <definedName name="SALCRE826501900SOPOR___SOC_DIST_COMB_SA">#REF!</definedName>
    <definedName name="SALCRE826600000OBRIGACIONISTAS" localSheetId="3">#REF!</definedName>
    <definedName name="SALCRE826600000OBRIGACIONISTAS">#REF!</definedName>
    <definedName name="SALCRE826600800AMORT_E_JUR_OBRIG_INT_1985" localSheetId="3">#REF!</definedName>
    <definedName name="SALCRE826600800AMORT_E_JUR_OBRIG_INT_1985">#REF!</definedName>
    <definedName name="SALCRE826600804AMORT_OBRIG_INT_1985_SORT_04" localSheetId="3">#REF!</definedName>
    <definedName name="SALCRE826600804AMORT_OBRIG_INT_1985_SORT_04">#REF!</definedName>
    <definedName name="SALCRE826600847JUROS_OBRIG_INT_1985_CUP_07" localSheetId="3">#REF!</definedName>
    <definedName name="SALCRE826600847JUROS_OBRIG_INT_1985_CUP_07">#REF!</definedName>
    <definedName name="SALCRE826600850JUROS_OBRIG_INT_1985_CUP_10" localSheetId="3">#REF!</definedName>
    <definedName name="SALCRE826600850JUROS_OBRIG_INT_1985_CUP_10">#REF!</definedName>
    <definedName name="SALCRE826610000OBRIGACIONISTAS_C_SUBSCRICAO" localSheetId="3">#REF!</definedName>
    <definedName name="SALCRE826610000OBRIGACIONISTAS_C_SUBSCRICAO">#REF!</definedName>
    <definedName name="SALCRE826610200OBRIGACOES_SUBSCRITAS_PETROG_9" localSheetId="3">#REF!</definedName>
    <definedName name="SALCRE826610200OBRIGACOES_SUBSCRITAS_PETROG_9">#REF!</definedName>
    <definedName name="SALCRE826610300OBRIGACOES_SUBSCRITAS_PETROG_9" localSheetId="3">#REF!</definedName>
    <definedName name="SALCRE826610300OBRIGACOES_SUBSCRITAS_PETROG_9">#REF!</definedName>
    <definedName name="SALCRE826700000CONSULT_ASSESS_E_INTERMEDIAR" localSheetId="3">#REF!</definedName>
    <definedName name="SALCRE826700000CONSULT_ASSESS_E_INTERMEDIAR">#REF!</definedName>
    <definedName name="SALCRE826710000REVENDORES_DE_GAS_CANALIZADO" localSheetId="3">#REF!</definedName>
    <definedName name="SALCRE826710000REVENDORES_DE_GAS_CANALIZADO">#REF!</definedName>
    <definedName name="SALCRE826720000INTERMEDIARIOS_E_COMISSIONISTA" localSheetId="3">#REF!</definedName>
    <definedName name="SALCRE826720000INTERMEDIARIOS_E_COMISSIONISTA">#REF!</definedName>
    <definedName name="SALCRE826730000REVENDEDORES_GAS_CANALIZADO_VE" localSheetId="3">#REF!</definedName>
    <definedName name="SALCRE826730000REVENDEDORES_GAS_CANALIZADO_VE">#REF!</definedName>
    <definedName name="SALCRE826800000DEVEDORES_CREDORES_DIVERSOS" localSheetId="3">#REF!</definedName>
    <definedName name="SALCRE826800000DEVEDORES_CREDORES_DIVERSOS">#REF!</definedName>
    <definedName name="SALCRE826810000DEVEDORES_E_CREDORES_DIV_C_C" localSheetId="3">#REF!</definedName>
    <definedName name="SALCRE826810000DEVEDORES_E_CREDORES_DIV_C_C">#REF!</definedName>
    <definedName name="SALCRE826811000DIF_DE_CAMBIO_REF_A_CONTA_2681" localSheetId="3">#REF!</definedName>
    <definedName name="SALCRE826811000DIF_DE_CAMBIO_REF_A_CONTA_2681">#REF!</definedName>
    <definedName name="SALCRE826812000DIF_CAMBIO_FORNEC" localSheetId="3">#REF!</definedName>
    <definedName name="SALCRE826812000DIF_CAMBIO_FORNEC">#REF!</definedName>
    <definedName name="SALCRE826820000ORGANISMOS_ADMINISTRATIVOS_C_C" localSheetId="3">#REF!</definedName>
    <definedName name="SALCRE826820000ORGANISMOS_ADMINISTRATIVOS_C_C">#REF!</definedName>
    <definedName name="SALCRE826830000ORGANISMOS_ADMINISTR_OUT_OPER" localSheetId="3">#REF!</definedName>
    <definedName name="SALCRE826830000ORGANISMOS_ADMINISTR_OUT_OPER">#REF!</definedName>
    <definedName name="SALCRE826830100FUNDO_REGIONAL_ABAST_ACORES" localSheetId="3">#REF!</definedName>
    <definedName name="SALCRE826830100FUNDO_REGIONAL_ABAST_ACORES">#REF!</definedName>
    <definedName name="SALCRE826830101DIF_PRECO_COMBUSTIVEIS" localSheetId="3">#REF!</definedName>
    <definedName name="SALCRE826830101DIF_PRECO_COMBUSTIVEIS">#REF!</definedName>
    <definedName name="SALCRE826830102DIF_PRECO_GAS" localSheetId="3">#REF!</definedName>
    <definedName name="SALCRE826830102DIF_PRECO_GAS">#REF!</definedName>
    <definedName name="SALCRE826830103DIF_FRETE_G.P.L." localSheetId="3">#REF!</definedName>
    <definedName name="SALCRE826830103DIF_FRETE_G.P.L.">#REF!</definedName>
    <definedName name="SALCRE826830200DIR_REG_C_IND___MADEIRA" localSheetId="3">#REF!</definedName>
    <definedName name="SALCRE826830200DIR_REG_C_IND___MADEIRA">#REF!</definedName>
    <definedName name="SALCRE826830202DIF_PRECO_G.P.L." localSheetId="3">#REF!</definedName>
    <definedName name="SALCRE826830202DIF_PRECO_G.P.L.">#REF!</definedName>
    <definedName name="SALCRE826840000DEVEDORES_CREDORES_P__CAUCOES" localSheetId="3">#REF!</definedName>
    <definedName name="SALCRE826840000DEVEDORES_CREDORES_P__CAUCOES">#REF!</definedName>
    <definedName name="SALCRE826840100CAUCOES_E_GARANTIAS_PRESTADAS" localSheetId="3">#REF!</definedName>
    <definedName name="SALCRE826840100CAUCOES_E_GARANTIAS_PRESTADAS">#REF!</definedName>
    <definedName name="SALCRE826840101CAPITANIA_PORTO_DE_LEIXOES" localSheetId="3">#REF!</definedName>
    <definedName name="SALCRE826840101CAPITANIA_PORTO_DE_LEIXOES">#REF!</definedName>
    <definedName name="SALCRE826840105SERVICOS_MUNICIP_DE_COIMBRA" localSheetId="3">#REF!</definedName>
    <definedName name="SALCRE826840105SERVICOS_MUNICIP_DE_COIMBRA">#REF!</definedName>
    <definedName name="SALCRE826840106SERV_MUN_AGUAS_SANEAM_PORTO" localSheetId="3">#REF!</definedName>
    <definedName name="SALCRE826840106SERV_MUN_AGUAS_SANEAM_PORTO">#REF!</definedName>
    <definedName name="SALCRE826840108ESCOLA_PREPARATORIA_VIATODOS" localSheetId="3">#REF!</definedName>
    <definedName name="SALCRE826840108ESCOLA_PREPARATORIA_VIATODOS">#REF!</definedName>
    <definedName name="SALCRE826840109SERV_MUNIC_AGUA_SAN_MATOSINHOS" localSheetId="3">#REF!</definedName>
    <definedName name="SALCRE826840109SERV_MUNIC_AGUA_SAN_MATOSINHOS">#REF!</definedName>
    <definedName name="SALCRE826840110ELECTRICIDADE_PORTUGAL_EP_EDP" localSheetId="3">#REF!</definedName>
    <definedName name="SALCRE826840110ELECTRICIDADE_PORTUGAL_EP_EDP">#REF!</definedName>
    <definedName name="SALCRE826840112CTT_TLP_DIR_REG_CORREIO_SUL" localSheetId="3">#REF!</definedName>
    <definedName name="SALCRE826840112CTT_TLP_DIR_REG_CORREIO_SUL">#REF!</definedName>
    <definedName name="SALCRE826840113PENS_V.S.LUCAS_CGD" localSheetId="3">#REF!</definedName>
    <definedName name="SALCRE826840113PENS_V.S.LUCAS_CGD">#REF!</definedName>
    <definedName name="SALCRE826840114ACCOES_JUDICIAIS_EM_CURSO" localSheetId="3">#REF!</definedName>
    <definedName name="SALCRE826840114ACCOES_JUDICIAIS_EM_CURSO">#REF!</definedName>
    <definedName name="SALCRE826840115MINIST_COMERC_TURISMO_ANGOLA" localSheetId="3">#REF!</definedName>
    <definedName name="SALCRE826840115MINIST_COMERC_TURISMO_ANGOLA">#REF!</definedName>
    <definedName name="SALCRE826840116GAR_F_MAGALHAES_M_D_PEREIRA_LD" localSheetId="3">#REF!</definedName>
    <definedName name="SALCRE826840116GAR_F_MAGALHAES_M_D_PEREIRA_LD">#REF!</definedName>
    <definedName name="SALCRE826840119TRIBUNAL_JUDICIAL_DA_GOLEGA" localSheetId="3">#REF!</definedName>
    <definedName name="SALCRE826840119TRIBUNAL_JUDICIAL_DA_GOLEGA">#REF!</definedName>
    <definedName name="SALCRE826840121CAMARA_MUNICIPAL_DE_VISEU" localSheetId="3">#REF!</definedName>
    <definedName name="SALCRE826840121CAMARA_MUNICIPAL_DE_VISEU">#REF!</definedName>
    <definedName name="SALCRE826840122AGRAN_CONTA_CAUCAO_ADMINISTRAD" localSheetId="3">#REF!</definedName>
    <definedName name="SALCRE826840122AGRAN_CONTA_CAUCAO_ADMINISTRAD">#REF!</definedName>
    <definedName name="SALCRE826840123EMP_ELECTRICIDADE_ACORES" localSheetId="3">#REF!</definedName>
    <definedName name="SALCRE826840123EMP_ELECTRICIDADE_ACORES">#REF!</definedName>
    <definedName name="SALCRE826840124EMPARQUE___DIR_C_GALP_QUIMICOS" localSheetId="3">#REF!</definedName>
    <definedName name="SALCRE826840124EMPARQUE___DIR_C_GALP_QUIMICOS">#REF!</definedName>
    <definedName name="SALCRE826840125ESLI___DIR_S_CONT_TESOURARIA" localSheetId="3">#REF!</definedName>
    <definedName name="SALCRE826840125ESLI___DIR_S_CONT_TESOURARIA">#REF!</definedName>
    <definedName name="SALCRE826840126EMPARQUE___DIR_SERV_JURIDICOS" localSheetId="3">#REF!</definedName>
    <definedName name="SALCRE826840126EMPARQUE___DIR_SERV_JURIDICOS">#REF!</definedName>
    <definedName name="SALCRE826840127EMPARQUE___DIR_C_GALP_COMBUSTI" localSheetId="3">#REF!</definedName>
    <definedName name="SALCRE826840127EMPARQUE___DIR_C_GALP_COMBUSTI">#REF!</definedName>
    <definedName name="SALCRE826840128EMPARQUE___DIR_SERV_GESTAO_RIS" localSheetId="3">#REF!</definedName>
    <definedName name="SALCRE826840128EMPARQUE___DIR_SERV_GESTAO_RIS">#REF!</definedName>
    <definedName name="SALCRE826840129SERV_MUNIC_AGUA_SAN_BRAGA" localSheetId="3">#REF!</definedName>
    <definedName name="SALCRE826840129SERV_MUNIC_AGUA_SAN_BRAGA">#REF!</definedName>
    <definedName name="SALCRE826840151CTT__CORREIOS_PORTUGAL_SERV_AV" localSheetId="3">#REF!</definedName>
    <definedName name="SALCRE826840151CTT__CORREIOS_PORTUGAL_SERV_AV">#REF!</definedName>
    <definedName name="SALCRE826840152DEPOSITO_GARANTIA_EDP_PORTO" localSheetId="3">#REF!</definedName>
    <definedName name="SALCRE826840152DEPOSITO_GARANTIA_EDP_PORTO">#REF!</definedName>
    <definedName name="SALCRE826840153DEPOSITO_GARANTIA_EDP_SINES" localSheetId="3">#REF!</definedName>
    <definedName name="SALCRE826840153DEPOSITO_GARANTIA_EDP_SINES">#REF!</definedName>
    <definedName name="SALCRE826840154DEPOSITO_GARANTIA_ALD" localSheetId="3">#REF!</definedName>
    <definedName name="SALCRE826840154DEPOSITO_GARANTIA_ALD">#REF!</definedName>
    <definedName name="SALCRE826840200CAUCOES_E_GARANTIAS_RECEBIDAS" localSheetId="3">#REF!</definedName>
    <definedName name="SALCRE826840200CAUCOES_E_GARANTIAS_RECEBIDAS">#REF!</definedName>
    <definedName name="SALCRE826840201CAUCOES_GARRAFAS_GAS_LISBOA" localSheetId="3">#REF!</definedName>
    <definedName name="SALCRE826840201CAUCOES_GARRAFAS_GAS_LISBOA">#REF!</definedName>
    <definedName name="SALCRE826840202CAUCOES_GARRAFAS_GAS_PORTO" localSheetId="3">#REF!</definedName>
    <definedName name="SALCRE826840202CAUCOES_GARRAFAS_GAS_PORTO">#REF!</definedName>
    <definedName name="SALCRE826840204CAUC_GARANTIA_CONSUMO_LISBOA" localSheetId="3">#REF!</definedName>
    <definedName name="SALCRE826840204CAUC_GARANTIA_CONSUMO_LISBOA">#REF!</definedName>
    <definedName name="SALCRE826840205CAUC_GARANTIA_CONSUMO_PORTO" localSheetId="3">#REF!</definedName>
    <definedName name="SALCRE826840205CAUC_GARANTIA_CONSUMO_PORTO">#REF!</definedName>
    <definedName name="SALCRE826840206AVELINO_FERREIRA_FIGUEIRA" localSheetId="3">#REF!</definedName>
    <definedName name="SALCRE826840206AVELINO_FERREIRA_FIGUEIRA">#REF!</definedName>
    <definedName name="SALCRE826840208ROCHA_MOTA___SOARES_LDA" localSheetId="3">#REF!</definedName>
    <definedName name="SALCRE826840208ROCHA_MOTA___SOARES_LDA">#REF!</definedName>
    <definedName name="SALCRE826840209FOSTER_WEELER" localSheetId="3">#REF!</definedName>
    <definedName name="SALCRE826840209FOSTER_WEELER">#REF!</definedName>
    <definedName name="SALCRE826840211BATISTA___IRMAOS_LDA" localSheetId="3">#REF!</definedName>
    <definedName name="SALCRE826840211BATISTA___IRMAOS_LDA">#REF!</definedName>
    <definedName name="SALCRE826840212CAUCOES_P_CARTOES_DE_ACESSO__D" localSheetId="3">#REF!</definedName>
    <definedName name="SALCRE826840212CAUCOES_P_CARTOES_DE_ACESSO__D">#REF!</definedName>
    <definedName name="SALCRE826840213CAUCOES_P_USO_FERRAMENTAS_BOA" localSheetId="3">#REF!</definedName>
    <definedName name="SALCRE826840213CAUCOES_P_USO_FERRAMENTAS_BOA">#REF!</definedName>
    <definedName name="SALCRE826840214CAUCOES_P_CARTOES_DE_ACESSO__D" localSheetId="3">#REF!</definedName>
    <definedName name="SALCRE826840214CAUCOES_P_CARTOES_DE_ACESSO__D">#REF!</definedName>
    <definedName name="SALCRE826840215CAUCOES_GARRAFAS_GAS_MADEIRA" localSheetId="3">#REF!</definedName>
    <definedName name="SALCRE826840215CAUCOES_GARRAFAS_GAS_MADEIRA">#REF!</definedName>
    <definedName name="SALCRE826840216CAUCOES_GARANTIA_CONSUMO_MADEI" localSheetId="3">#REF!</definedName>
    <definedName name="SALCRE826840216CAUCOES_GARANTIA_CONSUMO_MADEI">#REF!</definedName>
    <definedName name="SALCRE826840217CAUCOES_GARRAFAS_GAS_ACORES" localSheetId="3">#REF!</definedName>
    <definedName name="SALCRE826840217CAUCOES_GARRAFAS_GAS_ACORES">#REF!</definedName>
    <definedName name="SALCRE826840218CAUCOES_GARANTIA_CONSUMO_ACORE" localSheetId="3">#REF!</definedName>
    <definedName name="SALCRE826840218CAUCOES_GARANTIA_CONSUMO_ACORE">#REF!</definedName>
    <definedName name="SALCRE826840219TALMETAIS___SOC_SUCATAS_F_N_LD" localSheetId="3">#REF!</definedName>
    <definedName name="SALCRE826840219TALMETAIS___SOC_SUCATAS_F_N_LD">#REF!</definedName>
    <definedName name="SALCRE826840220ANT_MATAN_A_COSTA_MET_FERRO_LD" localSheetId="3">#REF!</definedName>
    <definedName name="SALCRE826840220ANT_MATAN_A_COSTA_MET_FERRO_LD">#REF!</definedName>
    <definedName name="SALCRE826840220ANT_MATANÿA_COSTA_MET_FERRO_LD" localSheetId="3">#REF!</definedName>
    <definedName name="SALCRE826840220ANT_MATANÿA_COSTA_MET_FERRO_LD">#REF!</definedName>
    <definedName name="SALCRE826840221VELALUZ_ERNESTO_SOARES_MOREIRA" localSheetId="3">#REF!</definedName>
    <definedName name="SALCRE826840221VELALUZ_ERNESTO_SOARES_MOREIRA">#REF!</definedName>
    <definedName name="SALCRE826840223SOCER___COM_E_IND_RESINAS_SA" localSheetId="3">#REF!</definedName>
    <definedName name="SALCRE826840223SOCER___COM_E_IND_RESINAS_SA">#REF!</definedName>
    <definedName name="SALCRE826840224MCDONALD_S_A_SERV_SEIXAL" localSheetId="3">#REF!</definedName>
    <definedName name="SALCRE826840224MCDONALD_S_A_SERV_SEIXAL">#REF!</definedName>
    <definedName name="SALCRE826850000DEVEDORES_CREDORES_M_LONGO_PRA" localSheetId="3">#REF!</definedName>
    <definedName name="SALCRE826850000DEVEDORES_CREDORES_M_LONGO_PRA">#REF!</definedName>
    <definedName name="SALCRE826850001ANGOL_C_C" localSheetId="3">#REF!</definedName>
    <definedName name="SALCRE826850001ANGOL_C_C">#REF!</definedName>
    <definedName name="SALCRE826850002UOP_LIMITED___PLATINUM_POOL" localSheetId="3">#REF!</definedName>
    <definedName name="SALCRE826850002UOP_LIMITED___PLATINUM_POOL">#REF!</definedName>
    <definedName name="SALCRE826850003J_M_CORDEIRO" localSheetId="3">#REF!</definedName>
    <definedName name="SALCRE826850003J_M_CORDEIRO">#REF!</definedName>
    <definedName name="SALCRE826850004ETA_EMPRESA_DE_TRANSP_ALENTEJA" localSheetId="3">#REF!</definedName>
    <definedName name="SALCRE826850004ETA_EMPRESA_DE_TRANSP_ALENTEJA">#REF!</definedName>
    <definedName name="SALCRE826850005LUBRIDAO" localSheetId="3">#REF!</definedName>
    <definedName name="SALCRE826850005LUBRIDAO">#REF!</definedName>
    <definedName name="SALCRE826850006ADELINO_NUNES_SERRA" localSheetId="3">#REF!</definedName>
    <definedName name="SALCRE826850006ADELINO_NUNES_SERRA">#REF!</definedName>
    <definedName name="SALCRE826850007VALENTIM_MORGADO_E_FERREIRA" localSheetId="3">#REF!</definedName>
    <definedName name="SALCRE826850007VALENTIM_MORGADO_E_FERREIRA">#REF!</definedName>
    <definedName name="SALCRE826850008JOAO_CRISTOVAO_CHINA" localSheetId="3">#REF!</definedName>
    <definedName name="SALCRE826850008JOAO_CRISTOVAO_CHINA">#REF!</definedName>
    <definedName name="SALCRE826850011GASPE_EMP_GAS_D_PETROL" localSheetId="3">#REF!</definedName>
    <definedName name="SALCRE826850011GASPE_EMP_GAS_D_PETROL">#REF!</definedName>
    <definedName name="SALCRE826850012AUTO_JULIO_LDA" localSheetId="3">#REF!</definedName>
    <definedName name="SALCRE826850012AUTO_JULIO_LDA">#REF!</definedName>
    <definedName name="SALCRE826850013BERNARDO_MARIA_TOME_AGUIAR" localSheetId="3">#REF!</definedName>
    <definedName name="SALCRE826850013BERNARDO_MARIA_TOME_AGUIAR">#REF!</definedName>
    <definedName name="SALCRE826850014COOP_HABIT_PETROGAL_CESSA_AO_C" localSheetId="3">#REF!</definedName>
    <definedName name="SALCRE826850014COOP_HABIT_PETROGAL_CESSA_AO_C">#REF!</definedName>
    <definedName name="SALCRE826850014COOP_HABIT_PETROGAL_CESSAÿÿO_C" localSheetId="3">#REF!</definedName>
    <definedName name="SALCRE826850014COOP_HABIT_PETROGAL_CESSAÿÿO_C">#REF!</definedName>
    <definedName name="SALCRE826850062ENCO_C_VND_PARQUE_M_EMILIA" localSheetId="3">#REF!</definedName>
    <definedName name="SALCRE826850062ENCO_C_VND_PARQUE_M_EMILIA">#REF!</definedName>
    <definedName name="SALCRE826850158TEPAR_CARTAO_INTERNAC_M_L_P_EM" localSheetId="3">#REF!</definedName>
    <definedName name="SALCRE826850158TEPAR_CARTAO_INTERNAC_M_L_P_EM">#REF!</definedName>
    <definedName name="SALCRE826850297COMB_AL_ALENTEJO_P_RENOVACAO_R" localSheetId="3">#REF!</definedName>
    <definedName name="SALCRE826850297COMB_AL_ALENTEJO_P_RENOVACAO_R">#REF!</definedName>
    <definedName name="SALCRE826850299JOSE_CARDOSO_O_DOLORES_P_REN_R" localSheetId="3">#REF!</definedName>
    <definedName name="SALCRE826850299JOSE_CARDOSO_O_DOLORES_P_REN_R">#REF!</definedName>
    <definedName name="SALCRE826860000DEVEDORES_CREDORES_IMOBILIZADO" localSheetId="3">#REF!</definedName>
    <definedName name="SALCRE826860000DEVEDORES_CREDORES_IMOBILIZADO">#REF!</definedName>
    <definedName name="SALCRE826860001EIVAL" localSheetId="3">#REF!</definedName>
    <definedName name="SALCRE826860001EIVAL">#REF!</definedName>
    <definedName name="SALCRE826860004CLC_COMP_LOGIST_COMBUST_SA" localSheetId="3">#REF!</definedName>
    <definedName name="SALCRE826860004CLC_COMP_LOGIST_COMBUST_SA">#REF!</definedName>
    <definedName name="SALCRE826880000DEVEDORES_DUVIDOSOS" localSheetId="3">#REF!</definedName>
    <definedName name="SALCRE826880000DEVEDORES_DUVIDOSOS">#REF!</definedName>
    <definedName name="SALCRE826880155SOCONFECCOES_TEXTEIS_LDA" localSheetId="3">#REF!</definedName>
    <definedName name="SALCRE826880155SOCONFECCOES_TEXTEIS_LDA">#REF!</definedName>
    <definedName name="SALCRE826880300TURIBERICA_SOC_INVEST_LDA" localSheetId="3">#REF!</definedName>
    <definedName name="SALCRE826880300TURIBERICA_SOC_INVEST_LDA">#REF!</definedName>
    <definedName name="SALCRE826880461VALADAS__SA" localSheetId="3">#REF!</definedName>
    <definedName name="SALCRE826880461VALADAS__SA">#REF!</definedName>
    <definedName name="SALCRE826880465CASA_PIA_ATLETICO_CLUBE" localSheetId="3">#REF!</definedName>
    <definedName name="SALCRE826880465CASA_PIA_ATLETICO_CLUBE">#REF!</definedName>
    <definedName name="SALCRE826880470BOAVISTA_FUTEBOL_CLUBE" localSheetId="3">#REF!</definedName>
    <definedName name="SALCRE826880470BOAVISTA_FUTEBOL_CLUBE">#REF!</definedName>
    <definedName name="SALCRE826880500CAMARA_MUNICIPAL_DE_OEIRAS" localSheetId="3">#REF!</definedName>
    <definedName name="SALCRE826880500CAMARA_MUNICIPAL_DE_OEIRAS">#REF!</definedName>
    <definedName name="SALCRE826880502BELENENSES_C_FUTEBOL" localSheetId="3">#REF!</definedName>
    <definedName name="SALCRE826880502BELENENSES_C_FUTEBOL">#REF!</definedName>
    <definedName name="SALCRE826880504CARLOS_SABIDO" localSheetId="3">#REF!</definedName>
    <definedName name="SALCRE826880504CARLOS_SABIDO">#REF!</definedName>
    <definedName name="SALCRE826880554JUDI_SERVICOS_LDA" localSheetId="3">#REF!</definedName>
    <definedName name="SALCRE826880554JUDI_SERVICOS_LDA">#REF!</definedName>
    <definedName name="SALCRE826880575ACESSORIOS_VITORIA_LDA" localSheetId="3">#REF!</definedName>
    <definedName name="SALCRE826880575ACESSORIOS_VITORIA_LDA">#REF!</definedName>
    <definedName name="SALCRE826880576MACHUQUEIRO___SOUSA_LDA" localSheetId="3">#REF!</definedName>
    <definedName name="SALCRE826880576MACHUQUEIRO___SOUSA_LDA">#REF!</definedName>
    <definedName name="SALCRE826881301EMISSAO_CLANDESTINA_A_A" localSheetId="3">#REF!</definedName>
    <definedName name="SALCRE826881301EMISSAO_CLANDESTINA_A_A">#REF!</definedName>
    <definedName name="SALCRE826882015EMP_IND_MET_RAMOA_LDA" localSheetId="3">#REF!</definedName>
    <definedName name="SALCRE826882015EMP_IND_MET_RAMOA_LDA">#REF!</definedName>
    <definedName name="SALCRE826883619H_VAULTIER___CO" localSheetId="3">#REF!</definedName>
    <definedName name="SALCRE826883619H_VAULTIER___CO">#REF!</definedName>
    <definedName name="SALCRE826883756JOSE_GUIMARAES_COSTA" localSheetId="3">#REF!</definedName>
    <definedName name="SALCRE826883756JOSE_GUIMARAES_COSTA">#REF!</definedName>
    <definedName name="SALCRE826885496ALVARO_ROQUETTE_DESP" localSheetId="3">#REF!</definedName>
    <definedName name="SALCRE826885496ALVARO_ROQUETTE_DESP">#REF!</definedName>
    <definedName name="SALCRE826885510JOSE_MANUEL_PINHEIRO_G_PEREIRA" localSheetId="3">#REF!</definedName>
    <definedName name="SALCRE826885510JOSE_MANUEL_PINHEIRO_G_PEREIRA">#REF!</definedName>
    <definedName name="SALCRE826887502TECHNIP_FIN_CRED_LYONNAIS" localSheetId="3">#REF!</definedName>
    <definedName name="SALCRE826887502TECHNIP_FIN_CRED_LYONNAIS">#REF!</definedName>
    <definedName name="SALCRE826890000CONTAS_DE_REGUL_E_TRANSITORIAS" localSheetId="3">#REF!</definedName>
    <definedName name="SALCRE826890000CONTAS_DE_REGUL_E_TRANSITORIAS">#REF!</definedName>
    <definedName name="SALCRE826890100CHEQ_AUT_ABAST_CONSUMOS" localSheetId="3">#REF!</definedName>
    <definedName name="SALCRE826890100CHEQ_AUT_ABAST_CONSUMOS">#REF!</definedName>
    <definedName name="SALCRE826890110CH_AUT_ABAST_EMITIDOS_CONSUMOS" localSheetId="3">#REF!</definedName>
    <definedName name="SALCRE826890110CH_AUT_ABAST_EMITIDOS_CONSUMOS">#REF!</definedName>
    <definedName name="SALCRE826890111AUT_ABAST_CONSUMOS___EMITIDOS" localSheetId="3">#REF!</definedName>
    <definedName name="SALCRE826890111AUT_ABAST_CONSUMOS___EMITIDOS">#REF!</definedName>
    <definedName name="SALCRE826890116AUT_ABAST_CONSUMOS___EMITIDOS" localSheetId="3">#REF!</definedName>
    <definedName name="SALCRE826890116AUT_ABAST_CONSUMOS___EMITIDOS">#REF!</definedName>
    <definedName name="SALCRE826890117AUT_ABAST_CONSUMOS___EMITIDOS" localSheetId="3">#REF!</definedName>
    <definedName name="SALCRE826890117AUT_ABAST_CONSUMOS___EMITIDOS">#REF!</definedName>
    <definedName name="SALCRE826890118AUT_ABAST_CONSUMOS___EMITIDOS" localSheetId="3">#REF!</definedName>
    <definedName name="SALCRE826890118AUT_ABAST_CONSUMOS___EMITIDOS">#REF!</definedName>
    <definedName name="SALCRE826890120CH_AUT_ABAST_UTILIZAD_CONSUMOS" localSheetId="3">#REF!</definedName>
    <definedName name="SALCRE826890120CH_AUT_ABAST_UTILIZAD_CONSUMOS">#REF!</definedName>
    <definedName name="SALCRE826890121AUT_ABAST_CONSUMOS___UTILIZADA" localSheetId="3">#REF!</definedName>
    <definedName name="SALCRE826890121AUT_ABAST_CONSUMOS___UTILIZADA">#REF!</definedName>
    <definedName name="SALCRE826890126AUT_ABAST_CONSUMOS___UTILIZADA" localSheetId="3">#REF!</definedName>
    <definedName name="SALCRE826890126AUT_ABAST_CONSUMOS___UTILIZADA">#REF!</definedName>
    <definedName name="SALCRE826890127AUT_ABAST_CONSUMOS_UTILIZAD_19" localSheetId="3">#REF!</definedName>
    <definedName name="SALCRE826890127AUT_ABAST_CONSUMOS_UTILIZAD_19">#REF!</definedName>
    <definedName name="SALCRE826890128AUT_ABAST_CONSUMOS_UTILIZAD_19" localSheetId="3">#REF!</definedName>
    <definedName name="SALCRE826890128AUT_ABAST_CONSUMOS_UTILIZAD_19">#REF!</definedName>
    <definedName name="SALCRE826890200CHEQUES_GAS" localSheetId="3">#REF!</definedName>
    <definedName name="SALCRE826890200CHEQUES_GAS">#REF!</definedName>
    <definedName name="SALCRE826890201CHEQ_BUTANO_EMIT_CLIENTES" localSheetId="3">#REF!</definedName>
    <definedName name="SALCRE826890201CHEQ_BUTANO_EMIT_CLIENTES">#REF!</definedName>
    <definedName name="SALCRE826891000CHEQ_AUT_ABAST_CLIENTES_DIVER" localSheetId="3">#REF!</definedName>
    <definedName name="SALCRE826891000CHEQ_AUT_ABAST_CLIENTES_DIVER">#REF!</definedName>
    <definedName name="SALCRE826891002AUT_ABAST_DIVERSOS" localSheetId="3">#REF!</definedName>
    <definedName name="SALCRE826891002AUT_ABAST_DIVERSOS">#REF!</definedName>
    <definedName name="SALCRE826891006AUT_ABAST_DIVERSOS___1996" localSheetId="3">#REF!</definedName>
    <definedName name="SALCRE826891006AUT_ABAST_DIVERSOS___1996">#REF!</definedName>
    <definedName name="SALCRE826891007AUT_ABAST_DIVERSOS___1997" localSheetId="3">#REF!</definedName>
    <definedName name="SALCRE826891007AUT_ABAST_DIVERSOS___1997">#REF!</definedName>
    <definedName name="SALCRE826891008AUT_ABAST_DIVERSOS___1998" localSheetId="3">#REF!</definedName>
    <definedName name="SALCRE826891008AUT_ABAST_DIVERSOS___1998">#REF!</definedName>
    <definedName name="SALCRE826891100CH_AUT_ABAST_C_DIPLOMATICO" localSheetId="3">#REF!</definedName>
    <definedName name="SALCRE826891100CH_AUT_ABAST_C_DIPLOMATICO">#REF!</definedName>
    <definedName name="SALCRE826891103AUT_ABAST_CD_SUPER" localSheetId="3">#REF!</definedName>
    <definedName name="SALCRE826891103AUT_ABAST_CD_SUPER">#REF!</definedName>
    <definedName name="SALCRE826891104AUT_ABAST_CD_GASOLEO" localSheetId="3">#REF!</definedName>
    <definedName name="SALCRE826891104AUT_ABAST_CD_GASOLEO">#REF!</definedName>
    <definedName name="SALCRE826891106AUT_ABAST_CD_SUPER_1996" localSheetId="3">#REF!</definedName>
    <definedName name="SALCRE826891106AUT_ABAST_CD_SUPER_1996">#REF!</definedName>
    <definedName name="SALCRE826891107AUT_ABAST_CD_SUPER_1997" localSheetId="3">#REF!</definedName>
    <definedName name="SALCRE826891107AUT_ABAST_CD_SUPER_1997">#REF!</definedName>
    <definedName name="SALCRE826891200SENHAS_GOV_REGIONAL_ACORES" localSheetId="3">#REF!</definedName>
    <definedName name="SALCRE826891200SENHAS_GOV_REGIONAL_ACORES">#REF!</definedName>
    <definedName name="SALCRE826891300CLIENTES_A_REGULARIZAR" localSheetId="3">#REF!</definedName>
    <definedName name="SALCRE826891300CLIENTES_A_REGULARIZAR">#REF!</definedName>
    <definedName name="SALCRE826891302DIF_EXERCICIO_DE_1994" localSheetId="3">#REF!</definedName>
    <definedName name="SALCRE826891302DIF_EXERCICIO_DE_1994">#REF!</definedName>
    <definedName name="SALCRE826891303DIF_EXERCICIO" localSheetId="3">#REF!</definedName>
    <definedName name="SALCRE826891303DIF_EXERCICIO">#REF!</definedName>
    <definedName name="SALCRE826891303DIF_EXERCICIO_DE_1995" localSheetId="3">#REF!</definedName>
    <definedName name="SALCRE826891303DIF_EXERCICIO_DE_1995">#REF!</definedName>
    <definedName name="SALCRE826891400CHEQUES_TESOURARIAS" localSheetId="3">#REF!</definedName>
    <definedName name="SALCRE826891400CHEQUES_TESOURARIAS">#REF!</definedName>
    <definedName name="SALCRE826891401CHEQUES_COMBUST_TESOURARIAS" localSheetId="3">#REF!</definedName>
    <definedName name="SALCRE826891401CHEQUES_COMBUST_TESOURARIAS">#REF!</definedName>
    <definedName name="SALCRE826891402CHEQUES_GAS_TESOURARIAS" localSheetId="3">#REF!</definedName>
    <definedName name="SALCRE826891402CHEQUES_GAS_TESOURARIAS">#REF!</definedName>
    <definedName name="SALCRE826891406CHEQUES_COMBUST_TESOURARIA_199" localSheetId="3">#REF!</definedName>
    <definedName name="SALCRE826891406CHEQUES_COMBUST_TESOURARIA_199">#REF!</definedName>
    <definedName name="SALCRE826891407CHEQUES_COMBUST_TESOUR_1997" localSheetId="3">#REF!</definedName>
    <definedName name="SALCRE826891407CHEQUES_COMBUST_TESOUR_1997">#REF!</definedName>
    <definedName name="SALCRE826891408CHEQUES_COMBUST_TESOUR_1998" localSheetId="3">#REF!</definedName>
    <definedName name="SALCRE826891408CHEQUES_COMBUST_TESOUR_1998">#REF!</definedName>
    <definedName name="SALCRE826891500DIFERENCAS_T_LEITURA_C_CONSIG" localSheetId="3">#REF!</definedName>
    <definedName name="SALCRE826891500DIFERENCAS_T_LEITURA_C_CONSIG">#REF!</definedName>
    <definedName name="SALCRE826891529DIF_TALOES_LEITURA___NORMAL" localSheetId="3">#REF!</definedName>
    <definedName name="SALCRE826891529DIF_TALOES_LEITURA___NORMAL">#REF!</definedName>
    <definedName name="SALCRE826891531DIF_TALOES_LEITURA___SUPER" localSheetId="3">#REF!</definedName>
    <definedName name="SALCRE826891531DIF_TALOES_LEITURA___SUPER">#REF!</definedName>
    <definedName name="SALCRE826891532DIF_TALOES_LEITURA_SUPER_S_CH" localSheetId="3">#REF!</definedName>
    <definedName name="SALCRE826891532DIF_TALOES_LEITURA_SUPER_S_CH">#REF!</definedName>
    <definedName name="SALCRE826891583DIF_TALOES_LEITURA___GASOLEO" localSheetId="3">#REF!</definedName>
    <definedName name="SALCRE826891583DIF_TALOES_LEITURA___GASOLEO">#REF!</definedName>
    <definedName name="SALCRE826891599DIF_TALOES_LEITURA___OUTRAS" localSheetId="3">#REF!</definedName>
    <definedName name="SALCRE826891599DIF_TALOES_LEITURA___OUTRAS">#REF!</definedName>
    <definedName name="SALCRE826891600AUTORIZ_ABASTEC_COMBUSTIVEIS" localSheetId="3">#REF!</definedName>
    <definedName name="SALCRE826891600AUTORIZ_ABASTEC_COMBUSTIVEIS">#REF!</definedName>
    <definedName name="SALCRE826891602AUT_AB_COMB_TESOUR_T_RIBEIRO" localSheetId="3">#REF!</definedName>
    <definedName name="SALCRE826891602AUT_AB_COMB_TESOUR_T_RIBEIRO">#REF!</definedName>
    <definedName name="SALCRE826891606AUT_AB_COMB_TESOURARIA_1996" localSheetId="3">#REF!</definedName>
    <definedName name="SALCRE826891606AUT_AB_COMB_TESOURARIA_1996">#REF!</definedName>
    <definedName name="SALCRE826891607AUT_AB_COMB_TESOURARIA_1997" localSheetId="3">#REF!</definedName>
    <definedName name="SALCRE826891607AUT_AB_COMB_TESOURARIA_1997">#REF!</definedName>
    <definedName name="SALCRE826891608AUT_AB_COMB_TESOURARIA_1998" localSheetId="3">#REF!</definedName>
    <definedName name="SALCRE826891608AUT_AB_COMB_TESOURARIA_1998">#REF!</definedName>
    <definedName name="SALCRE826891700AUTORIZ_ABASTEC_GAS" localSheetId="3">#REF!</definedName>
    <definedName name="SALCRE826891700AUTORIZ_ABASTEC_GAS">#REF!</definedName>
    <definedName name="SALCRE826891702AUT_AB_GAS_TESOUR_T_RIBEIRO" localSheetId="3">#REF!</definedName>
    <definedName name="SALCRE826891702AUT_AB_GAS_TESOUR_T_RIBEIRO">#REF!</definedName>
    <definedName name="SALCRE826891800MEIOS_DE_PAGAMENTO" localSheetId="3">#REF!</definedName>
    <definedName name="SALCRE826891800MEIOS_DE_PAGAMENTO">#REF!</definedName>
    <definedName name="SALCRE826891820OUTROS_MEIOS_DE_PAGAMENTO" localSheetId="3">#REF!</definedName>
    <definedName name="SALCRE826891820OUTROS_MEIOS_DE_PAGAMENTO">#REF!</definedName>
    <definedName name="SALCRE826891821MEIOS_PAGAMENTO_REQ_CART_GALP" localSheetId="3">#REF!</definedName>
    <definedName name="SALCRE826891821MEIOS_PAGAMENTO_REQ_CART_GALP">#REF!</definedName>
    <definedName name="SALCRE826891823MEIOS_PAGAMENTO_ANOS_ANTER" localSheetId="3">#REF!</definedName>
    <definedName name="SALCRE826891823MEIOS_PAGAMENTO_ANOS_ANTER">#REF!</definedName>
    <definedName name="SALCRE826891824MEIOS_DE_PAGAMENTO___DESPESAS" localSheetId="3">#REF!</definedName>
    <definedName name="SALCRE826891824MEIOS_DE_PAGAMENTO___DESPESAS">#REF!</definedName>
    <definedName name="SALCRE826891829CARTAO_GALP_NORMAL" localSheetId="3">#REF!</definedName>
    <definedName name="SALCRE826891829CARTAO_GALP_NORMAL">#REF!</definedName>
    <definedName name="SALCRE826891831CARTAO_GALP_SUPER" localSheetId="3">#REF!</definedName>
    <definedName name="SALCRE826891831CARTAO_GALP_SUPER">#REF!</definedName>
    <definedName name="SALCRE826891883CARTAO_GALP_GASOLEO" localSheetId="3">#REF!</definedName>
    <definedName name="SALCRE826891883CARTAO_GALP_GASOLEO">#REF!</definedName>
    <definedName name="SALCRE826891887CHEQUES_PRE_DATADOS_DE_CLIENTE" localSheetId="3">#REF!</definedName>
    <definedName name="SALCRE826891887CHEQUES_PRE_DATADOS_DE_CLIENTE">#REF!</definedName>
    <definedName name="SALCRE826891894FALSIF_94_MEIOS_PAG" localSheetId="3">#REF!</definedName>
    <definedName name="SALCRE826891894FALSIF_94_MEIOS_PAG">#REF!</definedName>
    <definedName name="SALCRE826891895FALSIF_95_MEIOS_PAG" localSheetId="3">#REF!</definedName>
    <definedName name="SALCRE826891895FALSIF_95_MEIOS_PAG">#REF!</definedName>
    <definedName name="SALCRE826891900TICKETS_RESTAURANTE" localSheetId="3">#REF!</definedName>
    <definedName name="SALCRE826891900TICKETS_RESTAURANTE">#REF!</definedName>
    <definedName name="SALCRE826891903TICKETS_TESOUR_REF_LISBOA" localSheetId="3">#REF!</definedName>
    <definedName name="SALCRE826891903TICKETS_TESOUR_REF_LISBOA">#REF!</definedName>
    <definedName name="SALCRE826892000C_LIGACAO_CLIENTES" localSheetId="3">#REF!</definedName>
    <definedName name="SALCRE826892000C_LIGACAO_CLIENTES">#REF!</definedName>
    <definedName name="SALCRE826892002CLIENTES_NOTAS_DEBITO_CREDITO" localSheetId="3">#REF!</definedName>
    <definedName name="SALCRE826892002CLIENTES_NOTAS_DEBITO_CREDITO">#REF!</definedName>
    <definedName name="SALCRE826892003CLIENTES_CAIXA" localSheetId="3">#REF!</definedName>
    <definedName name="SALCRE826892003CLIENTES_CAIXA">#REF!</definedName>
    <definedName name="SALCRE826892005CLIENTES_BANCOS" localSheetId="3">#REF!</definedName>
    <definedName name="SALCRE826892005CLIENTES_BANCOS">#REF!</definedName>
    <definedName name="SALCRE826892200C_LIGACAO_FORNEC_PAGAMENTOS" localSheetId="3">#REF!</definedName>
    <definedName name="SALCRE826892200C_LIGACAO_FORNEC_PAGAMENTOS">#REF!</definedName>
    <definedName name="SALCRE826892202FORNEC_PAGAMENTOS_ENC_CONTAS" localSheetId="3">#REF!</definedName>
    <definedName name="SALCRE826892202FORNEC_PAGAMENTOS_ENC_CONTAS">#REF!</definedName>
    <definedName name="SALCRE826892205FORNEC_PAGAM_MOEDA_ESTRANGEIRA" localSheetId="3">#REF!</definedName>
    <definedName name="SALCRE826892205FORNEC_PAGAM_MOEDA_ESTRANGEIRA">#REF!</definedName>
    <definedName name="SALCRE826892211FORNEC_C_FACTURAS_JA_PAGAS" localSheetId="3">#REF!</definedName>
    <definedName name="SALCRE826892211FORNEC_C_FACTURAS_JA_PAGAS">#REF!</definedName>
    <definedName name="SALCRE826892300C_LIGACAO_TESOURARIA" localSheetId="3">#REF!</definedName>
    <definedName name="SALCRE826892300C_LIGACAO_TESOURARIA">#REF!</definedName>
    <definedName name="SALCRE826892301C_LIG_DEVED_E_CREDORES" localSheetId="3">#REF!</definedName>
    <definedName name="SALCRE826892301C_LIG_DEVED_E_CREDORES">#REF!</definedName>
    <definedName name="SALCRE826892302C_LIG_FORNECEDORES_PGT_MANUAL" localSheetId="3">#REF!</definedName>
    <definedName name="SALCRE826892302C_LIG_FORNECEDORES_PGT_MANUAL">#REF!</definedName>
    <definedName name="SALCRE826892304C_LIG_FORNEC_REF_PORTO" localSheetId="3">#REF!</definedName>
    <definedName name="SALCRE826892304C_LIG_FORNEC_REF_PORTO">#REF!</definedName>
    <definedName name="SALCRE826892305C_LIG_FORNEC_REF_SINES" localSheetId="3">#REF!</definedName>
    <definedName name="SALCRE826892305C_LIG_FORNEC_REF_SINES">#REF!</definedName>
    <definedName name="SALCRE826892306C_LIG_INVEST_FINANCEIROS" localSheetId="3">#REF!</definedName>
    <definedName name="SALCRE826892306C_LIG_INVEST_FINANCEIROS">#REF!</definedName>
    <definedName name="SALCRE826892307C_LIG_CAIXA_PETROFORMA" localSheetId="3">#REF!</definedName>
    <definedName name="SALCRE826892307C_LIG_CAIXA_PETROFORMA">#REF!</definedName>
    <definedName name="SALCRE826892308C_LIG_PETROGAL_A_ORES" localSheetId="3">#REF!</definedName>
    <definedName name="SALCRE826892308C_LIG_PETROGAL_A_ORES">#REF!</definedName>
    <definedName name="SALCRE826892310C_LIG_BANCOS" localSheetId="3">#REF!</definedName>
    <definedName name="SALCRE826892310C_LIG_BANCOS">#REF!</definedName>
    <definedName name="SALCRE826892320CAIXA_EXTERNO_M_POMBAL" localSheetId="3">#REF!</definedName>
    <definedName name="SALCRE826892320CAIXA_EXTERNO_M_POMBAL">#REF!</definedName>
    <definedName name="SALCRE826892321C_LIGACAO_DIF_INTEGRACAO" localSheetId="3">#REF!</definedName>
    <definedName name="SALCRE826892321C_LIGACAO_DIF_INTEGRACAO">#REF!</definedName>
    <definedName name="SALCRE826892322CAIXA_INTERNO_M_POMBAL" localSheetId="3">#REF!</definedName>
    <definedName name="SALCRE826892322CAIXA_INTERNO_M_POMBAL">#REF!</definedName>
    <definedName name="SALCRE826892323CAIXA_C_RUIVO__MINI_PARQUE" localSheetId="3">#REF!</definedName>
    <definedName name="SALCRE826892323CAIXA_C_RUIVO__MINI_PARQUE">#REF!</definedName>
    <definedName name="SALCRE826892324CAIXA_REFINARIA_DO_PORTO" localSheetId="3">#REF!</definedName>
    <definedName name="SALCRE826892324CAIXA_REFINARIA_DO_PORTO">#REF!</definedName>
    <definedName name="SALCRE826892325CAIXA_REFINARIA_SINES" localSheetId="3">#REF!</definedName>
    <definedName name="SALCRE826892325CAIXA_REFINARIA_SINES">#REF!</definedName>
    <definedName name="SALCRE826892326CAIXA_PARQUE_AVEIRO" localSheetId="3">#REF!</definedName>
    <definedName name="SALCRE826892326CAIXA_PARQUE_AVEIRO">#REF!</definedName>
    <definedName name="SALCRE826892327CAIXA_PARQUE_FARO" localSheetId="3">#REF!</definedName>
    <definedName name="SALCRE826892327CAIXA_PARQUE_FARO">#REF!</definedName>
    <definedName name="SALCRE826892328CAIXA_PARQUE_BOA_NOVA" localSheetId="3">#REF!</definedName>
    <definedName name="SALCRE826892328CAIXA_PARQUE_BOA_NOVA">#REF!</definedName>
    <definedName name="SALCRE826892329CAIXA_TOMAS_RIBEIRO" localSheetId="3">#REF!</definedName>
    <definedName name="SALCRE826892329CAIXA_TOMAS_RIBEIRO">#REF!</definedName>
    <definedName name="SALCRE826892330CAIXA_PARQUE_OLIVAIS" localSheetId="3">#REF!</definedName>
    <definedName name="SALCRE826892330CAIXA_PARQUE_OLIVAIS">#REF!</definedName>
    <definedName name="SALCRE826892331CAIXA_PARQUE_ROSAIRINHO" localSheetId="3">#REF!</definedName>
    <definedName name="SALCRE826892331CAIXA_PARQUE_ROSAIRINHO">#REF!</definedName>
    <definedName name="SALCRE826892332CAIXA_PARQUE_PERAFITA" localSheetId="3">#REF!</definedName>
    <definedName name="SALCRE826892332CAIXA_PARQUE_PERAFITA">#REF!</definedName>
    <definedName name="SALCRE826892333CAIXA_PARQUE_P_BRANDAO" localSheetId="3">#REF!</definedName>
    <definedName name="SALCRE826892333CAIXA_PARQUE_P_BRANDAO">#REF!</definedName>
    <definedName name="SALCRE826892334CAIXA_PARQUE_SINES" localSheetId="3">#REF!</definedName>
    <definedName name="SALCRE826892334CAIXA_PARQUE_SINES">#REF!</definedName>
    <definedName name="SALCRE826892335CAIXA_PARQUE_AVEIRAS" localSheetId="3">#REF!</definedName>
    <definedName name="SALCRE826892335CAIXA_PARQUE_AVEIRAS">#REF!</definedName>
    <definedName name="SALCRE826892342PARQUE_DE_CABO_RUIVO____ATE_10" localSheetId="3">#REF!</definedName>
    <definedName name="SALCRE826892342PARQUE_DE_CABO_RUIVO____ATE_10">#REF!</definedName>
    <definedName name="SALCRE826892343PARQUE_DA_MATINHA_______ATE_10" localSheetId="3">#REF!</definedName>
    <definedName name="SALCRE826892343PARQUE_DA_MATINHA_______ATE_10">#REF!</definedName>
    <definedName name="SALCRE826892345FAB_E_ARM_OLEOS_C_RUIVO_ATE_10" localSheetId="3">#REF!</definedName>
    <definedName name="SALCRE826892345FAB_E_ARM_OLEOS_C_RUIVO_ATE_10">#REF!</definedName>
    <definedName name="SALCRE826892347AEROINSTALACAO_PORTELA__ATE_10" localSheetId="3">#REF!</definedName>
    <definedName name="SALCRE826892347AEROINSTALACAO_PORTELA__ATE_10">#REF!</definedName>
    <definedName name="SALCRE826892351CONTA_LIG_R3___R2___LISBOA" localSheetId="3">#REF!</definedName>
    <definedName name="SALCRE826892351CONTA_LIG_R3___R2___LISBOA">#REF!</definedName>
    <definedName name="SALCRE826892352CONTA_LIG_R3___R2___PORTO" localSheetId="3">#REF!</definedName>
    <definedName name="SALCRE826892352CONTA_LIG_R3___R2___PORTO">#REF!</definedName>
    <definedName name="SALCRE826892353CONTA_LIG_R3___R2___SINES" localSheetId="3">#REF!</definedName>
    <definedName name="SALCRE826892353CONTA_LIG_R3___R2___SINES">#REF!</definedName>
    <definedName name="SALCRE826892374PARQUE_DE_SINES_________ATE_10" localSheetId="3">#REF!</definedName>
    <definedName name="SALCRE826892374PARQUE_DE_SINES_________ATE_10">#REF!</definedName>
    <definedName name="SALCRE826892389AEROINST_DA_HORTA_______ATE_10" localSheetId="3">#REF!</definedName>
    <definedName name="SALCRE826892389AEROINST_DA_HORTA_______ATE_10">#REF!</definedName>
    <definedName name="SALCRE826892392AEROINST_PORTO_SANTO____ATE_10" localSheetId="3">#REF!</definedName>
    <definedName name="SALCRE826892392AEROINST_PORTO_SANTO____ATE_10">#REF!</definedName>
    <definedName name="SALCRE826893100PERIODIZACAO_DE_CUSTOS" localSheetId="3">#REF!</definedName>
    <definedName name="SALCRE826893100PERIODIZACAO_DE_CUSTOS">#REF!</definedName>
    <definedName name="SALCRE826893110PERIODIZ_SEG_AUTOM___AVP" localSheetId="3">#REF!</definedName>
    <definedName name="SALCRE826893110PERIODIZ_SEG_AUTOM___AVP">#REF!</definedName>
    <definedName name="SALCRE826893110PERIODIZ_SEGUROS" localSheetId="3">#REF!</definedName>
    <definedName name="SALCRE826893110PERIODIZ_SEGUROS">#REF!</definedName>
    <definedName name="SALCRE826893111PERIODIZ_SEGUROS_AUTOM_FROTA" localSheetId="3">#REF!</definedName>
    <definedName name="SALCRE826893111PERIODIZ_SEGUROS_AUTOM_FROTA">#REF!</definedName>
    <definedName name="SALCRE826893112PERIODIZ_SEG_AUTOM_RUVA" localSheetId="3">#REF!</definedName>
    <definedName name="SALCRE826893112PERIODIZ_SEG_AUTOM_RUVA">#REF!</definedName>
    <definedName name="SALCRE826893113PERIODIZ_SEG_DANOS_MAT_PERD_EX" localSheetId="3">#REF!</definedName>
    <definedName name="SALCRE826893113PERIODIZ_SEG_DANOS_MAT_PERD_EX">#REF!</definedName>
    <definedName name="SALCRE826893114PERIODIZ_SEG_CAUCOES" localSheetId="3">#REF!</definedName>
    <definedName name="SALCRE826893114PERIODIZ_SEG_CAUCOES">#REF!</definedName>
    <definedName name="SALCRE826893117PERIODIZ_SEG_RESPONS_CIVIL" localSheetId="3">#REF!</definedName>
    <definedName name="SALCRE826893117PERIODIZ_SEG_RESPONS_CIVIL">#REF!</definedName>
    <definedName name="SALCRE826893118PERIODIZ_SEG_TRANSPORTES" localSheetId="3">#REF!</definedName>
    <definedName name="SALCRE826893118PERIODIZ_SEG_TRANSPORTES">#REF!</definedName>
    <definedName name="SALCRE826893119PERIODIZ_SEG_VAL_TRANSIT_FRAUD" localSheetId="3">#REF!</definedName>
    <definedName name="SALCRE826893119PERIODIZ_SEG_VAL_TRANSIT_FRAUD">#REF!</definedName>
    <definedName name="SALCRE826893120PERIODIZ_SEG_VIAG_E_BAGAGENS" localSheetId="3">#REF!</definedName>
    <definedName name="SALCRE826893120PERIODIZ_SEG_VIAG_E_BAGAGENS">#REF!</definedName>
    <definedName name="SALCRE826893121PERIODIZ_SEG_ACID_PESS_OCUP_VI" localSheetId="3">#REF!</definedName>
    <definedName name="SALCRE826893121PERIODIZ_SEG_ACID_PESS_OCUP_VI">#REF!</definedName>
    <definedName name="SALCRE826893122PERIODIZ_SEG_MULTI_RISCO" localSheetId="3">#REF!</definedName>
    <definedName name="SALCRE826893122PERIODIZ_SEG_MULTI_RISCO">#REF!</definedName>
    <definedName name="SALCRE826893123PERIODIZ_SEG_DIVERSOS" localSheetId="3">#REF!</definedName>
    <definedName name="SALCRE826893123PERIODIZ_SEG_DIVERSOS">#REF!</definedName>
    <definedName name="SALCRE826893125PERIODIZ_SEG_TRANSPORTES" localSheetId="3">#REF!</definedName>
    <definedName name="SALCRE826893125PERIODIZ_SEG_TRANSPORTES">#REF!</definedName>
    <definedName name="SALCRE826893126PERIODIZ_SEG_AUTO_RESP_CIVIL" localSheetId="3">#REF!</definedName>
    <definedName name="SALCRE826893126PERIODIZ_SEG_AUTO_RESP_CIVIL">#REF!</definedName>
    <definedName name="SALCRE826893127PERIODIZ_SEG_AUTO_SEGURO" localSheetId="3">#REF!</definedName>
    <definedName name="SALCRE826893127PERIODIZ_SEG_AUTO_SEGURO">#REF!</definedName>
    <definedName name="SALCRE826893128PERIODIZ_SEG_SINES" localSheetId="3">#REF!</definedName>
    <definedName name="SALCRE826893128PERIODIZ_SEG_SINES">#REF!</definedName>
    <definedName name="SALCRE826893129PERIOD_SEG_ALUG_LONGA_DURACAO" localSheetId="3">#REF!</definedName>
    <definedName name="SALCRE826893129PERIOD_SEG_ALUG_LONGA_DURACAO">#REF!</definedName>
    <definedName name="SALCRE826893130PERIODIZ_CUSTO_PESSOAL" localSheetId="3">#REF!</definedName>
    <definedName name="SALCRE826893130PERIODIZ_CUSTO_PESSOAL">#REF!</definedName>
    <definedName name="SALCRE826893170PERIODIZ_DESPESAS_FINANCEIRAS" localSheetId="3">#REF!</definedName>
    <definedName name="SALCRE826893170PERIODIZ_DESPESAS_FINANCEIRAS">#REF!</definedName>
    <definedName name="SALCRE826893171PERIODIZ_JUR_EMPR_INTERNOS" localSheetId="3">#REF!</definedName>
    <definedName name="SALCRE826893171PERIODIZ_JUR_EMPR_INTERNOS">#REF!</definedName>
    <definedName name="SALCRE826893200PERIODIZACAO_DE_PROVEITOS" localSheetId="3">#REF!</definedName>
    <definedName name="SALCRE826893200PERIODIZACAO_DE_PROVEITOS">#REF!</definedName>
    <definedName name="SALCRE826893220PERIODIZ_OBRIGACOES_DO_TESOURO" localSheetId="3">#REF!</definedName>
    <definedName name="SALCRE826893220PERIODIZ_OBRIGACOES_DO_TESOURO">#REF!</definedName>
    <definedName name="SALCRE826893400DESPESAS_A_AGUARDAR_DECISAO_DE" localSheetId="3">#REF!</definedName>
    <definedName name="SALCRE826893400DESPESAS_A_AGUARDAR_DECISAO_DE">#REF!</definedName>
    <definedName name="SALCRE826893401MISSAO_TOTAL_PETROGAL___PORTO" localSheetId="3">#REF!</definedName>
    <definedName name="SALCRE826893401MISSAO_TOTAL_PETROGAL___PORTO">#REF!</definedName>
    <definedName name="SALCRE826893402MISSAO_TOTAL_PETROGAL___SINES" localSheetId="3">#REF!</definedName>
    <definedName name="SALCRE826893402MISSAO_TOTAL_PETROGAL___SINES">#REF!</definedName>
    <definedName name="SALCRE826893600SEGURO_SAUDE_EXCESSO_PLAFOND" localSheetId="3">#REF!</definedName>
    <definedName name="SALCRE826893600SEGURO_SAUDE_EXCESSO_PLAFOND">#REF!</definedName>
    <definedName name="SALCRE826893601APOLICE_05_800025" localSheetId="3">#REF!</definedName>
    <definedName name="SALCRE826893601APOLICE_05_800025">#REF!</definedName>
    <definedName name="SALCRE826893602VALORES_A_RECEBER_TRABALHADORE" localSheetId="3">#REF!</definedName>
    <definedName name="SALCRE826893602VALORES_A_RECEBER_TRABALHADORE">#REF!</definedName>
    <definedName name="SALCRE826895000CONTAS_TRANSITORIAS_ESPECIAIS" localSheetId="3">#REF!</definedName>
    <definedName name="SALCRE826895000CONTAS_TRANSITORIAS_ESPECIAIS">#REF!</definedName>
    <definedName name="SALCRE826895015TRANSIT_NUCLEO_FORNECEDORES" localSheetId="3">#REF!</definedName>
    <definedName name="SALCRE826895015TRANSIT_NUCLEO_FORNECEDORES">#REF!</definedName>
    <definedName name="SALCRE826895018TRANSIT_STOCK_P_ACAB_E_MATER" localSheetId="3">#REF!</definedName>
    <definedName name="SALCRE826895018TRANSIT_STOCK_P_ACAB_E_MATER">#REF!</definedName>
    <definedName name="SALCRE826895022TRANSIT_NUCLEO_DE_MOV_INTERNO" localSheetId="3">#REF!</definedName>
    <definedName name="SALCRE826895022TRANSIT_NUCLEO_DE_MOV_INTERNO">#REF!</definedName>
    <definedName name="SALCRE826895023TRANSIT_NUCLEO_DE_CODIFICACAO" localSheetId="3">#REF!</definedName>
    <definedName name="SALCRE826895023TRANSIT_NUCLEO_DE_CODIFICACAO">#REF!</definedName>
    <definedName name="SALCRE826895025TRANSIT_IMOBIL_EM_CURSO" localSheetId="3">#REF!</definedName>
    <definedName name="SALCRE826895025TRANSIT_IMOBIL_EM_CURSO">#REF!</definedName>
    <definedName name="SALCRE826895029TRANSIT_ANALISE_DE_CONTAS" localSheetId="3">#REF!</definedName>
    <definedName name="SALCRE826895029TRANSIT_ANALISE_DE_CONTAS">#REF!</definedName>
    <definedName name="SALCRE826895080TRANSIT_CONTABILIDADE_SINES" localSheetId="3">#REF!</definedName>
    <definedName name="SALCRE826895080TRANSIT_CONTABILIDADE_SINES">#REF!</definedName>
    <definedName name="SALCRE826895081TRANSIT_REGULARIZACAO_PESS_SIN" localSheetId="3">#REF!</definedName>
    <definedName name="SALCRE826895081TRANSIT_REGULARIZACAO_PESS_SIN">#REF!</definedName>
    <definedName name="SALCRE826895082TRANSIT_CONTABILID_REF_LISBOA" localSheetId="3">#REF!</definedName>
    <definedName name="SALCRE826895082TRANSIT_CONTABILID_REF_LISBOA">#REF!</definedName>
    <definedName name="SALCRE826895086TRANSIT_CONTABILID_REF_PORTO" localSheetId="3">#REF!</definedName>
    <definedName name="SALCRE826895086TRANSIT_CONTABILID_REF_PORTO">#REF!</definedName>
    <definedName name="SALCRE826895087TRANSIT_DESP_DEBITAR_TOTAL_POR" localSheetId="3">#REF!</definedName>
    <definedName name="SALCRE826895087TRANSIT_DESP_DEBITAR_TOTAL_POR">#REF!</definedName>
    <definedName name="SALCRE826895100CONTAS_TRANSITORIAS_ESPECIAIS" localSheetId="3">#REF!</definedName>
    <definedName name="SALCRE826895100CONTAS_TRANSITORIAS_ESPECIAIS">#REF!</definedName>
    <definedName name="SALCRE826895115TRANSIT_NUCLEO_FORNECEDORES" localSheetId="3">#REF!</definedName>
    <definedName name="SALCRE826895115TRANSIT_NUCLEO_FORNECEDORES">#REF!</definedName>
    <definedName name="SALCRE826895116TRANSIT_REG_AUTONOMAS___DOC_A" localSheetId="3">#REF!</definedName>
    <definedName name="SALCRE826895116TRANSIT_REG_AUTONOMAS___DOC_A">#REF!</definedName>
    <definedName name="SALCRE826895117TRANSIT_NUCL_CUST_VEND_DIFERC" localSheetId="3">#REF!</definedName>
    <definedName name="SALCRE826895117TRANSIT_NUCL_CUST_VEND_DIFERC">#REF!</definedName>
    <definedName name="SALCRE826895121TRANSIT_PRODUCAO_INDUSTRIAL" localSheetId="3">#REF!</definedName>
    <definedName name="SALCRE826895121TRANSIT_PRODUCAO_INDUSTRIAL">#REF!</definedName>
    <definedName name="SALCRE826895123TRANSIT_MOV_INTERNO_E_INTEGRA" localSheetId="3">#REF!</definedName>
    <definedName name="SALCRE826895123TRANSIT_MOV_INTERNO_E_INTEGRA">#REF!</definedName>
    <definedName name="SALCRE826895123TRANSIT_MOV_INTERNO_E_INTEGRAÿ" localSheetId="3">#REF!</definedName>
    <definedName name="SALCRE826895123TRANSIT_MOV_INTERNO_E_INTEGRAÿ">#REF!</definedName>
    <definedName name="SALCRE826895123TRANSIT_NUCLEO_DE_CODIFICACAO" localSheetId="3">#REF!</definedName>
    <definedName name="SALCRE826895123TRANSIT_NUCLEO_DE_CODIFICACAO">#REF!</definedName>
    <definedName name="SALCRE826895125TRANSIT_IMOBIL_EM_CURSO" localSheetId="3">#REF!</definedName>
    <definedName name="SALCRE826895125TRANSIT_IMOBIL_EM_CURSO">#REF!</definedName>
    <definedName name="SALCRE826895127TRANSIT_IMOBILIZADO_FIXO" localSheetId="3">#REF!</definedName>
    <definedName name="SALCRE826895127TRANSIT_IMOBILIZADO_FIXO">#REF!</definedName>
    <definedName name="SALCRE826895129TRANSIT_ANALISE_DE_CONTAS" localSheetId="3">#REF!</definedName>
    <definedName name="SALCRE826895129TRANSIT_ANALISE_DE_CONTAS">#REF!</definedName>
    <definedName name="SALCRE826895130TRANSIT_GALP_FROTA_PETROGAL_ES" localSheetId="3">#REF!</definedName>
    <definedName name="SALCRE826895130TRANSIT_GALP_FROTA_PETROGAL_ES">#REF!</definedName>
    <definedName name="SALCRE826895131TRANSIT_PARTICIPADAS_E_CONCILI" localSheetId="3">#REF!</definedName>
    <definedName name="SALCRE826895131TRANSIT_PARTICIPADAS_E_CONCILI">#REF!</definedName>
    <definedName name="SALCRE826895132TRANSIT_GALP_FROTA_REG_IVA_ESP" localSheetId="3">#REF!</definedName>
    <definedName name="SALCRE826895132TRANSIT_GALP_FROTA_REG_IVA_ESP">#REF!</definedName>
    <definedName name="SALCRE826895151GAB_COOR_AFRICA_DOC_A_REGUL" localSheetId="3">#REF!</definedName>
    <definedName name="SALCRE826895151GAB_COOR_AFRICA_DOC_A_REGUL">#REF!</definedName>
    <definedName name="SALCRE826895160TRANSIT_COBR_LETR_ENC_DES_REG" localSheetId="3">#REF!</definedName>
    <definedName name="SALCRE826895160TRANSIT_COBR_LETR_ENC_DES_REG">#REF!</definedName>
    <definedName name="SALCRE826895174TRANSIT_SEGURO_VIDA_FACULTATIV" localSheetId="3">#REF!</definedName>
    <definedName name="SALCRE826895174TRANSIT_SEGURO_VIDA_FACULTATIV">#REF!</definedName>
    <definedName name="SALCRE826895177GIAG_ENCARGOS_C_SEGUROS_RUVA" localSheetId="3">#REF!</definedName>
    <definedName name="SALCRE826895177GIAG_ENCARGOS_C_SEGUROS_RUVA">#REF!</definedName>
    <definedName name="SALCRE826895180TRANSIT_CONTABILIDADE_SINES" localSheetId="3">#REF!</definedName>
    <definedName name="SALCRE826895180TRANSIT_CONTABILIDADE_SINES">#REF!</definedName>
    <definedName name="SALCRE826895181TRANSIT_REGULARIZACAO_PESS_SIN" localSheetId="3">#REF!</definedName>
    <definedName name="SALCRE826895181TRANSIT_REGULARIZACAO_PESS_SIN">#REF!</definedName>
    <definedName name="SALCRE826895182TRANSIT_CONTABILID_REF_LISBOA" localSheetId="3">#REF!</definedName>
    <definedName name="SALCRE826895182TRANSIT_CONTABILID_REF_LISBOA">#REF!</definedName>
    <definedName name="SALCRE826895186TRANSIT_CONTABILID_REF_PORTO" localSheetId="3">#REF!</definedName>
    <definedName name="SALCRE826895186TRANSIT_CONTABILID_REF_PORTO">#REF!</definedName>
    <definedName name="SALCRE826895190TRANSIT_DESP_JUDICIAIS_LISBOA" localSheetId="3">#REF!</definedName>
    <definedName name="SALCRE826895190TRANSIT_DESP_JUDICIAIS_LISBOA">#REF!</definedName>
    <definedName name="SALCRE826895200CONTAS_LIGAA_AO_EMPRESAS_DO_GR" localSheetId="3">#REF!</definedName>
    <definedName name="SALCRE826895200CONTAS_LIGAA_AO_EMPRESAS_DO_GR">#REF!</definedName>
    <definedName name="SALCRE826895200CONTAS_LIQUIDA_AO_EMPRESAS_DO" localSheetId="3">#REF!</definedName>
    <definedName name="SALCRE826895200CONTAS_LIQUIDA_AO_EMPRESAS_DO">#REF!</definedName>
    <definedName name="SALCRE826895211GALP_INT_CORPORATION" localSheetId="3">#REF!</definedName>
    <definedName name="SALCRE826895211GALP_INT_CORPORATION">#REF!</definedName>
    <definedName name="SALCRE826895212PETROGAL_CHINESA__LDA" localSheetId="3">#REF!</definedName>
    <definedName name="SALCRE826895212PETROGAL_CHINESA__LDA">#REF!</definedName>
    <definedName name="SALCRE826895300CONTAS_LIQUIDA_AO_EMPRESAS_ASS" localSheetId="3">#REF!</definedName>
    <definedName name="SALCRE826895300CONTAS_LIQUIDA_AO_EMPRESAS_ASS">#REF!</definedName>
    <definedName name="SALCRE826895301CONTA_LIQUIDACAO_EGA" localSheetId="3">#REF!</definedName>
    <definedName name="SALCRE826895301CONTA_LIQUIDACAO_EGA">#REF!</definedName>
    <definedName name="SALCRE826895302CONTA_LIQUIDACAO_EGL" localSheetId="3">#REF!</definedName>
    <definedName name="SALCRE826895302CONTA_LIQUIDACAO_EGL">#REF!</definedName>
    <definedName name="SALCRE826895400CONTAS_LIQUIDA_AO_OUTRAS_EMPRE" localSheetId="3">#REF!</definedName>
    <definedName name="SALCRE826895400CONTAS_LIQUIDA_AO_OUTRAS_EMPRE">#REF!</definedName>
    <definedName name="SALCRE826895400CONTAS_LIQUIDAÿAO_OUTRAS_EMPRE" localSheetId="3">#REF!</definedName>
    <definedName name="SALCRE826895400CONTAS_LIQUIDAÿAO_OUTRAS_EMPRE">#REF!</definedName>
    <definedName name="SALCRE826895401CONTA_LIQUIDACAO_LUSAGAS" localSheetId="3">#REF!</definedName>
    <definedName name="SALCRE826895401CONTA_LIQUIDACAO_LUSAGAS">#REF!</definedName>
    <definedName name="SALCRE826895402COOP_HABITA_aO_PESSOAL_PETROGA" localSheetId="3">#REF!</definedName>
    <definedName name="SALCRE826895402COOP_HABITA_aO_PESSOAL_PETROGA">#REF!</definedName>
    <definedName name="SALCRE826895402COOP_HABITAÿÿO_PESSOAL_PETROGA" localSheetId="3">#REF!</definedName>
    <definedName name="SALCRE826895402COOP_HABITAÿÿO_PESSOAL_PETROGA">#REF!</definedName>
    <definedName name="SALCRE826895500CONTAS_TRANSITORIAS_GERAIS" localSheetId="3">#REF!</definedName>
    <definedName name="SALCRE826895500CONTAS_TRANSITORIAS_GERAIS">#REF!</definedName>
    <definedName name="SALCRE826895513REGUL_DD_DCL" localSheetId="3">#REF!</definedName>
    <definedName name="SALCRE826895513REGUL_DD_DCL">#REF!</definedName>
    <definedName name="SALCRE826895515AMERICO_MONIZ_B_GOUVEIA" localSheetId="3">#REF!</definedName>
    <definedName name="SALCRE826895515AMERICO_MONIZ_B_GOUVEIA">#REF!</definedName>
    <definedName name="SALCRE826895516SACOR_MARITIMA___MONOBOIA" localSheetId="3">#REF!</definedName>
    <definedName name="SALCRE826895516SACOR_MARITIMA___MONOBOIA">#REF!</definedName>
    <definedName name="SALCRE826895517EDIFICIO_GALP" localSheetId="3">#REF!</definedName>
    <definedName name="SALCRE826895517EDIFICIO_GALP">#REF!</definedName>
    <definedName name="SALCRE826895521IVA_APURAMENTO___FRANCA" localSheetId="3">#REF!</definedName>
    <definedName name="SALCRE826895521IVA_APURAMENTO___FRANCA">#REF!</definedName>
    <definedName name="SALCRE826895522IVA_APURAMENTO___HOLANDA" localSheetId="3">#REF!</definedName>
    <definedName name="SALCRE826895522IVA_APURAMENTO___HOLANDA">#REF!</definedName>
    <definedName name="SALCRE826895523IVA_APURAMENTO___ALEMANHA" localSheetId="3">#REF!</definedName>
    <definedName name="SALCRE826895523IVA_APURAMENTO___ALEMANHA">#REF!</definedName>
    <definedName name="SALCRE826895541PETROBRAS_C__IMPOSTOS_A_RECUPE" localSheetId="3">#REF!</definedName>
    <definedName name="SALCRE826895541PETROBRAS_C__IMPOSTOS_A_RECUPE">#REF!</definedName>
    <definedName name="SALCRE826895542COMATRA_C_IMPOSTOS_A_RECUPERAR" localSheetId="3">#REF!</definedName>
    <definedName name="SALCRE826895542COMATRA_C_IMPOSTOS_A_RECUPERAR">#REF!</definedName>
    <definedName name="SALCRE826895561FGRC_REMUNER_TIT_PARTICIPACAO" localSheetId="3">#REF!</definedName>
    <definedName name="SALCRE826895561FGRC_REMUNER_TIT_PARTICIPACAO">#REF!</definedName>
    <definedName name="SALCRE826895570ALIENAC_SINIST_IMOBILIZ_REGUL" localSheetId="3">#REF!</definedName>
    <definedName name="SALCRE826895570ALIENAC_SINIST_IMOBILIZ_REGUL">#REF!</definedName>
    <definedName name="SALCRE826895571ALIENACAO_RA_IMOBILIZ_REG_INTE" localSheetId="3">#REF!</definedName>
    <definedName name="SALCRE826895571ALIENACAO_RA_IMOBILIZ_REG_INTE">#REF!</definedName>
    <definedName name="SALCRE826895574DIFERENCAS_FACT_GAS_COMBUST" localSheetId="3">#REF!</definedName>
    <definedName name="SALCRE826895574DIFERENCAS_FACT_GAS_COMBUST">#REF!</definedName>
    <definedName name="SALCRE826895576PRESTACAO_VENDA_TERRENOS_EDIFI" localSheetId="3">#REF!</definedName>
    <definedName name="SALCRE826895576PRESTACAO_VENDA_TERRENOS_EDIFI">#REF!</definedName>
    <definedName name="SALCRE826895577CONSORCIOS_C_TERRENOS" localSheetId="3">#REF!</definedName>
    <definedName name="SALCRE826895577CONSORCIOS_C_TERRENOS">#REF!</definedName>
    <definedName name="SALCRE826895580FUNDO_PENSOES_RECUP_DESEMBOLS" localSheetId="3">#REF!</definedName>
    <definedName name="SALCRE826895580FUNDO_PENSOES_RECUP_DESEMBOLS">#REF!</definedName>
    <definedName name="SALCRE826895582PRE_REFORMA_UTILIZ_PROVISAO" localSheetId="3">#REF!</definedName>
    <definedName name="SALCRE826895582PRE_REFORMA_UTILIZ_PROVISAO">#REF!</definedName>
    <definedName name="SALCRE826895588JUROS_TIT_ALHEIOS_EMPREGADOS" localSheetId="3">#REF!</definedName>
    <definedName name="SALCRE826895588JUROS_TIT_ALHEIOS_EMPREGADOS">#REF!</definedName>
    <definedName name="SALCRE826895595BERNARDO_MARIA_TOME_AGUIAR" localSheetId="3">#REF!</definedName>
    <definedName name="SALCRE826895595BERNARDO_MARIA_TOME_AGUIAR">#REF!</definedName>
    <definedName name="SALCRE826900000ADIANTAMENTOS_P__C__VENDAS" localSheetId="3">#REF!</definedName>
    <definedName name="SALCRE826900000ADIANTAMENTOS_P__C__VENDAS">#REF!</definedName>
    <definedName name="SALCRE826900100RESERVAS_ESTRATEGICAS" localSheetId="3">#REF!</definedName>
    <definedName name="SALCRE826900100RESERVAS_ESTRATEGICAS">#REF!</definedName>
    <definedName name="SALCRE826900101MOBIL" localSheetId="3">#REF!</definedName>
    <definedName name="SALCRE826900101MOBIL">#REF!</definedName>
    <definedName name="SALCRE826900102SHELL" localSheetId="3">#REF!</definedName>
    <definedName name="SALCRE826900102SHELL">#REF!</definedName>
    <definedName name="SALCRE826900103BP" localSheetId="3">#REF!</definedName>
    <definedName name="SALCRE826900103BP">#REF!</definedName>
    <definedName name="SALCRE826900104ESSO" localSheetId="3">#REF!</definedName>
    <definedName name="SALCRE826900104ESSO">#REF!</definedName>
    <definedName name="SALCRE826900105CEPSA" localSheetId="3">#REF!</definedName>
    <definedName name="SALCRE826900105CEPSA">#REF!</definedName>
    <definedName name="SALCRE826900106REPSOL" localSheetId="3">#REF!</definedName>
    <definedName name="SALCRE826900106REPSOL">#REF!</definedName>
    <definedName name="SALCRE826900107TOTAL" localSheetId="3">#REF!</definedName>
    <definedName name="SALCRE826900107TOTAL">#REF!</definedName>
    <definedName name="SALCRE826900108PETRAS" localSheetId="3">#REF!</definedName>
    <definedName name="SALCRE826900108PETRAS">#REF!</definedName>
    <definedName name="SALCRE826900109E.T.C.___TERMINAIS_MARITIMOS_S" localSheetId="3">#REF!</definedName>
    <definedName name="SALCRE826900109E.T.C.___TERMINAIS_MARITIMOS_S">#REF!</definedName>
    <definedName name="SALCRE826900110AGIP" localSheetId="3">#REF!</definedName>
    <definedName name="SALCRE826900110AGIP">#REF!</definedName>
    <definedName name="SALCRE826900200CRUDE_OIL_FORWARD" localSheetId="3">#REF!</definedName>
    <definedName name="SALCRE826900200CRUDE_OIL_FORWARD">#REF!</definedName>
    <definedName name="SALCRE826900201CRUDE_OIL_FORWARD_CHASE_MANHAT" localSheetId="3">#REF!</definedName>
    <definedName name="SALCRE826900201CRUDE_OIL_FORWARD_CHASE_MANHAT">#REF!</definedName>
    <definedName name="SALCREA25290000OUTRAS_OPERACOES" localSheetId="3">#REF!</definedName>
    <definedName name="SALCREA25290000OUTRAS_OPERACOES">#REF!</definedName>
    <definedName name="SALCREA25390000OUTRAS_OPERACOES" localSheetId="3">#REF!</definedName>
    <definedName name="SALCREA25390000OUTRAS_OPERACOES">#REF!</definedName>
    <definedName name="SALCREA25490000OUTRAS_OPERACOES" localSheetId="3">#REF!</definedName>
    <definedName name="SALCREA25490000OUTRAS_OPERACOES">#REF!</definedName>
    <definedName name="SALCREA26290700SEGUROS_PETROGAL" localSheetId="3">#REF!</definedName>
    <definedName name="SALCREA26290700SEGUROS_PETROGAL">#REF!</definedName>
    <definedName name="SALCREA26291100PLANO_COMPLEM_DE_REFORMA" localSheetId="3">#REF!</definedName>
    <definedName name="SALCREA26291100PLANO_COMPLEM_DE_REFORMA">#REF!</definedName>
    <definedName name="SALCREA26830000ORGANISMOS_ADMINISTR_OUT_OPER" localSheetId="3">#REF!</definedName>
    <definedName name="SALCREA26830000ORGANISMOS_ADMINISTR_OUT_OPER">#REF!</definedName>
    <definedName name="SALCREA26880500CAMARA_MUNICIPAL_DE_OEIRAS" localSheetId="3">#REF!</definedName>
    <definedName name="SALCREA26880500CAMARA_MUNICIPAL_DE_OEIRAS">#REF!</definedName>
    <definedName name="SALCREA26893120PERIODIZ_SEG_VIAG_E_BAGAGENS" localSheetId="3">#REF!</definedName>
    <definedName name="SALCREA26893120PERIODIZ_SEG_VIAG_E_BAGAGENS">#REF!</definedName>
    <definedName name="SALCREA26900000ADIANTAMENTOS_P__C__VENDAS" localSheetId="3">#REF!</definedName>
    <definedName name="SALCREA26900000ADIANTAMENTOS_P__C__VENDAS">#REF!</definedName>
    <definedName name="sald_cre_do" localSheetId="3">#REF!</definedName>
    <definedName name="sald_cre_do">#REF!</definedName>
    <definedName name="SALDEV_5000170000">#REF!</definedName>
    <definedName name="SALDEV_5000240000">#REF!</definedName>
    <definedName name="SALDEV_5000300000">#REF!</definedName>
    <definedName name="SALDEV_5000380000">#REF!</definedName>
    <definedName name="SALDEV_5000990000">#REF!</definedName>
    <definedName name="SALDEV_5001180000">#REF!</definedName>
    <definedName name="SALDEV_5001630000">#REF!</definedName>
    <definedName name="SALDEV_5002910000">#REF!</definedName>
    <definedName name="SALDEV_5007560000">#REF!</definedName>
    <definedName name="SALDEV_5008370000" localSheetId="3">#REF!</definedName>
    <definedName name="SALDEV_5008370000">#REF!</definedName>
    <definedName name="SALDEV_5009680000">#REF!</definedName>
    <definedName name="SALDEV_5010360000">#REF!</definedName>
    <definedName name="SALDEV_5011080000" localSheetId="3">#REF!</definedName>
    <definedName name="SALDEV_5011080000">#REF!</definedName>
    <definedName name="SALDEV_5015680000">#REF!</definedName>
    <definedName name="SALDEV_5016010000">#REF!</definedName>
    <definedName name="SALDEV_5018700000">#REF!</definedName>
    <definedName name="SALDEV_5019580000">#REF!</definedName>
    <definedName name="SALDEV_5021280000">#REF!</definedName>
    <definedName name="SALDEV_5027910000">#REF!</definedName>
    <definedName name="SALDEV_5029000000" localSheetId="3">#REF!</definedName>
    <definedName name="SALDEV_5029000000">#REF!</definedName>
    <definedName name="SALDEV_5034280000">#REF!</definedName>
    <definedName name="SALDEV_5034400000" localSheetId="3">#REF!</definedName>
    <definedName name="SALDEV_5034400000">#REF!</definedName>
    <definedName name="SALDEV_5039140000">#REF!</definedName>
    <definedName name="SALDEV_5048190000">#REF!</definedName>
    <definedName name="SALDEV_5050040000">#REF!</definedName>
    <definedName name="SALDEV_5051920000">#REF!</definedName>
    <definedName name="SALDEV_5057260000" localSheetId="3">#REF!</definedName>
    <definedName name="SALDEV_5057260000">#REF!</definedName>
    <definedName name="SALDEV_5059120000">#REF!</definedName>
    <definedName name="SALDEV_5063410000" localSheetId="3">#REF!</definedName>
    <definedName name="SALDEV_5063410000">#REF!</definedName>
    <definedName name="SALDEV_5066550000">#REF!</definedName>
    <definedName name="SALDEV_5066680000">#REF!</definedName>
    <definedName name="SALDEV_5071630000" localSheetId="3">#REF!</definedName>
    <definedName name="SALDEV_5071630000">#REF!</definedName>
    <definedName name="SALDEV_5081910000">#REF!</definedName>
    <definedName name="SALDEV_5087030000">#REF!</definedName>
    <definedName name="SALDEV_5089880000">#REF!</definedName>
    <definedName name="SALDEV_5091040000">#REF!</definedName>
    <definedName name="SALDEV_5093360000">#REF!</definedName>
    <definedName name="SALDEV_5101190000">#REF!</definedName>
    <definedName name="SALDEV_5102270000">#REF!</definedName>
    <definedName name="SALDEV_5105680000">#REF!</definedName>
    <definedName name="SALDEV_5108070000">#REF!</definedName>
    <definedName name="SALDEV_5110800000">#REF!</definedName>
    <definedName name="SALDEV_5115550000">#REF!</definedName>
    <definedName name="SALDEV_5132070000">#REF!</definedName>
    <definedName name="SALDEV_5133570000" localSheetId="3">#REF!</definedName>
    <definedName name="SALDEV_5133570000">#REF!</definedName>
    <definedName name="SALDEV_5135100000">#REF!</definedName>
    <definedName name="SALDEV_5135470000" localSheetId="3">#REF!</definedName>
    <definedName name="SALDEV_5135470000">#REF!</definedName>
    <definedName name="SALDEV_5136350000">#REF!</definedName>
    <definedName name="SALDEV_5137130000">#REF!</definedName>
    <definedName name="SALDEV_5139670000" localSheetId="3">#REF!</definedName>
    <definedName name="SALDEV_5139670000">#REF!</definedName>
    <definedName name="SALDEV_5139790000">#REF!</definedName>
    <definedName name="SALDEV_5141940000">#REF!</definedName>
    <definedName name="SALDEV_5144840000" localSheetId="3">#REF!</definedName>
    <definedName name="SALDEV_5144840000">#REF!</definedName>
    <definedName name="SALDEV_5145070000">#REF!</definedName>
    <definedName name="SALDEV_5145510000">#REF!</definedName>
    <definedName name="SALDEV_5146030000" localSheetId="3">#REF!</definedName>
    <definedName name="SALDEV_5146030000">#REF!</definedName>
    <definedName name="SALDEV_5148520000">#REF!</definedName>
    <definedName name="SALDEV_5150340000">#REF!</definedName>
    <definedName name="SALDEV_5150840000">#REF!</definedName>
    <definedName name="SALDEV_5151260000" localSheetId="3">#REF!</definedName>
    <definedName name="SALDEV_5151260000">#REF!</definedName>
    <definedName name="SALDEV_5159200000" localSheetId="3">#REF!</definedName>
    <definedName name="SALDEV_5159200000">#REF!</definedName>
    <definedName name="SALDEV_5181690000">#REF!</definedName>
    <definedName name="SALDEV_5189580000" localSheetId="3">#REF!</definedName>
    <definedName name="SALDEV_5189580000">#REF!</definedName>
    <definedName name="SALDEV_5190190000">#REF!</definedName>
    <definedName name="SALDEV_5190420000">#REF!</definedName>
    <definedName name="SALDEV_5191200000" localSheetId="3">#REF!</definedName>
    <definedName name="SALDEV_5191200000">#REF!</definedName>
    <definedName name="SALDEV_5193520000">#REF!</definedName>
    <definedName name="SALDEV_5193970000">#REF!</definedName>
    <definedName name="SALDEV_5194130000">#REF!</definedName>
    <definedName name="SALDEV_5206940000">#REF!</definedName>
    <definedName name="SALDEV_5211270000">#REF!</definedName>
    <definedName name="SALDEV_5211630000">#REF!</definedName>
    <definedName name="SALDEV_5212580000">#REF!</definedName>
    <definedName name="SALDEV_5214550000">#REF!</definedName>
    <definedName name="SALDEV_5217660000">#REF!</definedName>
    <definedName name="SALDEV_5219820000">#REF!</definedName>
    <definedName name="SALDEV_5223130000">#REF!</definedName>
    <definedName name="SALDEV_7000670000">#REF!</definedName>
    <definedName name="SALDEV_7000750000">#REF!</definedName>
    <definedName name="SALDEV_7002220000">#REF!</definedName>
    <definedName name="SALDEV_7003540000">#REF!</definedName>
    <definedName name="SALDEV_7003670000">#REF!</definedName>
    <definedName name="SALDEV_7003710000">#REF!</definedName>
    <definedName name="SALDEV_7004260000">#REF!</definedName>
    <definedName name="SALDEV_7004700000">#REF!</definedName>
    <definedName name="SALDEV_7005020000">#REF!</definedName>
    <definedName name="SALDEV_7005650000">#REF!</definedName>
    <definedName name="SALDEV_7005760000">#REF!</definedName>
    <definedName name="SALDEV_7006540000" localSheetId="3">#REF!</definedName>
    <definedName name="SALDEV_7006540000">#REF!</definedName>
    <definedName name="SALDEV_7006550000" localSheetId="3">#REF!</definedName>
    <definedName name="SALDEV_7006550000">#REF!</definedName>
    <definedName name="SALDEV_7006800000">#REF!</definedName>
    <definedName name="SALDEV_7006860000">#REF!</definedName>
    <definedName name="SALDEV_7006920000">#REF!</definedName>
    <definedName name="SALDEV_7007010000">#REF!</definedName>
    <definedName name="SALDEV_7007320000">#REF!</definedName>
    <definedName name="SALDEV_7007580000">#REF!</definedName>
    <definedName name="SALDEV_7007590000">#REF!</definedName>
    <definedName name="SALDEV_7009210000">#REF!</definedName>
    <definedName name="SALDEV820000000TERCEIROS" localSheetId="3">#REF!</definedName>
    <definedName name="SALDEV820000000TERCEIROS">#REF!</definedName>
    <definedName name="SALDEV824000000ESTADO_E_OUTROS_ENTES_PUBLICOS" localSheetId="3">#REF!</definedName>
    <definedName name="SALDEV824000000ESTADO_E_OUTROS_ENTES_PUBLICOS">#REF!</definedName>
    <definedName name="SALDEV824100000IMPOSTO_SOBRE_O_RENDIMENTO" localSheetId="3">#REF!</definedName>
    <definedName name="SALDEV824100000IMPOSTO_SOBRE_O_RENDIMENTO">#REF!</definedName>
    <definedName name="SALDEV824110000PAGAMENTOS_POR_CONTA" localSheetId="3">#REF!</definedName>
    <definedName name="SALDEV824110000PAGAMENTOS_POR_CONTA">#REF!</definedName>
    <definedName name="SALDEV824120000RETENCAO_NA_FONTE_POR_TERCEIR" localSheetId="3">#REF!</definedName>
    <definedName name="SALDEV824120000RETENCAO_NA_FONTE_POR_TERCEIR">#REF!</definedName>
    <definedName name="SALDEV824120100SOBRE_RENDIMENTOS_DE_CAPITAIS" localSheetId="3">#REF!</definedName>
    <definedName name="SALDEV824120100SOBRE_RENDIMENTOS_DE_CAPITAIS">#REF!</definedName>
    <definedName name="SALDEV824120200SOBRE_RENDIMENTOS_PREDIAIS" localSheetId="3">#REF!</definedName>
    <definedName name="SALDEV824120200SOBRE_RENDIMENTOS_PREDIAIS">#REF!</definedName>
    <definedName name="SALDEV824120300SOBRE_REMUN_ORGAOS_ESTATUT" localSheetId="3">#REF!</definedName>
    <definedName name="SALDEV824120300SOBRE_REMUN_ORGAOS_ESTATUT">#REF!</definedName>
    <definedName name="SALDEV824120400IRC_DE_APLIC_DE_CAPITAIS_TITUL" localSheetId="3">#REF!</definedName>
    <definedName name="SALDEV824120400IRC_DE_APLIC_DE_CAPITAIS_TITUL">#REF!</definedName>
    <definedName name="SALDEV824120900SOBRE_OUTROS_RENDIMENTOS" localSheetId="3">#REF!</definedName>
    <definedName name="SALDEV824120900SOBRE_OUTROS_RENDIMENTOS">#REF!</definedName>
    <definedName name="SALDEV824150000APURAMENTO" localSheetId="3">#REF!</definedName>
    <definedName name="SALDEV824150000APURAMENTO">#REF!</definedName>
    <definedName name="SALDEV824170000IMPOSTO_A_RECUPERAR" localSheetId="3">#REF!</definedName>
    <definedName name="SALDEV824170000IMPOSTO_A_RECUPERAR">#REF!</definedName>
    <definedName name="SALDEV824200000RETENCAO_DE_IMPOSTOS_S_RENDIM" localSheetId="3">#REF!</definedName>
    <definedName name="SALDEV824200000RETENCAO_DE_IMPOSTOS_S_RENDIM">#REF!</definedName>
    <definedName name="SALDEV824210000TRABALHO_DEPENDENTE" localSheetId="3">#REF!</definedName>
    <definedName name="SALDEV824210000TRABALHO_DEPENDENTE">#REF!</definedName>
    <definedName name="SALDEV824210100IRS_TRABALHO_DEPENDENTE" localSheetId="3">#REF!</definedName>
    <definedName name="SALDEV824210100IRS_TRABALHO_DEPENDENTE">#REF!</definedName>
    <definedName name="SALDEV824220000TRABALHO_INDEPENDENTE" localSheetId="3">#REF!</definedName>
    <definedName name="SALDEV824220000TRABALHO_INDEPENDENTE">#REF!</definedName>
    <definedName name="SALDEV824220100IRS_TRABALHO_INDEPENDENTE" localSheetId="3">#REF!</definedName>
    <definedName name="SALDEV824220100IRS_TRABALHO_INDEPENDENTE">#REF!</definedName>
    <definedName name="SALDEV824230000CAPITAIS" localSheetId="3">#REF!</definedName>
    <definedName name="SALDEV824230000CAPITAIS">#REF!</definedName>
    <definedName name="SALDEV824230100IRS_RENDIMENTOS_DE_CAPITAIS" localSheetId="3">#REF!</definedName>
    <definedName name="SALDEV824230100IRS_RENDIMENTOS_DE_CAPITAIS">#REF!</definedName>
    <definedName name="SALDEV824230200IRC_RENDIMENTOS_DE_CAPITAIS" localSheetId="3">#REF!</definedName>
    <definedName name="SALDEV824230200IRC_RENDIMENTOS_DE_CAPITAIS">#REF!</definedName>
    <definedName name="SALDEV824240000PREDIAIS" localSheetId="3">#REF!</definedName>
    <definedName name="SALDEV824240000PREDIAIS">#REF!</definedName>
    <definedName name="SALDEV824240100IRS_RENDIMENTOS_PREDIAIS" localSheetId="3">#REF!</definedName>
    <definedName name="SALDEV824240100IRS_RENDIMENTOS_PREDIAIS">#REF!</definedName>
    <definedName name="SALDEV824240200IRC_RENDIMENTOS_PREDIAIS" localSheetId="3">#REF!</definedName>
    <definedName name="SALDEV824240200IRC_RENDIMENTOS_PREDIAIS">#REF!</definedName>
    <definedName name="SALDEV824250000SOBRE_REND_SUJEITO_TX_LIBERAT" localSheetId="3">#REF!</definedName>
    <definedName name="SALDEV824250000SOBRE_REND_SUJEITO_TX_LIBERAT">#REF!</definedName>
    <definedName name="SALDEV824250200IRS_TRAB_INDEPEND_N_RESIDENT" localSheetId="3">#REF!</definedName>
    <definedName name="SALDEV824250200IRS_TRAB_INDEPEND_N_RESIDENT">#REF!</definedName>
    <definedName name="SALDEV824250300IRS_PENSOES_N_RESIDENT" localSheetId="3">#REF!</definedName>
    <definedName name="SALDEV824250300IRS_PENSOES_N_RESIDENT">#REF!</definedName>
    <definedName name="SALDEV824250400IRS_CONCURSOS" localSheetId="3">#REF!</definedName>
    <definedName name="SALDEV824250400IRS_CONCURSOS">#REF!</definedName>
    <definedName name="SALDEV824260000REMUNER_DE_ORGAOS_ESTATUTARIOS" localSheetId="3">#REF!</definedName>
    <definedName name="SALDEV824260000REMUNER_DE_ORGAOS_ESTATUTARIOS">#REF!</definedName>
    <definedName name="SALDEV824260200IRC_REMUN_DE_ORGAOS_ESTATUT" localSheetId="3">#REF!</definedName>
    <definedName name="SALDEV824260200IRC_REMUN_DE_ORGAOS_ESTATUT">#REF!</definedName>
    <definedName name="SALDEV824300000IMP_S_VALOR_ACRESCENTADO__IVA" localSheetId="3">#REF!</definedName>
    <definedName name="SALDEV824300000IMP_S_VALOR_ACRESCENTADO__IVA">#REF!</definedName>
    <definedName name="SALDEV824320000IVA_DEDUTIVEL" localSheetId="3">#REF!</definedName>
    <definedName name="SALDEV824320000IVA_DEDUTIVEL">#REF!</definedName>
    <definedName name="SALDEV824321000EXISTENCIAS" localSheetId="3">#REF!</definedName>
    <definedName name="SALDEV824321000EXISTENCIAS">#REF!</definedName>
    <definedName name="SALDEV824321100CONTINENTE" localSheetId="3">#REF!</definedName>
    <definedName name="SALDEV824321100CONTINENTE">#REF!</definedName>
    <definedName name="SALDEV824321110TAXA_DE__5___CONT" localSheetId="3">#REF!</definedName>
    <definedName name="SALDEV824321110TAXA_DE__5___CONT">#REF!</definedName>
    <definedName name="SALDEV824321120TAXA_DE_16___CONT" localSheetId="3">#REF!</definedName>
    <definedName name="SALDEV824321120TAXA_DE_16___CONT">#REF!</definedName>
    <definedName name="SALDEV824321130TAXA_DE_17___CONT" localSheetId="3">#REF!</definedName>
    <definedName name="SALDEV824321130TAXA_DE_17___CONT">#REF!</definedName>
    <definedName name="SALDEV824321200ACORES" localSheetId="3">#REF!</definedName>
    <definedName name="SALDEV824321200ACORES">#REF!</definedName>
    <definedName name="SALDEV824321210TAXA_DE__4___ACORES" localSheetId="3">#REF!</definedName>
    <definedName name="SALDEV824321210TAXA_DE__4___ACORES">#REF!</definedName>
    <definedName name="SALDEV824321220TAXA_DE_12___ACORES" localSheetId="3">#REF!</definedName>
    <definedName name="SALDEV824321220TAXA_DE_12___ACORES">#REF!</definedName>
    <definedName name="SALDEV824321230TAXA_DE_13___ACORES" localSheetId="3">#REF!</definedName>
    <definedName name="SALDEV824321230TAXA_DE_13___ACORES">#REF!</definedName>
    <definedName name="SALDEV824321400INTRACOMUNITARIAS" localSheetId="3">#REF!</definedName>
    <definedName name="SALDEV824321400INTRACOMUNITARIAS">#REF!</definedName>
    <definedName name="SALDEV824321470TAXA_DE_17___CONT" localSheetId="3">#REF!</definedName>
    <definedName name="SALDEV824321470TAXA_DE_17___CONT">#REF!</definedName>
    <definedName name="SALDEV824322000IMOBILIZADO" localSheetId="3">#REF!</definedName>
    <definedName name="SALDEV824322000IMOBILIZADO">#REF!</definedName>
    <definedName name="SALDEV824322100CONTINENTE" localSheetId="3">#REF!</definedName>
    <definedName name="SALDEV824322100CONTINENTE">#REF!</definedName>
    <definedName name="SALDEV824322110TAXA_DE__5___CONT" localSheetId="3">#REF!</definedName>
    <definedName name="SALDEV824322110TAXA_DE__5___CONT">#REF!</definedName>
    <definedName name="SALDEV824322120TAXA_DE_16___CONT" localSheetId="3">#REF!</definedName>
    <definedName name="SALDEV824322120TAXA_DE_16___CONT">#REF!</definedName>
    <definedName name="SALDEV824322130TAXA_DE_17___CONT" localSheetId="3">#REF!</definedName>
    <definedName name="SALDEV824322130TAXA_DE_17___CONT">#REF!</definedName>
    <definedName name="SALDEV824322140TAXA_DE_12___CONTIN" localSheetId="3">#REF!</definedName>
    <definedName name="SALDEV824322140TAXA_DE_12___CONTIN">#REF!</definedName>
    <definedName name="SALDEV824322200ACORES" localSheetId="3">#REF!</definedName>
    <definedName name="SALDEV824322200ACORES">#REF!</definedName>
    <definedName name="SALDEV824322210TAXA_DE__4___ACORES" localSheetId="3">#REF!</definedName>
    <definedName name="SALDEV824322210TAXA_DE__4___ACORES">#REF!</definedName>
    <definedName name="SALDEV824322220TAXA_DE_12___ACORES" localSheetId="3">#REF!</definedName>
    <definedName name="SALDEV824322220TAXA_DE_12___ACORES">#REF!</definedName>
    <definedName name="SALDEV824322230TAXA_DE_13___ACORES" localSheetId="3">#REF!</definedName>
    <definedName name="SALDEV824322230TAXA_DE_13___ACORES">#REF!</definedName>
    <definedName name="SALDEV824322240TAXA_DE__8___ACORES" localSheetId="3">#REF!</definedName>
    <definedName name="SALDEV824322240TAXA_DE__8___ACORES">#REF!</definedName>
    <definedName name="SALDEV824322300MADEIRA" localSheetId="3">#REF!</definedName>
    <definedName name="SALDEV824322300MADEIRA">#REF!</definedName>
    <definedName name="SALDEV824322320TAXA_DE_12___MADEIRA" localSheetId="3">#REF!</definedName>
    <definedName name="SALDEV824322320TAXA_DE_12___MADEIRA">#REF!</definedName>
    <definedName name="SALDEV824322330TAXA_DE_13___MADEIRA" localSheetId="3">#REF!</definedName>
    <definedName name="SALDEV824322330TAXA_DE_13___MADEIRA">#REF!</definedName>
    <definedName name="SALDEV824322400INTRACOMUNITARIAS" localSheetId="3">#REF!</definedName>
    <definedName name="SALDEV824322400INTRACOMUNITARIAS">#REF!</definedName>
    <definedName name="SALDEV824322410TAXA_DE__5___CONT" localSheetId="3">#REF!</definedName>
    <definedName name="SALDEV824322410TAXA_DE__5___CONT">#REF!</definedName>
    <definedName name="SALDEV824322470TAXA_DE_17___CONT" localSheetId="3">#REF!</definedName>
    <definedName name="SALDEV824322470TAXA_DE_17___CONT">#REF!</definedName>
    <definedName name="SALDEV824322480TAXA_DE_13___ACORES" localSheetId="3">#REF!</definedName>
    <definedName name="SALDEV824322480TAXA_DE_13___ACORES">#REF!</definedName>
    <definedName name="SALDEV824322600P._SERVI_OS_N_RESIDENTES" localSheetId="3">#REF!</definedName>
    <definedName name="SALDEV824322600P._SERVI_OS_N_RESIDENTES">#REF!</definedName>
    <definedName name="SALDEV824322600P._SERVIÿOS_N_RESIDENTES" localSheetId="3">#REF!</definedName>
    <definedName name="SALDEV824322600P._SERVIÿOS_N_RESIDENTES">#REF!</definedName>
    <definedName name="SALDEV824322610TAXA_DE_17___CONT" localSheetId="3">#REF!</definedName>
    <definedName name="SALDEV824322610TAXA_DE_17___CONT">#REF!</definedName>
    <definedName name="SALDEV824323000OUTROS_BENS_E_SERVICOS" localSheetId="3">#REF!</definedName>
    <definedName name="SALDEV824323000OUTROS_BENS_E_SERVICOS">#REF!</definedName>
    <definedName name="SALDEV824323100CONTINENTE" localSheetId="3">#REF!</definedName>
    <definedName name="SALDEV824323100CONTINENTE">#REF!</definedName>
    <definedName name="SALDEV824323110TAXA_DE__5___CONT" localSheetId="3">#REF!</definedName>
    <definedName name="SALDEV824323110TAXA_DE__5___CONT">#REF!</definedName>
    <definedName name="SALDEV824323120TAXA_DE_16___CONT" localSheetId="3">#REF!</definedName>
    <definedName name="SALDEV824323120TAXA_DE_16___CONT">#REF!</definedName>
    <definedName name="SALDEV824323130TAXA_DE_17___CONT" localSheetId="3">#REF!</definedName>
    <definedName name="SALDEV824323130TAXA_DE_17___CONT">#REF!</definedName>
    <definedName name="SALDEV824323140TAXA_DE_12___CONT" localSheetId="3">#REF!</definedName>
    <definedName name="SALDEV824323140TAXA_DE_12___CONT">#REF!</definedName>
    <definedName name="SALDEV824323200ACORES" localSheetId="3">#REF!</definedName>
    <definedName name="SALDEV824323200ACORES">#REF!</definedName>
    <definedName name="SALDEV824323210TAXA_DE__4___ACORES" localSheetId="3">#REF!</definedName>
    <definedName name="SALDEV824323210TAXA_DE__4___ACORES">#REF!</definedName>
    <definedName name="SALDEV824323220TAXA_DE_12___ACORES" localSheetId="3">#REF!</definedName>
    <definedName name="SALDEV824323220TAXA_DE_12___ACORES">#REF!</definedName>
    <definedName name="SALDEV824323230TAXA_DE_13___ACORES" localSheetId="3">#REF!</definedName>
    <definedName name="SALDEV824323230TAXA_DE_13___ACORES">#REF!</definedName>
    <definedName name="SALDEV824323240TAXA_DE_08___ACORES" localSheetId="3">#REF!</definedName>
    <definedName name="SALDEV824323240TAXA_DE_08___ACORES">#REF!</definedName>
    <definedName name="SALDEV824323300MADEIRA" localSheetId="3">#REF!</definedName>
    <definedName name="SALDEV824323300MADEIRA">#REF!</definedName>
    <definedName name="SALDEV824323310TAXA_DE__4___MADEIRA" localSheetId="3">#REF!</definedName>
    <definedName name="SALDEV824323310TAXA_DE__4___MADEIRA">#REF!</definedName>
    <definedName name="SALDEV824323320TAXA_DE_12___MADEIRA" localSheetId="3">#REF!</definedName>
    <definedName name="SALDEV824323320TAXA_DE_12___MADEIRA">#REF!</definedName>
    <definedName name="SALDEV824323330TAXA_DE_13___MADEIRA" localSheetId="3">#REF!</definedName>
    <definedName name="SALDEV824323330TAXA_DE_13___MADEIRA">#REF!</definedName>
    <definedName name="SALDEV824323340TAXA_DE_08___MADEIRA" localSheetId="3">#REF!</definedName>
    <definedName name="SALDEV824323340TAXA_DE_08___MADEIRA">#REF!</definedName>
    <definedName name="SALDEV824323400INTRACOMUNITARIAS" localSheetId="3">#REF!</definedName>
    <definedName name="SALDEV824323400INTRACOMUNITARIAS">#REF!</definedName>
    <definedName name="SALDEV824323410TAXA_DE__5___CONT" localSheetId="3">#REF!</definedName>
    <definedName name="SALDEV824323410TAXA_DE__5___CONT">#REF!</definedName>
    <definedName name="SALDEV824323470TAXA_DE_17___CONT" localSheetId="3">#REF!</definedName>
    <definedName name="SALDEV824323470TAXA_DE_17___CONT">#REF!</definedName>
    <definedName name="SALDEV824323600P.SERVI_OS_N_RESIDENTES" localSheetId="3">#REF!</definedName>
    <definedName name="SALDEV824323600P.SERVI_OS_N_RESIDENTES">#REF!</definedName>
    <definedName name="SALDEV824323600P.SERVIÿOS_N_RESIDENTES" localSheetId="3">#REF!</definedName>
    <definedName name="SALDEV824323600P.SERVIÿOS_N_RESIDENTES">#REF!</definedName>
    <definedName name="SALDEV824323610TAXA_DE_17___CONT" localSheetId="3">#REF!</definedName>
    <definedName name="SALDEV824323610TAXA_DE_17___CONT">#REF!</definedName>
    <definedName name="SALDEV824329900COMPRAS_ISENTAS" localSheetId="3">#REF!</definedName>
    <definedName name="SALDEV824329900COMPRAS_ISENTAS">#REF!</definedName>
    <definedName name="SALDEV824330000IVA_LIQUIDADO" localSheetId="3">#REF!</definedName>
    <definedName name="SALDEV824330000IVA_LIQUIDADO">#REF!</definedName>
    <definedName name="SALDEV824331000OPERACOES_GERAIS" localSheetId="3">#REF!</definedName>
    <definedName name="SALDEV824331000OPERACOES_GERAIS">#REF!</definedName>
    <definedName name="SALDEV824331100CONTINENTE" localSheetId="3">#REF!</definedName>
    <definedName name="SALDEV824331100CONTINENTE">#REF!</definedName>
    <definedName name="SALDEV824331110TAXA_DE__5___CONT" localSheetId="3">#REF!</definedName>
    <definedName name="SALDEV824331110TAXA_DE__5___CONT">#REF!</definedName>
    <definedName name="SALDEV824331120TAXA_DE_16___CONT" localSheetId="3">#REF!</definedName>
    <definedName name="SALDEV824331120TAXA_DE_16___CONT">#REF!</definedName>
    <definedName name="SALDEV824331130TAXA_DE_17___CONT" localSheetId="3">#REF!</definedName>
    <definedName name="SALDEV824331130TAXA_DE_17___CONT">#REF!</definedName>
    <definedName name="SALDEV824331140TAXA_DE_12___CONT" localSheetId="3">#REF!</definedName>
    <definedName name="SALDEV824331140TAXA_DE_12___CONT">#REF!</definedName>
    <definedName name="SALDEV824331200ACORES" localSheetId="3">#REF!</definedName>
    <definedName name="SALDEV824331200ACORES">#REF!</definedName>
    <definedName name="SALDEV824331210TAXA_DE__4___ACORES" localSheetId="3">#REF!</definedName>
    <definedName name="SALDEV824331210TAXA_DE__4___ACORES">#REF!</definedName>
    <definedName name="SALDEV824331220TAXA_DE_12___ACORES" localSheetId="3">#REF!</definedName>
    <definedName name="SALDEV824331220TAXA_DE_12___ACORES">#REF!</definedName>
    <definedName name="SALDEV824331230TAXA_DE_13___ACORES" localSheetId="3">#REF!</definedName>
    <definedName name="SALDEV824331230TAXA_DE_13___ACORES">#REF!</definedName>
    <definedName name="SALDEV824331240TAXA_DE_08___ACORES" localSheetId="3">#REF!</definedName>
    <definedName name="SALDEV824331240TAXA_DE_08___ACORES">#REF!</definedName>
    <definedName name="SALDEV824331300MADEIRA" localSheetId="3">#REF!</definedName>
    <definedName name="SALDEV824331300MADEIRA">#REF!</definedName>
    <definedName name="SALDEV824331310TAXA_DE__4___MADEIRA" localSheetId="3">#REF!</definedName>
    <definedName name="SALDEV824331310TAXA_DE__4___MADEIRA">#REF!</definedName>
    <definedName name="SALDEV824331320TAXA_DE_12___MADEIRA" localSheetId="3">#REF!</definedName>
    <definedName name="SALDEV824331320TAXA_DE_12___MADEIRA">#REF!</definedName>
    <definedName name="SALDEV824331330TAXA_DE_13___MADEIRA" localSheetId="3">#REF!</definedName>
    <definedName name="SALDEV824331330TAXA_DE_13___MADEIRA">#REF!</definedName>
    <definedName name="SALDEV824331340TAXA_DE_08___MADEIRA" localSheetId="3">#REF!</definedName>
    <definedName name="SALDEV824331340TAXA_DE_08___MADEIRA">#REF!</definedName>
    <definedName name="SALDEV824331400INTRACOMUNITARIAS" localSheetId="3">#REF!</definedName>
    <definedName name="SALDEV824331400INTRACOMUNITARIAS">#REF!</definedName>
    <definedName name="SALDEV824331410TAXA_DE__5___CONT" localSheetId="3">#REF!</definedName>
    <definedName name="SALDEV824331410TAXA_DE__5___CONT">#REF!</definedName>
    <definedName name="SALDEV824331470TAXA_DE_17___CONT" localSheetId="3">#REF!</definedName>
    <definedName name="SALDEV824331470TAXA_DE_17___CONT">#REF!</definedName>
    <definedName name="SALDEV824331600P.SERV._N_RESIDENTES" localSheetId="3">#REF!</definedName>
    <definedName name="SALDEV824331600P.SERV._N_RESIDENTES">#REF!</definedName>
    <definedName name="SALDEV824331610TAXA_DE_17___CONT" localSheetId="3">#REF!</definedName>
    <definedName name="SALDEV824331610TAXA_DE_17___CONT">#REF!</definedName>
    <definedName name="SALDEV824331900VENDAS_ISENTAS" localSheetId="3">#REF!</definedName>
    <definedName name="SALDEV824331900VENDAS_ISENTAS">#REF!</definedName>
    <definedName name="SALDEV824340000IVA_REGULARIZACOES" localSheetId="3">#REF!</definedName>
    <definedName name="SALDEV824340000IVA_REGULARIZACOES">#REF!</definedName>
    <definedName name="SALDEV824341000IVA_REGUL_MENSAIS_FAV_EMPRESA" localSheetId="3">#REF!</definedName>
    <definedName name="SALDEV824341000IVA_REGUL_MENSAIS_FAV_EMPRESA">#REF!</definedName>
    <definedName name="SALDEV824341100MENSAIS_FAVOR_EMPRESA_CONT" localSheetId="3">#REF!</definedName>
    <definedName name="SALDEV824341100MENSAIS_FAVOR_EMPRESA_CONT">#REF!</definedName>
    <definedName name="SALDEV824341200MENSAIS_FAVOR_EMPRESA_ACORES" localSheetId="3">#REF!</definedName>
    <definedName name="SALDEV824341200MENSAIS_FAVOR_EMPRESA_ACORES">#REF!</definedName>
    <definedName name="SALDEV824341300MENSAIS_FAVOR_EMPRESA_MADEIRA" localSheetId="3">#REF!</definedName>
    <definedName name="SALDEV824341300MENSAIS_FAVOR_EMPRESA_MADEIRA">#REF!</definedName>
    <definedName name="SALDEV824342000IVA_REGUL_MENSAIS_FAV_ESTADO" localSheetId="3">#REF!</definedName>
    <definedName name="SALDEV824342000IVA_REGUL_MENSAIS_FAV_ESTADO">#REF!</definedName>
    <definedName name="SALDEV824342100MENSAIS_FAVOR_ESTADO_CONT" localSheetId="3">#REF!</definedName>
    <definedName name="SALDEV824342100MENSAIS_FAVOR_ESTADO_CONT">#REF!</definedName>
    <definedName name="SALDEV824342200MENSAIS_FAVOR_ESTADO_ACORES" localSheetId="3">#REF!</definedName>
    <definedName name="SALDEV824342200MENSAIS_FAVOR_ESTADO_ACORES">#REF!</definedName>
    <definedName name="SALDEV824350000IVA_APURAMENTO" localSheetId="3">#REF!</definedName>
    <definedName name="SALDEV824350000IVA_APURAMENTO">#REF!</definedName>
    <definedName name="SALDEV824360000IVA_A_PAGAR" localSheetId="3">#REF!</definedName>
    <definedName name="SALDEV824360000IVA_A_PAGAR">#REF!</definedName>
    <definedName name="SALDEV824361000IVA_VALORES_APURADOS" localSheetId="3">#REF!</definedName>
    <definedName name="SALDEV824361000IVA_VALORES_APURADOS">#REF!</definedName>
    <definedName name="SALDEV824400000RESTANTES_IMPOSTOS" localSheetId="3">#REF!</definedName>
    <definedName name="SALDEV824400000RESTANTES_IMPOSTOS">#REF!</definedName>
    <definedName name="SALDEV824400100IMPOSTO_SELO_S_TRANSACCOES" localSheetId="3">#REF!</definedName>
    <definedName name="SALDEV824400100IMPOSTO_SELO_S_TRANSACCOES">#REF!</definedName>
    <definedName name="SALDEV824400200IMPOSTO_SELO_PESSOAL" localSheetId="3">#REF!</definedName>
    <definedName name="SALDEV824400200IMPOSTO_SELO_PESSOAL">#REF!</definedName>
    <definedName name="SALDEV824500000CONTRIB_SEGURANCA_SOCIAL" localSheetId="3">#REF!</definedName>
    <definedName name="SALDEV824500000CONTRIB_SEGURANCA_SOCIAL">#REF!</definedName>
    <definedName name="SALDEV824510000CENTRO_REG_SEG_SOCIAL" localSheetId="3">#REF!</definedName>
    <definedName name="SALDEV824510000CENTRO_REG_SEG_SOCIAL">#REF!</definedName>
    <definedName name="SALDEV824510100CENTRO_REG_SEG_SOC_A_HEROISMO" localSheetId="3">#REF!</definedName>
    <definedName name="SALDEV824510100CENTRO_REG_SEG_SOC_A_HEROISMO">#REF!</definedName>
    <definedName name="SALDEV824510200CENTRO_REG_SEG_SOC_AVEIRO" localSheetId="3">#REF!</definedName>
    <definedName name="SALDEV824510200CENTRO_REG_SEG_SOC_AVEIRO">#REF!</definedName>
    <definedName name="SALDEV824510300CENTRO_REG_SEG_SOC_COIMBRA" localSheetId="3">#REF!</definedName>
    <definedName name="SALDEV824510300CENTRO_REG_SEG_SOC_COIMBRA">#REF!</definedName>
    <definedName name="SALDEV824510400CENTRO_REG_SEG_SOC_FARO" localSheetId="3">#REF!</definedName>
    <definedName name="SALDEV824510400CENTRO_REG_SEG_SOC_FARO">#REF!</definedName>
    <definedName name="SALDEV824510500CENTRO_REG_SEG_SOC_LISBOA" localSheetId="3">#REF!</definedName>
    <definedName name="SALDEV824510500CENTRO_REG_SEG_SOC_LISBOA">#REF!</definedName>
    <definedName name="SALDEV824510600CENTRO_REG_SEG_SOC_PORTO" localSheetId="3">#REF!</definedName>
    <definedName name="SALDEV824510600CENTRO_REG_SEG_SOC_PORTO">#REF!</definedName>
    <definedName name="SALDEV824510700CENTRO_REG_SEG_SOC_SETUBAL" localSheetId="3">#REF!</definedName>
    <definedName name="SALDEV824510700CENTRO_REG_SEG_SOC_SETUBAL">#REF!</definedName>
    <definedName name="SALDEV824510900CENTRO_REG_SEG_SOC_MADEIRA" localSheetId="3">#REF!</definedName>
    <definedName name="SALDEV824510900CENTRO_REG_SEG_SOC_MADEIRA">#REF!</definedName>
    <definedName name="SALDEV824512000CAIXA_PREV_MEDICOS_PORTUGUESES" localSheetId="3">#REF!</definedName>
    <definedName name="SALDEV824512000CAIXA_PREV_MEDICOS_PORTUGUESES">#REF!</definedName>
    <definedName name="SALDEV824900000OUTRAS_TRIBUTACOES" localSheetId="3">#REF!</definedName>
    <definedName name="SALDEV824900000OUTRAS_TRIBUTACOES">#REF!</definedName>
    <definedName name="SALDEV824900500DIR_GERAL_ALFANDEGAS_CONT" localSheetId="3">#REF!</definedName>
    <definedName name="SALDEV824900500DIR_GERAL_ALFANDEGAS_CONT">#REF!</definedName>
    <definedName name="SALDEV824900517ISP_IMP_PROD_PET_COMB_LIQUIDOS" localSheetId="3">#REF!</definedName>
    <definedName name="SALDEV824900517ISP_IMP_PROD_PET_COMB_LIQUIDOS">#REF!</definedName>
    <definedName name="SALDEV824900600DIR_GERAL_ALFANDEGAS_MADEIRA" localSheetId="3">#REF!</definedName>
    <definedName name="SALDEV824900600DIR_GERAL_ALFANDEGAS_MADEIRA">#REF!</definedName>
    <definedName name="SALDEV824900617ISP_IMP_PROD_PET_COMB_LIQUIDOS" localSheetId="3">#REF!</definedName>
    <definedName name="SALDEV824900617ISP_IMP_PROD_PET_COMB_LIQUIDOS">#REF!</definedName>
    <definedName name="SALDEV824900700DIR_GERAL_ALFANDEGA_ACORES" localSheetId="3">#REF!</definedName>
    <definedName name="SALDEV824900700DIR_GERAL_ALFANDEGA_ACORES">#REF!</definedName>
    <definedName name="SALDEV824900717ISP_IMP_PROD_PET_COMB_LIQUIDOS" localSheetId="3">#REF!</definedName>
    <definedName name="SALDEV824900717ISP_IMP_PROD_PET_COMB_LIQUIDOS">#REF!</definedName>
    <definedName name="SALDEV825000000ACCIONISTAS" localSheetId="3">#REF!</definedName>
    <definedName name="SALDEV825000000ACCIONISTAS">#REF!</definedName>
    <definedName name="SALDEV825200000EMPRESAS_DO_GRUPO" localSheetId="3">#REF!</definedName>
    <definedName name="SALDEV825200000EMPRESAS_DO_GRUPO">#REF!</definedName>
    <definedName name="SALDEV825210000EMPRESTIMOS" localSheetId="3">#REF!</definedName>
    <definedName name="SALDEV825210000EMPRESTIMOS">#REF!</definedName>
    <definedName name="SALDEV825211000MOCACOR_C__SUPRIMENTOS" localSheetId="3">#REF!</definedName>
    <definedName name="SALDEV825211000MOCACOR_C__SUPRIMENTOS">#REF!</definedName>
    <definedName name="SALDEV825212000AGRAN_C__SUPRIMENTOS" localSheetId="3">#REF!</definedName>
    <definedName name="SALDEV825212000AGRAN_C__SUPRIMENTOS">#REF!</definedName>
    <definedName name="SALDEV825214000PETROGAL_CHINESA_C_SUPRIMENT" localSheetId="3">#REF!</definedName>
    <definedName name="SALDEV825214000PETROGAL_CHINESA_C_SUPRIMENT">#REF!</definedName>
    <definedName name="SALDEV825215000CLC_C_SUPRIMENTOS" localSheetId="3">#REF!</definedName>
    <definedName name="SALDEV825215000CLC_C_SUPRIMENTOS">#REF!</definedName>
    <definedName name="SALDEV825216000PETROGAS_C_SUPRIMENTOS" localSheetId="3">#REF!</definedName>
    <definedName name="SALDEV825216000PETROGAS_C_SUPRIMENTOS">#REF!</definedName>
    <definedName name="SALDEV825217000PETROMAR_C__SUPRIMENTOS" localSheetId="3">#REF!</definedName>
    <definedName name="SALDEV825217000PETROMAR_C__SUPRIMENTOS">#REF!</definedName>
    <definedName name="SALDEV825218000PETROGAL_ANGOLA_C__SUPRIMENTOS" localSheetId="3">#REF!</definedName>
    <definedName name="SALDEV825218000PETROGAL_ANGOLA_C__SUPRIMENTOS">#REF!</definedName>
    <definedName name="SALDEV825230000RESULTADOS_ATRIBUIDOS" localSheetId="3">#REF!</definedName>
    <definedName name="SALDEV825230000RESULTADOS_ATRIBUIDOS">#REF!</definedName>
    <definedName name="SALDEV825230100EIVAL" localSheetId="3">#REF!</definedName>
    <definedName name="SALDEV825230100EIVAL">#REF!</definedName>
    <definedName name="SALDEV825230200SACOR_MARITIMA_SA" localSheetId="3">#REF!</definedName>
    <definedName name="SALDEV825230200SACOR_MARITIMA_SA">#REF!</definedName>
    <definedName name="SALDEV825230300GALP_INTERNATIONAL_CORPORATION" localSheetId="3">#REF!</definedName>
    <definedName name="SALDEV825230300GALP_INTERNATIONAL_CORPORATION">#REF!</definedName>
    <definedName name="SALDEV825230400AGRAN___AGROQUIMICA_DE_ANGOLA" localSheetId="3">#REF!</definedName>
    <definedName name="SALDEV825230400AGRAN___AGROQUIMICA_DE_ANGOLA">#REF!</definedName>
    <definedName name="SALDEV825230600SAAGA___SOC_ACOREANA_GASES" localSheetId="3">#REF!</definedName>
    <definedName name="SALDEV825230600SAAGA___SOC_ACOREANA_GASES">#REF!</definedName>
    <definedName name="SALDEV825230700GITE_GALP_INT_TRADING_EST" localSheetId="3">#REF!</definedName>
    <definedName name="SALDEV825230700GITE_GALP_INT_TRADING_EST">#REF!</definedName>
    <definedName name="SALDEV825250000DIF_DE_CAMBIO_REF_2529000" localSheetId="3">#REF!</definedName>
    <definedName name="SALDEV825250000DIF_DE_CAMBIO_REF_2529000">#REF!</definedName>
    <definedName name="SALDEV825250000DIF_DE_CAMBIO_REF_25290000" localSheetId="3">#REF!</definedName>
    <definedName name="SALDEV825250000DIF_DE_CAMBIO_REF_25290000">#REF!</definedName>
    <definedName name="SALDEV825290000OUTRAS_OPERACOES" localSheetId="3">#REF!</definedName>
    <definedName name="SALDEV825290000OUTRAS_OPERACOES">#REF!</definedName>
    <definedName name="SALDEV825290100AGRAN_AGROQUIMICA_ANGOLA" localSheetId="3">#REF!</definedName>
    <definedName name="SALDEV825290100AGRAN_AGROQUIMICA_ANGOLA">#REF!</definedName>
    <definedName name="SALDEV825290200AGRAN_C_ESPECIAL" localSheetId="3">#REF!</definedName>
    <definedName name="SALDEV825290200AGRAN_C_ESPECIAL">#REF!</definedName>
    <definedName name="SALDEV825290300AGRAN_C_PLAFOND_ESPECIAL" localSheetId="3">#REF!</definedName>
    <definedName name="SALDEV825290300AGRAN_C_PLAFOND_ESPECIAL">#REF!</definedName>
    <definedName name="SALDEV825290400CARBOGAL_CARBONOS_PORTUGAL_SA" localSheetId="3">#REF!</definedName>
    <definedName name="SALDEV825290400CARBOGAL_CARBONOS_PORTUGAL_SA">#REF!</definedName>
    <definedName name="SALDEV825290500GARAGEM_AUTO_RIBEIROS_LDA" localSheetId="3">#REF!</definedName>
    <definedName name="SALDEV825290500GARAGEM_AUTO_RIBEIROS_LDA">#REF!</definedName>
    <definedName name="SALDEV825290600CLC_COM_LOGIST_COMBUST" localSheetId="3">#REF!</definedName>
    <definedName name="SALDEV825290600CLC_COM_LOGIST_COMBUST">#REF!</definedName>
    <definedName name="SALDEV825290700EIVAL" localSheetId="3">#REF!</definedName>
    <definedName name="SALDEV825290700EIVAL">#REF!</definedName>
    <definedName name="SALDEV825290800GALP_AFRICA_EXPL_PETROLEOS_LDA" localSheetId="3">#REF!</definedName>
    <definedName name="SALDEV825290800GALP_AFRICA_EXPL_PETROLEOS_LDA">#REF!</definedName>
    <definedName name="SALDEV825290800PETROGAL_EXPLORA_aO_LDA" localSheetId="3">#REF!</definedName>
    <definedName name="SALDEV825290800PETROGAL_EXPLORA_aO_LDA">#REF!</definedName>
    <definedName name="SALDEV825290900GALP_INTERNATIONAL_CORPORATION" localSheetId="3">#REF!</definedName>
    <definedName name="SALDEV825290900GALP_INTERNATIONAL_CORPORATION">#REF!</definedName>
    <definedName name="SALDEV825291000GALP_INT_TRADING_ESTABLISHMENT" localSheetId="3">#REF!</definedName>
    <definedName name="SALDEV825291000GALP_INT_TRADING_ESTABLISHMENT">#REF!</definedName>
    <definedName name="SALDEV825291002GITE___MERCADO_DE_PAPEL" localSheetId="3">#REF!</definedName>
    <definedName name="SALDEV825291002GITE___MERCADO_DE_PAPEL">#REF!</definedName>
    <definedName name="SALDEV825291200FERREIRA_LOPES___ALVES_LDA" localSheetId="3">#REF!</definedName>
    <definedName name="SALDEV825291200FERREIRA_LOPES___ALVES_LDA">#REF!</definedName>
    <definedName name="SALDEV825291300FIGUEIRAS_FRANCA_LDA" localSheetId="3">#REF!</definedName>
    <definedName name="SALDEV825291300FIGUEIRAS_FRANCA_LDA">#REF!</definedName>
    <definedName name="SALDEV825291400GARAGEM_CENT_STA_BARBARA_LDA" localSheetId="3">#REF!</definedName>
    <definedName name="SALDEV825291400GARAGEM_CENT_STA_BARBARA_LDA">#REF!</definedName>
    <definedName name="SALDEV825291600SALCO_SOC_ALG_CARB_OLEOS_LDA" localSheetId="3">#REF!</definedName>
    <definedName name="SALDEV825291600SALCO_SOC_ALG_CARB_OLEOS_LDA">#REF!</definedName>
    <definedName name="SALDEV825291700GARAGEM_CALDAS_LDA" localSheetId="3">#REF!</definedName>
    <definedName name="SALDEV825291700GARAGEM_CALDAS_LDA">#REF!</definedName>
    <definedName name="SALDEV825291800GALPGESTE_LDA" localSheetId="3">#REF!</definedName>
    <definedName name="SALDEV825291800GALPGESTE_LDA">#REF!</definedName>
    <definedName name="SALDEV825292000MOCACOR_DISTRIB_COMBUSTIVEIS" localSheetId="3">#REF!</definedName>
    <definedName name="SALDEV825292000MOCACOR_DISTRIB_COMBUSTIVEIS">#REF!</definedName>
    <definedName name="SALDEV825292002MOCACOR_C_C" localSheetId="3">#REF!</definedName>
    <definedName name="SALDEV825292002MOCACOR_C_C">#REF!</definedName>
    <definedName name="SALDEV825292300PETROGAL_ESPANOLA_SA" localSheetId="3">#REF!</definedName>
    <definedName name="SALDEV825292300PETROGAL_ESPANOLA_SA">#REF!</definedName>
    <definedName name="SALDEV825292400PETROGAL_ESPANOLA_RESERVA_ESTR" localSheetId="3">#REF!</definedName>
    <definedName name="SALDEV825292400PETROGAL_ESPANOLA_RESERVA_ESTR">#REF!</definedName>
    <definedName name="SALDEV825292500PETROGAL_CHINESA_LDA" localSheetId="3">#REF!</definedName>
    <definedName name="SALDEV825292500PETROGAL_CHINESA_LDA">#REF!</definedName>
    <definedName name="SALDEV825292600PETROGAL_ANGOLA_LDA" localSheetId="3">#REF!</definedName>
    <definedName name="SALDEV825292600PETROGAL_ANGOLA_LDA">#REF!</definedName>
    <definedName name="SALDEV825292700PETROMAR_C__PLAFOND_ESPECIAL" localSheetId="3">#REF!</definedName>
    <definedName name="SALDEV825292700PETROMAR_C__PLAFOND_ESPECIAL">#REF!</definedName>
    <definedName name="SALDEV825292800SACOR_MARITIMA_SA" localSheetId="3">#REF!</definedName>
    <definedName name="SALDEV825292800SACOR_MARITIMA_SA">#REF!</definedName>
    <definedName name="SALDEV825293000TAGUS_RE_SA" localSheetId="3">#REF!</definedName>
    <definedName name="SALDEV825293000TAGUS_RE_SA">#REF!</definedName>
    <definedName name="SALDEV825293200PETROGAL_ACORES__LDA" localSheetId="3">#REF!</definedName>
    <definedName name="SALDEV825293200PETROGAL_ACORES__LDA">#REF!</definedName>
    <definedName name="SALDEV825293300PETROGAL_MADEIRA__LDA" localSheetId="3">#REF!</definedName>
    <definedName name="SALDEV825293300PETROGAL_MADEIRA__LDA">#REF!</definedName>
    <definedName name="SALDEV825293400PETROFORMA___PETROGAL_FORMA_AO" localSheetId="3">#REF!</definedName>
    <definedName name="SALDEV825293400PETROFORMA___PETROGAL_FORMA_AO">#REF!</definedName>
    <definedName name="SALDEV825295000SAAGA___SOC_ACOREANA_GASES" localSheetId="3">#REF!</definedName>
    <definedName name="SALDEV825295000SAAGA___SOC_ACOREANA_GASES">#REF!</definedName>
    <definedName name="SALDEV825295001SAAGA_C_C" localSheetId="3">#REF!</definedName>
    <definedName name="SALDEV825295001SAAGA_C_C">#REF!</definedName>
    <definedName name="SALDEV825295002SAAGA_C__DESP_COMBUSTIVEIS" localSheetId="3">#REF!</definedName>
    <definedName name="SALDEV825295002SAAGA_C__DESP_COMBUSTIVEIS">#REF!</definedName>
    <definedName name="SALDEV825295003SAAGA_C__DESP_GASES" localSheetId="3">#REF!</definedName>
    <definedName name="SALDEV825295003SAAGA_C__DESP_GASES">#REF!</definedName>
    <definedName name="SALDEV825295004SAAGA_C__FACT_ENCHI_GASES" localSheetId="3">#REF!</definedName>
    <definedName name="SALDEV825295004SAAGA_C__FACT_ENCHI_GASES">#REF!</definedName>
    <definedName name="SALDEV825295500SOTURIS_SOC_EXP_HOTEL_E_TURISM" localSheetId="3">#REF!</definedName>
    <definedName name="SALDEV825295500SOTURIS_SOC_EXP_HOTEL_E_TURISM">#REF!</definedName>
    <definedName name="SALDEV825300000EMPRESAS_ASSOCIADAS" localSheetId="3">#REF!</definedName>
    <definedName name="SALDEV825300000EMPRESAS_ASSOCIADAS">#REF!</definedName>
    <definedName name="SALDEV825330000RESULTADOS_ATRIBUIDOS" localSheetId="3">#REF!</definedName>
    <definedName name="SALDEV825330000RESULTADOS_ATRIBUIDOS">#REF!</definedName>
    <definedName name="SALDEV825330100SAAGA_SOC_ACOREANA_ARMAZ_GASES" localSheetId="3">#REF!</definedName>
    <definedName name="SALDEV825330100SAAGA_SOC_ACOREANA_ARMAZ_GASES">#REF!</definedName>
    <definedName name="SALDEV825330200TRADINGPOR_EMP_COM_EST_PORTUG" localSheetId="3">#REF!</definedName>
    <definedName name="SALDEV825330200TRADINGPOR_EMP_COM_EST_PORTUG">#REF!</definedName>
    <definedName name="SALDEV825390000OUTRAS_OPERACOES" localSheetId="3">#REF!</definedName>
    <definedName name="SALDEV825390000OUTRAS_OPERACOES">#REF!</definedName>
    <definedName name="SALDEV825391000HOTELGAL_SOC_HOTEIS_PORT._SA" localSheetId="3">#REF!</definedName>
    <definedName name="SALDEV825391000HOTELGAL_SOC_HOTEIS_PORT._SA">#REF!</definedName>
    <definedName name="SALDEV825392000ENACOL___EMP_NAC_COMB_SARL" localSheetId="3">#REF!</definedName>
    <definedName name="SALDEV825392000ENACOL___EMP_NAC_COMB_SARL">#REF!</definedName>
    <definedName name="SALDEV825392001ENACOL___C_C" localSheetId="3">#REF!</definedName>
    <definedName name="SALDEV825392001ENACOL___C_C">#REF!</definedName>
    <definedName name="SALDEV825392002ENACOL___C__PLAFOND_ESPECIAL" localSheetId="3">#REF!</definedName>
    <definedName name="SALDEV825392002ENACOL___C__PLAFOND_ESPECIAL">#REF!</definedName>
    <definedName name="SALDEV825392500PORTGAS_SOC_PROD_DIST_GAS_SA" localSheetId="3">#REF!</definedName>
    <definedName name="SALDEV825392500PORTGAS_SOC_PROD_DIST_GAS_SA">#REF!</definedName>
    <definedName name="SALDEV825392501PORTGAS___C_C" localSheetId="3">#REF!</definedName>
    <definedName name="SALDEV825392501PORTGAS___C_C">#REF!</definedName>
    <definedName name="SALDEV825392502PORTGAS_CAPITAL_SUBSCR_N_REALI" localSheetId="3">#REF!</definedName>
    <definedName name="SALDEV825392502PORTGAS_CAPITAL_SUBSCR_N_REALI">#REF!</definedName>
    <definedName name="SALDEV825392700SAAGA_SOC_ACOREANA_GASES" localSheetId="3">#REF!</definedName>
    <definedName name="SALDEV825392700SAAGA_SOC_ACOREANA_GASES">#REF!</definedName>
    <definedName name="SALDEV825392701SAAGA_C_C" localSheetId="3">#REF!</definedName>
    <definedName name="SALDEV825392701SAAGA_C_C">#REF!</definedName>
    <definedName name="SALDEV825392702SAAGA_C_DESPACHO_COMBUSTIVEIS" localSheetId="3">#REF!</definedName>
    <definedName name="SALDEV825392702SAAGA_C_DESPACHO_COMBUSTIVEIS">#REF!</definedName>
    <definedName name="SALDEV825392703SAAGA_C_DESPACHO_GASES" localSheetId="3">#REF!</definedName>
    <definedName name="SALDEV825392703SAAGA_C_DESPACHO_GASES">#REF!</definedName>
    <definedName name="SALDEV825392705SAAGA_C_FACT_ENCHIMENT_GASES" localSheetId="3">#REF!</definedName>
    <definedName name="SALDEV825392705SAAGA_C_FACT_ENCHIMENT_GASES">#REF!</definedName>
    <definedName name="SALDEV825393400SONANGALP_C_C" localSheetId="3">#REF!</definedName>
    <definedName name="SALDEV825393400SONANGALP_C_C">#REF!</definedName>
    <definedName name="SALDEV825400000OUT_EMP._PARTIC.E_PARTICIPANTE" localSheetId="3">#REF!</definedName>
    <definedName name="SALDEV825400000OUT_EMP._PARTIC.E_PARTICIPANTE">#REF!</definedName>
    <definedName name="SALDEV825410000EMPRESTIMOS" localSheetId="3">#REF!</definedName>
    <definedName name="SALDEV825410000EMPRESTIMOS">#REF!</definedName>
    <definedName name="SALDEV825410400AGRAN___C_SUPRIMENTOS" localSheetId="3">#REF!</definedName>
    <definedName name="SALDEV825410400AGRAN___C_SUPRIMENTOS">#REF!</definedName>
    <definedName name="SALDEV825430000RESULTADOS_ATRIBUIDOS" localSheetId="3">#REF!</definedName>
    <definedName name="SALDEV825430000RESULTADOS_ATRIBUIDOS">#REF!</definedName>
    <definedName name="SALDEV825430400FINA_PETROLEOS_DE_ANGOLA_SARL" localSheetId="3">#REF!</definedName>
    <definedName name="SALDEV825430400FINA_PETROLEOS_DE_ANGOLA_SARL">#REF!</definedName>
    <definedName name="SALDEV825430600AGRAN___AGROQ._DE_ANGOLA" localSheetId="3">#REF!</definedName>
    <definedName name="SALDEV825430600AGRAN___AGROQ._DE_ANGOLA">#REF!</definedName>
    <definedName name="SALDEV825490000OUTRAS_OPERACOES" localSheetId="3">#REF!</definedName>
    <definedName name="SALDEV825490000OUTRAS_OPERACOES">#REF!</definedName>
    <definedName name="SALDEV825490400LUSITANIAGAS" localSheetId="3">#REF!</definedName>
    <definedName name="SALDEV825490400LUSITANIAGAS">#REF!</definedName>
    <definedName name="SALDEV825490600AGRAN___AGROQ_DE_ANGOLA" localSheetId="3">#REF!</definedName>
    <definedName name="SALDEV825490600AGRAN___AGROQ_DE_ANGOLA">#REF!</definedName>
    <definedName name="SALDEV825490700AGRAN___C___ESPECIAL" localSheetId="3">#REF!</definedName>
    <definedName name="SALDEV825490700AGRAN___C___ESPECIAL">#REF!</definedName>
    <definedName name="SALDEV825490800AGRAN___C___PLAFOND_ESPECIAL" localSheetId="3">#REF!</definedName>
    <definedName name="SALDEV825490800AGRAN___C___PLAFOND_ESPECIAL">#REF!</definedName>
    <definedName name="SALDEV826000000OUTROS_DEVEDORES_E_CREDORES" localSheetId="3">#REF!</definedName>
    <definedName name="SALDEV826000000OUTROS_DEVEDORES_E_CREDORES">#REF!</definedName>
    <definedName name="SALDEV826100000FORNECEDORES_DE_IMOBILIZADO" localSheetId="3">#REF!</definedName>
    <definedName name="SALDEV826100000FORNECEDORES_DE_IMOBILIZADO">#REF!</definedName>
    <definedName name="SALDEV826101000FORNECEDORES_IMOB_C_C" localSheetId="3">#REF!</definedName>
    <definedName name="SALDEV826101000FORNECEDORES_IMOB_C_C">#REF!</definedName>
    <definedName name="SALDEV826102000FORNECEDORES_IMOB_C__SADOS_DEV" localSheetId="3">#REF!</definedName>
    <definedName name="SALDEV826102000FORNECEDORES_IMOB_C__SADOS_DEV">#REF!</definedName>
    <definedName name="SALDEV826110000FORNECEDORES_DE_IMOBILIZ_C_C" localSheetId="3">#REF!</definedName>
    <definedName name="SALDEV826110000FORNECEDORES_DE_IMOBILIZ_C_C">#REF!</definedName>
    <definedName name="SALDEV826111000FORNEC_IMOBIL_C_C_NACIONAIS" localSheetId="3">#REF!</definedName>
    <definedName name="SALDEV826111000FORNEC_IMOBIL_C_C_NACIONAIS">#REF!</definedName>
    <definedName name="SALDEV826112000FORNEC_IMOBIL_C_C_ESTRANGEIROS" localSheetId="3">#REF!</definedName>
    <definedName name="SALDEV826112000FORNEC_IMOBIL_C_C_ESTRANGEIROS">#REF!</definedName>
    <definedName name="SALDEV826130000FORNEC_C_DEP_DE_GARANTIA_IMOBI" localSheetId="3">#REF!</definedName>
    <definedName name="SALDEV826130000FORNEC_C_DEP_DE_GARANTIA_IMOBI">#REF!</definedName>
    <definedName name="SALDEV826131000FORNECED_C_DEP_GARANT_IMOB" localSheetId="3">#REF!</definedName>
    <definedName name="SALDEV826131000FORNECED_C_DEP_GARANT_IMOB">#REF!</definedName>
    <definedName name="SALDEV826132000FORNECED_C_DEP_GARANT_IMOB_MM" localSheetId="3">#REF!</definedName>
    <definedName name="SALDEV826132000FORNECED_C_DEP_GARANT_IMOB_MM">#REF!</definedName>
    <definedName name="SALDEV826180000FORNEC_C_FACT_REC_CONF_IMOB" localSheetId="3">#REF!</definedName>
    <definedName name="SALDEV826180000FORNEC_C_FACT_REC_CONF_IMOB">#REF!</definedName>
    <definedName name="SALDEV826181000FORNECED_C_FACT_REC_CONF_IMOB" localSheetId="3">#REF!</definedName>
    <definedName name="SALDEV826181000FORNECED_C_FACT_REC_CONF_IMOB">#REF!</definedName>
    <definedName name="SALDEV826190000ADIANTAM_A_FORNEC_DE_IMOBILIZ" localSheetId="3">#REF!</definedName>
    <definedName name="SALDEV826190000ADIANTAM_A_FORNEC_DE_IMOBILIZ">#REF!</definedName>
    <definedName name="SALDEV826200000PESSOAL" localSheetId="3">#REF!</definedName>
    <definedName name="SALDEV826200000PESSOAL">#REF!</definedName>
    <definedName name="SALDEV826220000REMUNER_A_PAGAR_PESSOAL" localSheetId="3">#REF!</definedName>
    <definedName name="SALDEV826220000REMUNER_A_PAGAR_PESSOAL">#REF!</definedName>
    <definedName name="SALDEV826240000ADIANTAMENTOS_AO_PESSOAL" localSheetId="3">#REF!</definedName>
    <definedName name="SALDEV826240000ADIANTAMENTOS_AO_PESSOAL">#REF!</definedName>
    <definedName name="SALDEV826240100ADT_PESS_PROPRIO_MES" localSheetId="3">#REF!</definedName>
    <definedName name="SALDEV826240100ADT_PESS_PROPRIO_MES">#REF!</definedName>
    <definedName name="SALDEV826240101ADIANTAMENTOS_PROPRIO_MES__NOR" localSheetId="3">#REF!</definedName>
    <definedName name="SALDEV826240101ADIANTAMENTOS_PROPRIO_MES__NOR">#REF!</definedName>
    <definedName name="SALDEV826240102ADIANTAMENTOS_PROPRIO_MES__CEN" localSheetId="3">#REF!</definedName>
    <definedName name="SALDEV826240102ADIANTAMENTOS_PROPRIO_MES__CEN">#REF!</definedName>
    <definedName name="SALDEV826240103ADIANTAMENTOS_PROPRIO_MES__SUL" localSheetId="3">#REF!</definedName>
    <definedName name="SALDEV826240103ADIANTAMENTOS_PROPRIO_MES__SUL">#REF!</definedName>
    <definedName name="SALDEV826240200ADT_PESS_S_FERIAS_E_NATAL" localSheetId="3">#REF!</definedName>
    <definedName name="SALDEV826240200ADT_PESS_S_FERIAS_E_NATAL">#REF!</definedName>
    <definedName name="SALDEV826240201SUB_FERIAS_E_NATAL___________N" localSheetId="3">#REF!</definedName>
    <definedName name="SALDEV826240201SUB_FERIAS_E_NATAL___________N">#REF!</definedName>
    <definedName name="SALDEV826240202SUB_FERIAS_E_NATAL___________C" localSheetId="3">#REF!</definedName>
    <definedName name="SALDEV826240202SUB_FERIAS_E_NATAL___________C">#REF!</definedName>
    <definedName name="SALDEV826240203SUB_FERIAS_E_NATAL___________S" localSheetId="3">#REF!</definedName>
    <definedName name="SALDEV826240203SUB_FERIAS_E_NATAL___________S">#REF!</definedName>
    <definedName name="SALDEV826240300ADT_PESS_PRESTAC_MENSAIS" localSheetId="3">#REF!</definedName>
    <definedName name="SALDEV826240300ADT_PESS_PRESTAC_MENSAIS">#REF!</definedName>
    <definedName name="SALDEV826240301PRESTACOES_MENSAIS_________NOR" localSheetId="3">#REF!</definedName>
    <definedName name="SALDEV826240301PRESTACOES_MENSAIS_________NOR">#REF!</definedName>
    <definedName name="SALDEV826240302PRESTACOES_MENSAIS_________CEN" localSheetId="3">#REF!</definedName>
    <definedName name="SALDEV826240302PRESTACOES_MENSAIS_________CEN">#REF!</definedName>
    <definedName name="SALDEV826240303PRESTACOES_MENSAIS_________SUL" localSheetId="3">#REF!</definedName>
    <definedName name="SALDEV826240303PRESTACOES_MENSAIS_________SUL">#REF!</definedName>
    <definedName name="SALDEV826240400ADT_PESS_AQUIS_DE_VIATURAS" localSheetId="3">#REF!</definedName>
    <definedName name="SALDEV826240400ADT_PESS_AQUIS_DE_VIATURAS">#REF!</definedName>
    <definedName name="SALDEV826240401AQUISICAO_DE_VIATURAS______NOR" localSheetId="3">#REF!</definedName>
    <definedName name="SALDEV826240401AQUISICAO_DE_VIATURAS______NOR">#REF!</definedName>
    <definedName name="SALDEV826240402AQUISICAO_DE_VIATURAS______CEN" localSheetId="3">#REF!</definedName>
    <definedName name="SALDEV826240402AQUISICAO_DE_VIATURAS______CEN">#REF!</definedName>
    <definedName name="SALDEV826240403AQUISICAO_DE_VIATURAS______SUL" localSheetId="3">#REF!</definedName>
    <definedName name="SALDEV826240403AQUISICAO_DE_VIATURAS______SUL">#REF!</definedName>
    <definedName name="SALDEV826240500ADT_PESS_RUVA" localSheetId="3">#REF!</definedName>
    <definedName name="SALDEV826240500ADT_PESS_RUVA">#REF!</definedName>
    <definedName name="SALDEV826240501RUVA_______________________NOR" localSheetId="3">#REF!</definedName>
    <definedName name="SALDEV826240501RUVA_______________________NOR">#REF!</definedName>
    <definedName name="SALDEV826240502RUVA_______________________CEN" localSheetId="3">#REF!</definedName>
    <definedName name="SALDEV826240502RUVA_______________________CEN">#REF!</definedName>
    <definedName name="SALDEV826240503RUVA_______________________SUL" localSheetId="3">#REF!</definedName>
    <definedName name="SALDEV826240503RUVA_______________________SUL">#REF!</definedName>
    <definedName name="SALDEV826240600ADT_PESS_DSP_SAUDE_PESSOAL" localSheetId="3">#REF!</definedName>
    <definedName name="SALDEV826240600ADT_PESS_DSP_SAUDE_PESSOAL">#REF!</definedName>
    <definedName name="SALDEV826240602DSP_SAUDE_PESSOAL__________CEN" localSheetId="3">#REF!</definedName>
    <definedName name="SALDEV826240602DSP_SAUDE_PESSOAL__________CEN">#REF!</definedName>
    <definedName name="SALDEV826240603DSP_SAUDE_PESSOAL__________SUL" localSheetId="3">#REF!</definedName>
    <definedName name="SALDEV826240603DSP_SAUDE_PESSOAL__________SUL">#REF!</definedName>
    <definedName name="SALDEV826240700ADT_PESS_DSP_SAUDE_FAMIL" localSheetId="3">#REF!</definedName>
    <definedName name="SALDEV826240700ADT_PESS_DSP_SAUDE_FAMIL">#REF!</definedName>
    <definedName name="SALDEV826240701DSP_SAUDE_FAMILIARES_______NOR" localSheetId="3">#REF!</definedName>
    <definedName name="SALDEV826240701DSP_SAUDE_FAMILIARES_______NOR">#REF!</definedName>
    <definedName name="SALDEV826240702DSP_SAUDE_FAMILIARES_______CEN" localSheetId="3">#REF!</definedName>
    <definedName name="SALDEV826240702DSP_SAUDE_FAMILIARES_______CEN">#REF!</definedName>
    <definedName name="SALDEV826240703DSP_SAUDE_FAMILIARES_______SUL" localSheetId="3">#REF!</definedName>
    <definedName name="SALDEV826240703DSP_SAUDE_FAMILIARES_______SUL">#REF!</definedName>
    <definedName name="SALDEV826240800ADT_PESS_PLANO_DEFECIENTES" localSheetId="3">#REF!</definedName>
    <definedName name="SALDEV826240800ADT_PESS_PLANO_DEFECIENTES">#REF!</definedName>
    <definedName name="SALDEV826240801PLANO_DEFECIENTES__________NOR" localSheetId="3">#REF!</definedName>
    <definedName name="SALDEV826240801PLANO_DEFECIENTES__________NOR">#REF!</definedName>
    <definedName name="SALDEV826240802PLANO_DEFECIENTES__________CEN" localSheetId="3">#REF!</definedName>
    <definedName name="SALDEV826240802PLANO_DEFECIENTES__________CEN">#REF!</definedName>
    <definedName name="SALDEV826240803PLANO_DEFECIENTES__________SUL" localSheetId="3">#REF!</definedName>
    <definedName name="SALDEV826240803PLANO_DEFECIENTES__________SUL">#REF!</definedName>
    <definedName name="SALDEV826240900ADT_PESS_HABITACAO" localSheetId="3">#REF!</definedName>
    <definedName name="SALDEV826240900ADT_PESS_HABITACAO">#REF!</definedName>
    <definedName name="SALDEV826240901HABITACAO__________________NOR" localSheetId="3">#REF!</definedName>
    <definedName name="SALDEV826240901HABITACAO__________________NOR">#REF!</definedName>
    <definedName name="SALDEV826240902HABITACAO__________________CEN" localSheetId="3">#REF!</definedName>
    <definedName name="SALDEV826240902HABITACAO__________________CEN">#REF!</definedName>
    <definedName name="SALDEV826240903HABITACAO__________________SUL" localSheetId="3">#REF!</definedName>
    <definedName name="SALDEV826240903HABITACAO__________________SUL">#REF!</definedName>
    <definedName name="SALDEV826241000ADT_PESS_AUTO_CONSTRUCAO" localSheetId="3">#REF!</definedName>
    <definedName name="SALDEV826241000ADT_PESS_AUTO_CONSTRUCAO">#REF!</definedName>
    <definedName name="SALDEV826241002AUTO_CONSTRUCAO____________CEN" localSheetId="3">#REF!</definedName>
    <definedName name="SALDEV826241002AUTO_CONSTRUCAO____________CEN">#REF!</definedName>
    <definedName name="SALDEV826241003AUTO_CONSTRUCAO____________SUL" localSheetId="3">#REF!</definedName>
    <definedName name="SALDEV826241003AUTO_CONSTRUCAO____________SUL">#REF!</definedName>
    <definedName name="SALDEV826241100ADT_PESS_VENDA_CASAS_SINES" localSheetId="3">#REF!</definedName>
    <definedName name="SALDEV826241100ADT_PESS_VENDA_CASAS_SINES">#REF!</definedName>
    <definedName name="SALDEV826241101VENDA_CASAS_SINES__________NOR" localSheetId="3">#REF!</definedName>
    <definedName name="SALDEV826241101VENDA_CASAS_SINES__________NOR">#REF!</definedName>
    <definedName name="SALDEV826241102VENDA_CASAS_SINES__________CEN" localSheetId="3">#REF!</definedName>
    <definedName name="SALDEV826241102VENDA_CASAS_SINES__________CEN">#REF!</definedName>
    <definedName name="SALDEV826241103VENDA_CASAS_SINES__________SUL" localSheetId="3">#REF!</definedName>
    <definedName name="SALDEV826241103VENDA_CASAS_SINES__________SUL">#REF!</definedName>
    <definedName name="SALDEV826241200ADT_PESS_SEGUR_VND_CASAS_SINES" localSheetId="3">#REF!</definedName>
    <definedName name="SALDEV826241200ADT_PESS_SEGUR_VND_CASAS_SINES">#REF!</definedName>
    <definedName name="SALDEV826241201SEG_VENDA_CASAS_SINES______NOR" localSheetId="3">#REF!</definedName>
    <definedName name="SALDEV826241201SEG_VENDA_CASAS_SINES______NOR">#REF!</definedName>
    <definedName name="SALDEV826241202SEG_VENDA_CASAS_SINES______CEN" localSheetId="3">#REF!</definedName>
    <definedName name="SALDEV826241202SEG_VENDA_CASAS_SINES______CEN">#REF!</definedName>
    <definedName name="SALDEV826241203SEG_VENDA_CASAS_SINES______SUL" localSheetId="3">#REF!</definedName>
    <definedName name="SALDEV826241203SEG_VENDA_CASAS_SINES______SUL">#REF!</definedName>
    <definedName name="SALDEV826241400ADT_PESS_JUROS_DE_EMPRESTIMOS" localSheetId="3">#REF!</definedName>
    <definedName name="SALDEV826241400ADT_PESS_JUROS_DE_EMPRESTIMOS">#REF!</definedName>
    <definedName name="SALDEV826241401JUROS_DE_EMPRESTIMOS_______NOR" localSheetId="3">#REF!</definedName>
    <definedName name="SALDEV826241401JUROS_DE_EMPRESTIMOS_______NOR">#REF!</definedName>
    <definedName name="SALDEV826241402JUROS_DE_EMPRESTIMOS_______CEN" localSheetId="3">#REF!</definedName>
    <definedName name="SALDEV826241402JUROS_DE_EMPRESTIMOS_______CEN">#REF!</definedName>
    <definedName name="SALDEV826241403JUROS_DE_EMPRESTIMOS_______SUL" localSheetId="3">#REF!</definedName>
    <definedName name="SALDEV826241403JUROS_DE_EMPRESTIMOS_______SUL">#REF!</definedName>
    <definedName name="SALDEV826241800ADT_PESS_SUBS_ANTECIP_OCUPACAO" localSheetId="3">#REF!</definedName>
    <definedName name="SALDEV826241800ADT_PESS_SUBS_ANTECIP_OCUPACAO">#REF!</definedName>
    <definedName name="SALDEV826241801ADT_PESS_SUBS_ANTECIP_OCUPACAO" localSheetId="3">#REF!</definedName>
    <definedName name="SALDEV826241801ADT_PESS_SUBS_ANTECIP_OCUPACAO">#REF!</definedName>
    <definedName name="SALDEV826241900ADT_PESS_OUTROS_ADIANTAMENTOS" localSheetId="3">#REF!</definedName>
    <definedName name="SALDEV826241900ADT_PESS_OUTROS_ADIANTAMENTOS">#REF!</definedName>
    <definedName name="SALDEV826241902OUTROS_ADIANTAMENTOS_______CEN" localSheetId="3">#REF!</definedName>
    <definedName name="SALDEV826241902OUTROS_ADIANTAMENTOS_______CEN">#REF!</definedName>
    <definedName name="SALDEV826241903OUTROS_ADIANTAMENTOS_______SUL" localSheetId="3">#REF!</definedName>
    <definedName name="SALDEV826241903OUTROS_ADIANTAMENTOS_______SUL">#REF!</definedName>
    <definedName name="SALDEV826250000CAUCOES_DOS_ORG_SOCIAIS" localSheetId="3">#REF!</definedName>
    <definedName name="SALDEV826250000CAUCOES_DOS_ORG_SOCIAIS">#REF!</definedName>
    <definedName name="SALDEV826260000CAUCOES_DO_PESSOAL" localSheetId="3">#REF!</definedName>
    <definedName name="SALDEV826260000CAUCOES_DO_PESSOAL">#REF!</definedName>
    <definedName name="SALDEV826290000OUT_OPERCACOES_COM_PESSOAL" localSheetId="3">#REF!</definedName>
    <definedName name="SALDEV826290000OUT_OPERCACOES_COM_PESSOAL">#REF!</definedName>
    <definedName name="SALDEV826290100ABONOS_DE_FAMILIA" localSheetId="3">#REF!</definedName>
    <definedName name="SALDEV826290100ABONOS_DE_FAMILIA">#REF!</definedName>
    <definedName name="SALDEV826290200QUOTIZACOES_DO_G_D_PETROGAL" localSheetId="3">#REF!</definedName>
    <definedName name="SALDEV826290200QUOTIZACOES_DO_G_D_PETROGAL">#REF!</definedName>
    <definedName name="SALDEV826290201QUOTIZACOES_DO_G_D_P_______NOR" localSheetId="3">#REF!</definedName>
    <definedName name="SALDEV826290201QUOTIZACOES_DO_G_D_P_______NOR">#REF!</definedName>
    <definedName name="SALDEV826290202QUOTIZACOES_DO_G_D_P_______CEN" localSheetId="3">#REF!</definedName>
    <definedName name="SALDEV826290202QUOTIZACOES_DO_G_D_P_______CEN">#REF!</definedName>
    <definedName name="SALDEV826290203QUOTIZACOES_DO_G_D_P_______SUL" localSheetId="3">#REF!</definedName>
    <definedName name="SALDEV826290203QUOTIZACOES_DO_G_D_P_______SUL">#REF!</definedName>
    <definedName name="SALDEV826290300QUOTIZ_DA_ASSOC_DOS_REFORMADOS" localSheetId="3">#REF!</definedName>
    <definedName name="SALDEV826290300QUOTIZ_DA_ASSOC_DOS_REFORMADOS">#REF!</definedName>
    <definedName name="SALDEV826290301QUOTIZ_DA_ASSOC_REFORMADOS_NOR" localSheetId="3">#REF!</definedName>
    <definedName name="SALDEV826290301QUOTIZ_DA_ASSOC_REFORMADOS_NOR">#REF!</definedName>
    <definedName name="SALDEV826290302QUOTIZ_DA_ASSOC_REFORMADOS_CEN" localSheetId="3">#REF!</definedName>
    <definedName name="SALDEV826290302QUOTIZ_DA_ASSOC_REFORMADOS_CEN">#REF!</definedName>
    <definedName name="SALDEV826290303QUOTIZ_DA_ASSOC_REFORMADOS_SUL" localSheetId="3">#REF!</definedName>
    <definedName name="SALDEV826290303QUOTIZ_DA_ASSOC_REFORMADOS_SUL">#REF!</definedName>
    <definedName name="SALDEV826290400RECIBOS_DA_COOPERATIVA" localSheetId="3">#REF!</definedName>
    <definedName name="SALDEV826290400RECIBOS_DA_COOPERATIVA">#REF!</definedName>
    <definedName name="SALDEV826290402RECIBOS_DA_COOPERATIVA_____CEN" localSheetId="3">#REF!</definedName>
    <definedName name="SALDEV826290402RECIBOS_DA_COOPERATIVA_____CEN">#REF!</definedName>
    <definedName name="SALDEV826290500BAIRROS_SOCIAIS" localSheetId="3">#REF!</definedName>
    <definedName name="SALDEV826290500BAIRROS_SOCIAIS">#REF!</definedName>
    <definedName name="SALDEV826290502BAIRROS_SOCIAIS____________CEN" localSheetId="3">#REF!</definedName>
    <definedName name="SALDEV826290502BAIRROS_SOCIAIS____________CEN">#REF!</definedName>
    <definedName name="SALDEV826290504BAIRROS_SOCIAIS_VAL_REGULARIZA" localSheetId="3">#REF!</definedName>
    <definedName name="SALDEV826290504BAIRROS_SOCIAIS_VAL_REGULARIZA">#REF!</definedName>
    <definedName name="SALDEV826290600VENDA_DE_PRODUTOS_PETROGAL" localSheetId="3">#REF!</definedName>
    <definedName name="SALDEV826290600VENDA_DE_PRODUTOS_PETROGAL">#REF!</definedName>
    <definedName name="SALDEV826290602VENDA_DE_PROD_PETROGAL_____CEN" localSheetId="3">#REF!</definedName>
    <definedName name="SALDEV826290602VENDA_DE_PROD_PETROGAL_____CEN">#REF!</definedName>
    <definedName name="SALDEV826290603VENDA_DE_PROD_PETROGAL_____SUL" localSheetId="3">#REF!</definedName>
    <definedName name="SALDEV826290603VENDA_DE_PROD_PETROGAL_____SUL">#REF!</definedName>
    <definedName name="SALDEV826290700SEGUROS_PETROGAL" localSheetId="3">#REF!</definedName>
    <definedName name="SALDEV826290700SEGUROS_PETROGAL">#REF!</definedName>
    <definedName name="SALDEV826290800GRUPO_DESPORTIVO_PETROGAL" localSheetId="3">#REF!</definedName>
    <definedName name="SALDEV826290800GRUPO_DESPORTIVO_PETROGAL">#REF!</definedName>
    <definedName name="SALDEV826290801SEGUROS_G_D_PETROGAL_______NOR" localSheetId="3">#REF!</definedName>
    <definedName name="SALDEV826290801SEGUROS_G_D_PETROGAL_______NOR">#REF!</definedName>
    <definedName name="SALDEV826290802SEGUROS_G_D_PETROGAL_______CEN" localSheetId="3">#REF!</definedName>
    <definedName name="SALDEV826290802SEGUROS_G_D_PETROGAL_______CEN">#REF!</definedName>
    <definedName name="SALDEV826290803SEGUROS_G_D_PETROGAL_______SUL" localSheetId="3">#REF!</definedName>
    <definedName name="SALDEV826290803SEGUROS_G_D_PETROGAL_______SUL">#REF!</definedName>
    <definedName name="SALDEV826290804PERIODIZACAO_C__G_D_PETROGAL" localSheetId="3">#REF!</definedName>
    <definedName name="SALDEV826290804PERIODIZACAO_C__G_D_PETROGAL">#REF!</definedName>
    <definedName name="SALDEV826290900REMUNER_E_ENCARG_A_REGULARIZAR" localSheetId="3">#REF!</definedName>
    <definedName name="SALDEV826290900REMUNER_E_ENCARG_A_REGULARIZAR">#REF!</definedName>
    <definedName name="SALDEV826290901REMUN_E_ENC_A_REGULARIZAR__NOR" localSheetId="3">#REF!</definedName>
    <definedName name="SALDEV826290901REMUN_E_ENC_A_REGULARIZAR__NOR">#REF!</definedName>
    <definedName name="SALDEV826290902REMUN_E_ENC_A_REGULARIZAR__CEN" localSheetId="3">#REF!</definedName>
    <definedName name="SALDEV826290902REMUN_E_ENC_A_REGULARIZAR__CEN">#REF!</definedName>
    <definedName name="SALDEV826290903REMUN_E_ENC_A_REGULARIZAR__SUL" localSheetId="3">#REF!</definedName>
    <definedName name="SALDEV826290903REMUN_E_ENC_A_REGULARIZAR__SUL">#REF!</definedName>
    <definedName name="SALDEV826291000DESCONTOS_DA_FUNCAO_PUBLICA" localSheetId="3">#REF!</definedName>
    <definedName name="SALDEV826291000DESCONTOS_DA_FUNCAO_PUBLICA">#REF!</definedName>
    <definedName name="SALDEV826291100PLANO_COMPLEM_DE_REFORMA" localSheetId="3">#REF!</definedName>
    <definedName name="SALDEV826291100PLANO_COMPLEM_DE_REFORMA">#REF!</definedName>
    <definedName name="SALDEV826291110PLANO_C_REFORMA_EX_ASSOC_AFRIC" localSheetId="3">#REF!</definedName>
    <definedName name="SALDEV826291110PLANO_C_REFORMA_EX_ASSOC_AFRIC">#REF!</definedName>
    <definedName name="SALDEV826291300REGULARIZACAO_CONTAS_PESSOAL" localSheetId="3">#REF!</definedName>
    <definedName name="SALDEV826291300REGULARIZACAO_CONTAS_PESSOAL">#REF!</definedName>
    <definedName name="SALDEV826291301OUT_CONTAS_PESSOAL_REGUL___NOR" localSheetId="3">#REF!</definedName>
    <definedName name="SALDEV826291301OUT_CONTAS_PESSOAL_REGUL___NOR">#REF!</definedName>
    <definedName name="SALDEV826291302OUT_CONTAS_PESSOAL_REGUL___CEN" localSheetId="3">#REF!</definedName>
    <definedName name="SALDEV826291302OUT_CONTAS_PESSOAL_REGUL___CEN">#REF!</definedName>
    <definedName name="SALDEV826291303OUT_CONTAS_PESSOAL_REGUL___SUL" localSheetId="3">#REF!</definedName>
    <definedName name="SALDEV826291303OUT_CONTAS_PESSOAL_REGUL___SUL">#REF!</definedName>
    <definedName name="SALDEV826291304OUT_CONTAS_PESSOAL_REGUL___GER" localSheetId="3">#REF!</definedName>
    <definedName name="SALDEV826291304OUT_CONTAS_PESSOAL_REGUL___GER">#REF!</definedName>
    <definedName name="SALDEV826291400DESCONTOS_JUDICIAIS" localSheetId="3">#REF!</definedName>
    <definedName name="SALDEV826291400DESCONTOS_JUDICIAIS">#REF!</definedName>
    <definedName name="SALDEV826291401DESC_JUDICIAIS_____________NOR" localSheetId="3">#REF!</definedName>
    <definedName name="SALDEV826291401DESC_JUDICIAIS_____________NOR">#REF!</definedName>
    <definedName name="SALDEV826291402DESC_JUDICIAIS_____________CEN" localSheetId="3">#REF!</definedName>
    <definedName name="SALDEV826291402DESC_JUDICIAIS_____________CEN">#REF!</definedName>
    <definedName name="SALDEV826291403DESC_JUDICIAIS_____________SUL" localSheetId="3">#REF!</definedName>
    <definedName name="SALDEV826291403DESC_JUDICIAIS_____________SUL">#REF!</definedName>
    <definedName name="SALDEV826291500SENHAS_DE_TAXAS_MODERADORAS" localSheetId="3">#REF!</definedName>
    <definedName name="SALDEV826291500SENHAS_DE_TAXAS_MODERADORAS">#REF!</definedName>
    <definedName name="SALDEV826291502SENHAS_TX_MODERADORAS__CEN" localSheetId="3">#REF!</definedName>
    <definedName name="SALDEV826291502SENHAS_TX_MODERADORAS__CEN">#REF!</definedName>
    <definedName name="SALDEV826291503SENHAS_TX_MODERADORAS__SUL" localSheetId="3">#REF!</definedName>
    <definedName name="SALDEV826291503SENHAS_TX_MODERADORAS__SUL">#REF!</definedName>
    <definedName name="SALDEV826291600VENDAS_C__CARTAO_GALP" localSheetId="3">#REF!</definedName>
    <definedName name="SALDEV826291600VENDAS_C__CARTAO_GALP">#REF!</definedName>
    <definedName name="SALDEV826291601VENDAS_C_CARTAO_GALP__NOR" localSheetId="3">#REF!</definedName>
    <definedName name="SALDEV826291601VENDAS_C_CARTAO_GALP__NOR">#REF!</definedName>
    <definedName name="SALDEV826291602VENDAS_C_CARTAO_GALP__CEN" localSheetId="3">#REF!</definedName>
    <definedName name="SALDEV826291602VENDAS_C_CARTAO_GALP__CEN">#REF!</definedName>
    <definedName name="SALDEV826291603VENDAS_C_CARTAO_GALP__SUL" localSheetId="3">#REF!</definedName>
    <definedName name="SALDEV826291603VENDAS_C_CARTAO_GALP__SUL">#REF!</definedName>
    <definedName name="SALDEV826291700UTILIZACAO_VIATURAS" localSheetId="3">#REF!</definedName>
    <definedName name="SALDEV826291700UTILIZACAO_VIATURAS">#REF!</definedName>
    <definedName name="SALDEV826291701UTILIZACAO_VIATURAS_NOR" localSheetId="3">#REF!</definedName>
    <definedName name="SALDEV826291701UTILIZACAO_VIATURAS_NOR">#REF!</definedName>
    <definedName name="SALDEV826291702UTILIZACAO_VIATURAS_CEN" localSheetId="3">#REF!</definedName>
    <definedName name="SALDEV826291702UTILIZACAO_VIATURAS_CEN">#REF!</definedName>
    <definedName name="SALDEV826291703UTILIZACAO_VIATURAS_SUL" localSheetId="3">#REF!</definedName>
    <definedName name="SALDEV826291703UTILIZACAO_VIATURAS_SUL">#REF!</definedName>
    <definedName name="SALDEV826291800AQUISICAO_VIATURAS_AVP" localSheetId="3">#REF!</definedName>
    <definedName name="SALDEV826291800AQUISICAO_VIATURAS_AVP">#REF!</definedName>
    <definedName name="SALDEV826291801AQUISICAO_VIATURAS_AVP_NOR" localSheetId="3">#REF!</definedName>
    <definedName name="SALDEV826291801AQUISICAO_VIATURAS_AVP_NOR">#REF!</definedName>
    <definedName name="SALDEV826291802AQUISICAO_VIATURAS_AVP_CEN" localSheetId="3">#REF!</definedName>
    <definedName name="SALDEV826291802AQUISICAO_VIATURAS_AVP_CEN">#REF!</definedName>
    <definedName name="SALDEV826291803AQUISICAO_VIATURAS_AVP_SUL" localSheetId="3">#REF!</definedName>
    <definedName name="SALDEV826291803AQUISICAO_VIATURAS_AVP_SUL">#REF!</definedName>
    <definedName name="SALDEV826300000SINDICATOS" localSheetId="3">#REF!</definedName>
    <definedName name="SALDEV826300000SINDICATOS">#REF!</definedName>
    <definedName name="SALDEV826310000SINDICATOS" localSheetId="3">#REF!</definedName>
    <definedName name="SALDEV826310000SINDICATOS">#REF!</definedName>
    <definedName name="SALDEV826500000CREDORES_SUBSCR_NAO_LIBERADAS" localSheetId="3">#REF!</definedName>
    <definedName name="SALDEV826500000CREDORES_SUBSCR_NAO_LIBERADAS">#REF!</definedName>
    <definedName name="SALDEV826500300PORTGAS_SOC_PROD_DIST_GAS_SA" localSheetId="3">#REF!</definedName>
    <definedName name="SALDEV826500300PORTGAS_SOC_PROD_DIST_GAS_SA">#REF!</definedName>
    <definedName name="SALDEV826500600SETGAS_SOC_PROD_DISTRIB_GAS" localSheetId="3">#REF!</definedName>
    <definedName name="SALDEV826500600SETGAS_SOC_PROD_DISTRIB_GAS">#REF!</definedName>
    <definedName name="SALDEV826501000CLC_COMP_LOGIST_COMBUSTIVEIS" localSheetId="3">#REF!</definedName>
    <definedName name="SALDEV826501000CLC_COMP_LOGIST_COMBUSTIVEIS">#REF!</definedName>
    <definedName name="SALDEV826501100PETROGAL_ESPANHOLA_SA" localSheetId="3">#REF!</definedName>
    <definedName name="SALDEV826501100PETROGAL_ESPANHOLA_SA">#REF!</definedName>
    <definedName name="SALDEV826501200SONANGALP_C__CAPITAL" localSheetId="3">#REF!</definedName>
    <definedName name="SALDEV826501200SONANGALP_C__CAPITAL">#REF!</definedName>
    <definedName name="SALDEV826501201SONANGALP_REC_PT_AV_BRA_LUANDA" localSheetId="3">#REF!</definedName>
    <definedName name="SALDEV826501201SONANGALP_REC_PT_AV_BRA_LUANDA">#REF!</definedName>
    <definedName name="SALDEV826501202SONANGALP_REC_PT_AVAL___LUANDA" localSheetId="3">#REF!</definedName>
    <definedName name="SALDEV826501202SONANGALP_REC_PT_AVAL___LUANDA">#REF!</definedName>
    <definedName name="SALDEV826501203SONANGALP_REC_MAT_ENVIADO" localSheetId="3">#REF!</definedName>
    <definedName name="SALDEV826501203SONANGALP_REC_MAT_ENVIADO">#REF!</definedName>
    <definedName name="SALDEV826501400PETROGAL_ANGOLA__LDA" localSheetId="3">#REF!</definedName>
    <definedName name="SALDEV826501400PETROGAL_ANGOLA__LDA">#REF!</definedName>
    <definedName name="SALDEV826501500PETROGAL_A_ORES__LDA" localSheetId="3">#REF!</definedName>
    <definedName name="SALDEV826501500PETROGAL_A_ORES__LDA">#REF!</definedName>
    <definedName name="SALDEV826501600PETROGAL_MADEIRA__LDA" localSheetId="3">#REF!</definedName>
    <definedName name="SALDEV826501600PETROGAL_MADEIRA__LDA">#REF!</definedName>
    <definedName name="SALDEV826501700PETROFORMA_PET_FORMACAO_SA" localSheetId="3">#REF!</definedName>
    <definedName name="SALDEV826501700PETROFORMA_PET_FORMACAO_SA">#REF!</definedName>
    <definedName name="SALDEV826501800PETROGAL_GUINE_BISSAU_LDA" localSheetId="3">#REF!</definedName>
    <definedName name="SALDEV826501800PETROGAL_GUINE_BISSAU_LDA">#REF!</definedName>
    <definedName name="SALDEV826501900SOPOR___SOC_DIST_COMB_SA" localSheetId="3">#REF!</definedName>
    <definedName name="SALDEV826501900SOPOR___SOC_DIST_COMB_SA">#REF!</definedName>
    <definedName name="SALDEV826600000OBRIGACIONISTAS" localSheetId="3">#REF!</definedName>
    <definedName name="SALDEV826600000OBRIGACIONISTAS">#REF!</definedName>
    <definedName name="SALDEV826600800AMORT_E_JUR_OBRIG_INT_1985" localSheetId="3">#REF!</definedName>
    <definedName name="SALDEV826600800AMORT_E_JUR_OBRIG_INT_1985">#REF!</definedName>
    <definedName name="SALDEV826600804AMORT_OBRIG_INT_1985_SORT_04" localSheetId="3">#REF!</definedName>
    <definedName name="SALDEV826600804AMORT_OBRIG_INT_1985_SORT_04">#REF!</definedName>
    <definedName name="SALDEV826600847JUROS_OBRIG_INT_1985_CUP_07" localSheetId="3">#REF!</definedName>
    <definedName name="SALDEV826600847JUROS_OBRIG_INT_1985_CUP_07">#REF!</definedName>
    <definedName name="SALDEV826600850JUROS_OBRIG_INT_1985_CUP_10" localSheetId="3">#REF!</definedName>
    <definedName name="SALDEV826600850JUROS_OBRIG_INT_1985_CUP_10">#REF!</definedName>
    <definedName name="SALDEV826610000OBRIGACIONISTAS_C_SUBSCRICAO" localSheetId="3">#REF!</definedName>
    <definedName name="SALDEV826610000OBRIGACIONISTAS_C_SUBSCRICAO">#REF!</definedName>
    <definedName name="SALDEV826610200OBRIGACOES_SUBSCRITAS_PETROG_9" localSheetId="3">#REF!</definedName>
    <definedName name="SALDEV826610200OBRIGACOES_SUBSCRITAS_PETROG_9">#REF!</definedName>
    <definedName name="SALDEV826610300OBRIGACOES_SUBSCRITAS_PETROG_9" localSheetId="3">#REF!</definedName>
    <definedName name="SALDEV826610300OBRIGACOES_SUBSCRITAS_PETROG_9">#REF!</definedName>
    <definedName name="SALDEV826700000CONSULT_ASSESS_E_INTERMEDIAR" localSheetId="3">#REF!</definedName>
    <definedName name="SALDEV826700000CONSULT_ASSESS_E_INTERMEDIAR">#REF!</definedName>
    <definedName name="SALDEV826710000REVENDORES_DE_GAS_CANALIZADO" localSheetId="3">#REF!</definedName>
    <definedName name="SALDEV826710000REVENDORES_DE_GAS_CANALIZADO">#REF!</definedName>
    <definedName name="SALDEV826720000INTERMEDIARIOS_E_COMISSIONISTA" localSheetId="3">#REF!</definedName>
    <definedName name="SALDEV826720000INTERMEDIARIOS_E_COMISSIONISTA">#REF!</definedName>
    <definedName name="SALDEV826730000REVENDEDORES_GAS_CANALIZADO_VE" localSheetId="3">#REF!</definedName>
    <definedName name="SALDEV826730000REVENDEDORES_GAS_CANALIZADO_VE">#REF!</definedName>
    <definedName name="SALDEV826800000DEVEDORES_CREDORES_DIVERSOS" localSheetId="3">#REF!</definedName>
    <definedName name="SALDEV826800000DEVEDORES_CREDORES_DIVERSOS">#REF!</definedName>
    <definedName name="SALDEV826810000DEVEDORES_E_CREDORES_DIV_C_C" localSheetId="3">#REF!</definedName>
    <definedName name="SALDEV826810000DEVEDORES_E_CREDORES_DIV_C_C">#REF!</definedName>
    <definedName name="SALDEV826811000DIF_DE_CAMBIO_REF_A_CONTA_2681" localSheetId="3">#REF!</definedName>
    <definedName name="SALDEV826811000DIF_DE_CAMBIO_REF_A_CONTA_2681">#REF!</definedName>
    <definedName name="SALDEV826812000DIF_CAMBIO_FORNEC" localSheetId="3">#REF!</definedName>
    <definedName name="SALDEV826812000DIF_CAMBIO_FORNEC">#REF!</definedName>
    <definedName name="SALDEV826820000ORGANISMOS_ADMINISTRATIVOS_C_C" localSheetId="3">#REF!</definedName>
    <definedName name="SALDEV826820000ORGANISMOS_ADMINISTRATIVOS_C_C">#REF!</definedName>
    <definedName name="SALDEV826830000ORGANISMOS_ADMINISTR_OUT_OPER" localSheetId="3">#REF!</definedName>
    <definedName name="SALDEV826830000ORGANISMOS_ADMINISTR_OUT_OPER">#REF!</definedName>
    <definedName name="SALDEV826830100FUNDO_REGIONAL_ABAST_ACORES" localSheetId="3">#REF!</definedName>
    <definedName name="SALDEV826830100FUNDO_REGIONAL_ABAST_ACORES">#REF!</definedName>
    <definedName name="SALDEV826830101DIF_PRECO_COMBUSTIVEIS" localSheetId="3">#REF!</definedName>
    <definedName name="SALDEV826830101DIF_PRECO_COMBUSTIVEIS">#REF!</definedName>
    <definedName name="SALDEV826830102DIF_PRECO_GAS" localSheetId="3">#REF!</definedName>
    <definedName name="SALDEV826830102DIF_PRECO_GAS">#REF!</definedName>
    <definedName name="SALDEV826830103DIF_FRETE_G.P.L." localSheetId="3">#REF!</definedName>
    <definedName name="SALDEV826830103DIF_FRETE_G.P.L.">#REF!</definedName>
    <definedName name="SALDEV826830200DIR_REG_C_IND___MADEIRA" localSheetId="3">#REF!</definedName>
    <definedName name="SALDEV826830200DIR_REG_C_IND___MADEIRA">#REF!</definedName>
    <definedName name="SALDEV826830202DIF_PRECO_G.P.L." localSheetId="3">#REF!</definedName>
    <definedName name="SALDEV826830202DIF_PRECO_G.P.L.">#REF!</definedName>
    <definedName name="SALDEV826840000DEVEDORES_CREDORES_P__CAUCOES" localSheetId="3">#REF!</definedName>
    <definedName name="SALDEV826840000DEVEDORES_CREDORES_P__CAUCOES">#REF!</definedName>
    <definedName name="SALDEV826840100CAUCOES_E_GARANTIAS_PRESTADAS" localSheetId="3">#REF!</definedName>
    <definedName name="SALDEV826840100CAUCOES_E_GARANTIAS_PRESTADAS">#REF!</definedName>
    <definedName name="SALDEV826840101CAPITANIA_PORTO_DE_LEIXOES" localSheetId="3">#REF!</definedName>
    <definedName name="SALDEV826840101CAPITANIA_PORTO_DE_LEIXOES">#REF!</definedName>
    <definedName name="SALDEV826840105SERVICOS_MUNICIP_DE_COIMBRA" localSheetId="3">#REF!</definedName>
    <definedName name="SALDEV826840105SERVICOS_MUNICIP_DE_COIMBRA">#REF!</definedName>
    <definedName name="SALDEV826840106SERV_MUN_AGUAS_SANEAM_PORTO" localSheetId="3">#REF!</definedName>
    <definedName name="SALDEV826840106SERV_MUN_AGUAS_SANEAM_PORTO">#REF!</definedName>
    <definedName name="SALDEV826840108ESCOLA_PREPARATORIA_VIATODOS" localSheetId="3">#REF!</definedName>
    <definedName name="SALDEV826840108ESCOLA_PREPARATORIA_VIATODOS">#REF!</definedName>
    <definedName name="SALDEV826840109SERV_MUNIC_AGUA_SAN_MATOSINHOS" localSheetId="3">#REF!</definedName>
    <definedName name="SALDEV826840109SERV_MUNIC_AGUA_SAN_MATOSINHOS">#REF!</definedName>
    <definedName name="SALDEV826840110ELECTRICIDADE_PORTUGAL_EP_EDP" localSheetId="3">#REF!</definedName>
    <definedName name="SALDEV826840110ELECTRICIDADE_PORTUGAL_EP_EDP">#REF!</definedName>
    <definedName name="SALDEV826840112CTT_TLP_DIR_REG_CORREIO_SUL" localSheetId="3">#REF!</definedName>
    <definedName name="SALDEV826840112CTT_TLP_DIR_REG_CORREIO_SUL">#REF!</definedName>
    <definedName name="SALDEV826840113PENS_V.S.LUCAS_CGD" localSheetId="3">#REF!</definedName>
    <definedName name="SALDEV826840113PENS_V.S.LUCAS_CGD">#REF!</definedName>
    <definedName name="SALDEV826840114ACCOES_JUDICIAIS_EM_CURSO" localSheetId="3">#REF!</definedName>
    <definedName name="SALDEV826840114ACCOES_JUDICIAIS_EM_CURSO">#REF!</definedName>
    <definedName name="SALDEV826840115MINIST_COMERC_TURISMO_ANGOLA" localSheetId="3">#REF!</definedName>
    <definedName name="SALDEV826840115MINIST_COMERC_TURISMO_ANGOLA">#REF!</definedName>
    <definedName name="SALDEV826840116GAR_F_MAGALHAES_M_D_PEREIRA_LD" localSheetId="3">#REF!</definedName>
    <definedName name="SALDEV826840116GAR_F_MAGALHAES_M_D_PEREIRA_LD">#REF!</definedName>
    <definedName name="SALDEV826840119TRIBUNAL_JUDICIAL_DA_GOLEGA" localSheetId="3">#REF!</definedName>
    <definedName name="SALDEV826840119TRIBUNAL_JUDICIAL_DA_GOLEGA">#REF!</definedName>
    <definedName name="SALDEV826840121CAMARA_MUNICIPAL_DE_VISEU" localSheetId="3">#REF!</definedName>
    <definedName name="SALDEV826840121CAMARA_MUNICIPAL_DE_VISEU">#REF!</definedName>
    <definedName name="SALDEV826840122AGRAN_CONTA_CAUCAO_ADMINISTRAD" localSheetId="3">#REF!</definedName>
    <definedName name="SALDEV826840122AGRAN_CONTA_CAUCAO_ADMINISTRAD">#REF!</definedName>
    <definedName name="SALDEV826840123EMP_ELECTRICIDADE_ACORES" localSheetId="3">#REF!</definedName>
    <definedName name="SALDEV826840123EMP_ELECTRICIDADE_ACORES">#REF!</definedName>
    <definedName name="SALDEV826840124EMPARQUE___DIR_C_GALP_QUIMICOS" localSheetId="3">#REF!</definedName>
    <definedName name="SALDEV826840124EMPARQUE___DIR_C_GALP_QUIMICOS">#REF!</definedName>
    <definedName name="SALDEV826840125ESLI___DIR_S_CONT_TESOURARIA" localSheetId="3">#REF!</definedName>
    <definedName name="SALDEV826840125ESLI___DIR_S_CONT_TESOURARIA">#REF!</definedName>
    <definedName name="SALDEV826840126EMPARQUE___DIR_SERV_JURIDICOS" localSheetId="3">#REF!</definedName>
    <definedName name="SALDEV826840126EMPARQUE___DIR_SERV_JURIDICOS">#REF!</definedName>
    <definedName name="SALDEV826840127EMPARQUE___DIR_C_GALP_COMBUSTI" localSheetId="3">#REF!</definedName>
    <definedName name="SALDEV826840127EMPARQUE___DIR_C_GALP_COMBUSTI">#REF!</definedName>
    <definedName name="SALDEV826840128EMPARQUE___DIR_SERV_GESTAO_RIS" localSheetId="3">#REF!</definedName>
    <definedName name="SALDEV826840128EMPARQUE___DIR_SERV_GESTAO_RIS">#REF!</definedName>
    <definedName name="SALDEV826840129SERV_MUNIC_AGUA_SAN_BRAGA" localSheetId="3">#REF!</definedName>
    <definedName name="SALDEV826840129SERV_MUNIC_AGUA_SAN_BRAGA">#REF!</definedName>
    <definedName name="SALDEV826840151CTT__CORREIOS_PORTUGAL_SERV_AV" localSheetId="3">#REF!</definedName>
    <definedName name="SALDEV826840151CTT__CORREIOS_PORTUGAL_SERV_AV">#REF!</definedName>
    <definedName name="SALDEV826840152DEPOSITO_GARANTIA_EDP_PORTO" localSheetId="3">#REF!</definedName>
    <definedName name="SALDEV826840152DEPOSITO_GARANTIA_EDP_PORTO">#REF!</definedName>
    <definedName name="SALDEV826840153DEPOSITO_GARANTIA_EDP_SINES" localSheetId="3">#REF!</definedName>
    <definedName name="SALDEV826840153DEPOSITO_GARANTIA_EDP_SINES">#REF!</definedName>
    <definedName name="SALDEV826840154DEPOSITO_GARANTIA_ALD" localSheetId="3">#REF!</definedName>
    <definedName name="SALDEV826840154DEPOSITO_GARANTIA_ALD">#REF!</definedName>
    <definedName name="SALDEV826840200CAUCOES_E_GARANTIAS_RECEBIDAS" localSheetId="3">#REF!</definedName>
    <definedName name="SALDEV826840200CAUCOES_E_GARANTIAS_RECEBIDAS">#REF!</definedName>
    <definedName name="SALDEV826840201CAUCOES_GARRAFAS_GAS_LISBOA" localSheetId="3">#REF!</definedName>
    <definedName name="SALDEV826840201CAUCOES_GARRAFAS_GAS_LISBOA">#REF!</definedName>
    <definedName name="SALDEV826840202CAUCOES_GARRAFAS_GAS_PORTO" localSheetId="3">#REF!</definedName>
    <definedName name="SALDEV826840202CAUCOES_GARRAFAS_GAS_PORTO">#REF!</definedName>
    <definedName name="SALDEV826840204CAUC_GARANTIA_CONSUMO_LISBOA" localSheetId="3">#REF!</definedName>
    <definedName name="SALDEV826840204CAUC_GARANTIA_CONSUMO_LISBOA">#REF!</definedName>
    <definedName name="SALDEV826840205CAUC_GARANTIA_CONSUMO_PORTO" localSheetId="3">#REF!</definedName>
    <definedName name="SALDEV826840205CAUC_GARANTIA_CONSUMO_PORTO">#REF!</definedName>
    <definedName name="SALDEV826840206AVELINO_FERREIRA_FIGUEIRA" localSheetId="3">#REF!</definedName>
    <definedName name="SALDEV826840206AVELINO_FERREIRA_FIGUEIRA">#REF!</definedName>
    <definedName name="SALDEV826840208ROCHA_MOTA___SOARES_LDA" localSheetId="3">#REF!</definedName>
    <definedName name="SALDEV826840208ROCHA_MOTA___SOARES_LDA">#REF!</definedName>
    <definedName name="SALDEV826840209FOSTER_WEELER" localSheetId="3">#REF!</definedName>
    <definedName name="SALDEV826840209FOSTER_WEELER">#REF!</definedName>
    <definedName name="SALDEV826840211BATISTA___IRMAOS_LDA" localSheetId="3">#REF!</definedName>
    <definedName name="SALDEV826840211BATISTA___IRMAOS_LDA">#REF!</definedName>
    <definedName name="SALDEV826840212CAUCOES_P_CARTOES_DE_ACESSO__D" localSheetId="3">#REF!</definedName>
    <definedName name="SALDEV826840212CAUCOES_P_CARTOES_DE_ACESSO__D">#REF!</definedName>
    <definedName name="SALDEV826840213CAUCOES_P_USO_FERRAMENTAS_BOA" localSheetId="3">#REF!</definedName>
    <definedName name="SALDEV826840213CAUCOES_P_USO_FERRAMENTAS_BOA">#REF!</definedName>
    <definedName name="SALDEV826840214CAUCOES_P_CARTOES_DE_ACESSO__D" localSheetId="3">#REF!</definedName>
    <definedName name="SALDEV826840214CAUCOES_P_CARTOES_DE_ACESSO__D">#REF!</definedName>
    <definedName name="SALDEV826840215CAUCOES_GARRAFAS_GAS_MADEIRA" localSheetId="3">#REF!</definedName>
    <definedName name="SALDEV826840215CAUCOES_GARRAFAS_GAS_MADEIRA">#REF!</definedName>
    <definedName name="SALDEV826840216CAUCOES_GARANTIA_CONSUMO_MADEI" localSheetId="3">#REF!</definedName>
    <definedName name="SALDEV826840216CAUCOES_GARANTIA_CONSUMO_MADEI">#REF!</definedName>
    <definedName name="SALDEV826840217CAUCOES_GARRAFAS_GAS_ACORES" localSheetId="3">#REF!</definedName>
    <definedName name="SALDEV826840217CAUCOES_GARRAFAS_GAS_ACORES">#REF!</definedName>
    <definedName name="SALDEV826840218CAUCOES_GARANTIA_CONSUMO_ACORE" localSheetId="3">#REF!</definedName>
    <definedName name="SALDEV826840218CAUCOES_GARANTIA_CONSUMO_ACORE">#REF!</definedName>
    <definedName name="SALDEV826840219TALMETAIS___SOC_SUCATAS_F_N_LD" localSheetId="3">#REF!</definedName>
    <definedName name="SALDEV826840219TALMETAIS___SOC_SUCATAS_F_N_LD">#REF!</definedName>
    <definedName name="SALDEV826840220ANT_MATAN_A_COSTA_MET_FERRO_LD" localSheetId="3">#REF!</definedName>
    <definedName name="SALDEV826840220ANT_MATAN_A_COSTA_MET_FERRO_LD">#REF!</definedName>
    <definedName name="SALDEV826840220ANT_MATANÿA_COSTA_MET_FERRO_LD" localSheetId="3">#REF!</definedName>
    <definedName name="SALDEV826840220ANT_MATANÿA_COSTA_MET_FERRO_LD">#REF!</definedName>
    <definedName name="SALDEV826840221VELALUZ_ERNESTO_SOARES_MOREIRA" localSheetId="3">#REF!</definedName>
    <definedName name="SALDEV826840221VELALUZ_ERNESTO_SOARES_MOREIRA">#REF!</definedName>
    <definedName name="SALDEV826840223SOCER___COM_E_IND_RESINAS_SA" localSheetId="3">#REF!</definedName>
    <definedName name="SALDEV826840223SOCER___COM_E_IND_RESINAS_SA">#REF!</definedName>
    <definedName name="SALDEV826840224MCDONALD_S_A_SERV_SEIXAL" localSheetId="3">#REF!</definedName>
    <definedName name="SALDEV826840224MCDONALD_S_A_SERV_SEIXAL">#REF!</definedName>
    <definedName name="SALDEV826850000DEVEDORES_CREDORES_M_LONGO_PRA" localSheetId="3">#REF!</definedName>
    <definedName name="SALDEV826850000DEVEDORES_CREDORES_M_LONGO_PRA">#REF!</definedName>
    <definedName name="SALDEV826850001ANGOL_C_C" localSheetId="3">#REF!</definedName>
    <definedName name="SALDEV826850001ANGOL_C_C">#REF!</definedName>
    <definedName name="SALDEV826850002UOP_LIMITED___PLATINUM_POOL" localSheetId="3">#REF!</definedName>
    <definedName name="SALDEV826850002UOP_LIMITED___PLATINUM_POOL">#REF!</definedName>
    <definedName name="SALDEV826850003J_M_CORDEIRO" localSheetId="3">#REF!</definedName>
    <definedName name="SALDEV826850003J_M_CORDEIRO">#REF!</definedName>
    <definedName name="SALDEV826850004ETA_EMPRESA_DE_TRANSP_ALENTEJA" localSheetId="3">#REF!</definedName>
    <definedName name="SALDEV826850004ETA_EMPRESA_DE_TRANSP_ALENTEJA">#REF!</definedName>
    <definedName name="SALDEV826850005LUBRIDAO" localSheetId="3">#REF!</definedName>
    <definedName name="SALDEV826850005LUBRIDAO">#REF!</definedName>
    <definedName name="SALDEV826850006ADELINO_NUNES_SERRA" localSheetId="3">#REF!</definedName>
    <definedName name="SALDEV826850006ADELINO_NUNES_SERRA">#REF!</definedName>
    <definedName name="SALDEV826850007VALENTIM_MORGADO_E_FERREIRA" localSheetId="3">#REF!</definedName>
    <definedName name="SALDEV826850007VALENTIM_MORGADO_E_FERREIRA">#REF!</definedName>
    <definedName name="SALDEV826850008JOAO_CRISTOVAO_CHINA" localSheetId="3">#REF!</definedName>
    <definedName name="SALDEV826850008JOAO_CRISTOVAO_CHINA">#REF!</definedName>
    <definedName name="SALDEV826850011GASPE_EMP_GAS_D_PETROL" localSheetId="3">#REF!</definedName>
    <definedName name="SALDEV826850011GASPE_EMP_GAS_D_PETROL">#REF!</definedName>
    <definedName name="SALDEV826850012AUTO_JULIO_LDA" localSheetId="3">#REF!</definedName>
    <definedName name="SALDEV826850012AUTO_JULIO_LDA">#REF!</definedName>
    <definedName name="SALDEV826850013BERNARDO_MARIA_TOME_AGUIAR" localSheetId="3">#REF!</definedName>
    <definedName name="SALDEV826850013BERNARDO_MARIA_TOME_AGUIAR">#REF!</definedName>
    <definedName name="SALDEV826850014COOP_HABIT_PETROGAL_CESSA_AO_C" localSheetId="3">#REF!</definedName>
    <definedName name="SALDEV826850014COOP_HABIT_PETROGAL_CESSA_AO_C">#REF!</definedName>
    <definedName name="SALDEV826850014COOP_HABIT_PETROGAL_CESSAÿÿO_C" localSheetId="3">#REF!</definedName>
    <definedName name="SALDEV826850014COOP_HABIT_PETROGAL_CESSAÿÿO_C">#REF!</definedName>
    <definedName name="SALDEV826850062ENCO_C_VND_PARQUE_M_EMILIA" localSheetId="3">#REF!</definedName>
    <definedName name="SALDEV826850062ENCO_C_VND_PARQUE_M_EMILIA">#REF!</definedName>
    <definedName name="SALDEV826850158TEPAR_CARTAO_INTERNAC_M_L_P_EM" localSheetId="3">#REF!</definedName>
    <definedName name="SALDEV826850158TEPAR_CARTAO_INTERNAC_M_L_P_EM">#REF!</definedName>
    <definedName name="SALDEV826850297COMB_AL_ALENTEJO_P_RENOVACAO_R" localSheetId="3">#REF!</definedName>
    <definedName name="SALDEV826850297COMB_AL_ALENTEJO_P_RENOVACAO_R">#REF!</definedName>
    <definedName name="SALDEV826850299JOSE_CARDOSO_O_DOLORES_P_REN_R" localSheetId="3">#REF!</definedName>
    <definedName name="SALDEV826850299JOSE_CARDOSO_O_DOLORES_P_REN_R">#REF!</definedName>
    <definedName name="SALDEV826860000DEVEDORES_CREDORES_IMOBILIZADO" localSheetId="3">#REF!</definedName>
    <definedName name="SALDEV826860000DEVEDORES_CREDORES_IMOBILIZADO">#REF!</definedName>
    <definedName name="SALDEV826860001EIVAL" localSheetId="3">#REF!</definedName>
    <definedName name="SALDEV826860001EIVAL">#REF!</definedName>
    <definedName name="SALDEV826860004CLC_COMP_LOGIST_COMBUST_SA" localSheetId="3">#REF!</definedName>
    <definedName name="SALDEV826860004CLC_COMP_LOGIST_COMBUST_SA">#REF!</definedName>
    <definedName name="SALDEV826880000DEVEDORES_DUVIDOSOS" localSheetId="3">#REF!</definedName>
    <definedName name="SALDEV826880000DEVEDORES_DUVIDOSOS">#REF!</definedName>
    <definedName name="SALDEV826880155SOCONFECCOES_TEXTEIS_LDA" localSheetId="3">#REF!</definedName>
    <definedName name="SALDEV826880155SOCONFECCOES_TEXTEIS_LDA">#REF!</definedName>
    <definedName name="SALDEV826880300TURIBERICA_SOC_INVEST_LDA" localSheetId="3">#REF!</definedName>
    <definedName name="SALDEV826880300TURIBERICA_SOC_INVEST_LDA">#REF!</definedName>
    <definedName name="SALDEV826880461VALADAS__SA" localSheetId="3">#REF!</definedName>
    <definedName name="SALDEV826880461VALADAS__SA">#REF!</definedName>
    <definedName name="SALDEV826880465CASA_PIA_ATLETICO_CLUBE" localSheetId="3">#REF!</definedName>
    <definedName name="SALDEV826880465CASA_PIA_ATLETICO_CLUBE">#REF!</definedName>
    <definedName name="SALDEV826880470BOAVISTA_FUTEBOL_CLUBE" localSheetId="3">#REF!</definedName>
    <definedName name="SALDEV826880470BOAVISTA_FUTEBOL_CLUBE">#REF!</definedName>
    <definedName name="SALDEV826880500CAMARA_MUNICIPAL_DE_OEIRAS" localSheetId="3">#REF!</definedName>
    <definedName name="SALDEV826880500CAMARA_MUNICIPAL_DE_OEIRAS">#REF!</definedName>
    <definedName name="SALDEV826880502BELENENSES_C_FUTEBOL" localSheetId="3">#REF!</definedName>
    <definedName name="SALDEV826880502BELENENSES_C_FUTEBOL">#REF!</definedName>
    <definedName name="SALDEV826880504CARLOS_SABIDO" localSheetId="3">#REF!</definedName>
    <definedName name="SALDEV826880504CARLOS_SABIDO">#REF!</definedName>
    <definedName name="SALDEV826880554JUDI_SERVICOS_LDA" localSheetId="3">#REF!</definedName>
    <definedName name="SALDEV826880554JUDI_SERVICOS_LDA">#REF!</definedName>
    <definedName name="SALDEV826880575ACESSORIOS_VITORIA_LDA" localSheetId="3">#REF!</definedName>
    <definedName name="SALDEV826880575ACESSORIOS_VITORIA_LDA">#REF!</definedName>
    <definedName name="SALDEV826880576MACHUQUEIRO___SOUSA_LDA" localSheetId="3">#REF!</definedName>
    <definedName name="SALDEV826880576MACHUQUEIRO___SOUSA_LDA">#REF!</definedName>
    <definedName name="SALDEV826881301EMISSAO_CLANDESTINA_A_A" localSheetId="3">#REF!</definedName>
    <definedName name="SALDEV826881301EMISSAO_CLANDESTINA_A_A">#REF!</definedName>
    <definedName name="SALDEV826882015EMP_IND_MET_RAMOA_LDA" localSheetId="3">#REF!</definedName>
    <definedName name="SALDEV826882015EMP_IND_MET_RAMOA_LDA">#REF!</definedName>
    <definedName name="SALDEV826883619H_VAULTIER___CO" localSheetId="3">#REF!</definedName>
    <definedName name="SALDEV826883619H_VAULTIER___CO">#REF!</definedName>
    <definedName name="SALDEV826883756JOSE_GUIMARAES_COSTA" localSheetId="3">#REF!</definedName>
    <definedName name="SALDEV826883756JOSE_GUIMARAES_COSTA">#REF!</definedName>
    <definedName name="SALDEV826885496ALVARO_ROQUETTE_DESP" localSheetId="3">#REF!</definedName>
    <definedName name="SALDEV826885496ALVARO_ROQUETTE_DESP">#REF!</definedName>
    <definedName name="SALDEV826885510JOSE_MANUEL_PINHEIRO_G_PEREIRA" localSheetId="3">#REF!</definedName>
    <definedName name="SALDEV826885510JOSE_MANUEL_PINHEIRO_G_PEREIRA">#REF!</definedName>
    <definedName name="SALDEV826887502TECHNIP_FIN_CRED_LYONNAIS" localSheetId="3">#REF!</definedName>
    <definedName name="SALDEV826887502TECHNIP_FIN_CRED_LYONNAIS">#REF!</definedName>
    <definedName name="SALDEV826890000CONTAS_DE_REGUL_E_TRANSITORIAS" localSheetId="3">#REF!</definedName>
    <definedName name="SALDEV826890000CONTAS_DE_REGUL_E_TRANSITORIAS">#REF!</definedName>
    <definedName name="SALDEV826890100CHEQ_AUT_ABAST_CONSUMOS" localSheetId="3">#REF!</definedName>
    <definedName name="SALDEV826890100CHEQ_AUT_ABAST_CONSUMOS">#REF!</definedName>
    <definedName name="SALDEV826890110CH_AUT_ABAST_EMITIDOS_CONSUMOS" localSheetId="3">#REF!</definedName>
    <definedName name="SALDEV826890110CH_AUT_ABAST_EMITIDOS_CONSUMOS">#REF!</definedName>
    <definedName name="SALDEV826890111AUT_ABAST_CONSUMOS___EMITIDOS" localSheetId="3">#REF!</definedName>
    <definedName name="SALDEV826890111AUT_ABAST_CONSUMOS___EMITIDOS">#REF!</definedName>
    <definedName name="SALDEV826890116AUT_ABAST_CONSUMOS___EMITIDOS" localSheetId="3">#REF!</definedName>
    <definedName name="SALDEV826890116AUT_ABAST_CONSUMOS___EMITIDOS">#REF!</definedName>
    <definedName name="SALDEV826890117AUT_ABAST_CONSUMOS___EMITIDOS" localSheetId="3">#REF!</definedName>
    <definedName name="SALDEV826890117AUT_ABAST_CONSUMOS___EMITIDOS">#REF!</definedName>
    <definedName name="SALDEV826890118AUT_ABAST_CONSUMOS___EMITIDOS" localSheetId="3">#REF!</definedName>
    <definedName name="SALDEV826890118AUT_ABAST_CONSUMOS___EMITIDOS">#REF!</definedName>
    <definedName name="SALDEV826890120CH_AUT_ABAST_UTILIZAD_CONSUMOS" localSheetId="3">#REF!</definedName>
    <definedName name="SALDEV826890120CH_AUT_ABAST_UTILIZAD_CONSUMOS">#REF!</definedName>
    <definedName name="SALDEV826890121AUT_ABAST_CONSUMOS___UTILIZADA" localSheetId="3">#REF!</definedName>
    <definedName name="SALDEV826890121AUT_ABAST_CONSUMOS___UTILIZADA">#REF!</definedName>
    <definedName name="SALDEV826890126AUT_ABAST_CONSUMOS___UTILIZADA" localSheetId="3">#REF!</definedName>
    <definedName name="SALDEV826890126AUT_ABAST_CONSUMOS___UTILIZADA">#REF!</definedName>
    <definedName name="SALDEV826890127AUT_ABAST_CONSUMOS_UTILIZAD_19" localSheetId="3">#REF!</definedName>
    <definedName name="SALDEV826890127AUT_ABAST_CONSUMOS_UTILIZAD_19">#REF!</definedName>
    <definedName name="SALDEV826890128AUT_ABAST_CONSUMOS_UTILIZAD_19" localSheetId="3">#REF!</definedName>
    <definedName name="SALDEV826890128AUT_ABAST_CONSUMOS_UTILIZAD_19">#REF!</definedName>
    <definedName name="SALDEV826890200CHEQUES_GAS" localSheetId="3">#REF!</definedName>
    <definedName name="SALDEV826890200CHEQUES_GAS">#REF!</definedName>
    <definedName name="SALDEV826890201CHEQ_BUTANO_EMIT_CLIENTES" localSheetId="3">#REF!</definedName>
    <definedName name="SALDEV826890201CHEQ_BUTANO_EMIT_CLIENTES">#REF!</definedName>
    <definedName name="SALDEV826891000CHEQ_AUT_ABAST_CLIENTES_DIVER" localSheetId="3">#REF!</definedName>
    <definedName name="SALDEV826891000CHEQ_AUT_ABAST_CLIENTES_DIVER">#REF!</definedName>
    <definedName name="SALDEV826891002AUT_ABAST_DIVERSOS" localSheetId="3">#REF!</definedName>
    <definedName name="SALDEV826891002AUT_ABAST_DIVERSOS">#REF!</definedName>
    <definedName name="SALDEV826891006AUT_ABAST_DIVERSOS___1996" localSheetId="3">#REF!</definedName>
    <definedName name="SALDEV826891006AUT_ABAST_DIVERSOS___1996">#REF!</definedName>
    <definedName name="SALDEV826891007AUT_ABAST_DIVERSOS___1997" localSheetId="3">#REF!</definedName>
    <definedName name="SALDEV826891007AUT_ABAST_DIVERSOS___1997">#REF!</definedName>
    <definedName name="SALDEV826891008AUT_ABAST_DIVERSOS___1998" localSheetId="3">#REF!</definedName>
    <definedName name="SALDEV826891008AUT_ABAST_DIVERSOS___1998">#REF!</definedName>
    <definedName name="SALDEV826891100CH_AUT_ABAST_C_DIPLOMATICO" localSheetId="3">#REF!</definedName>
    <definedName name="SALDEV826891100CH_AUT_ABAST_C_DIPLOMATICO">#REF!</definedName>
    <definedName name="SALDEV826891103AUT_ABAST_CD_SUPER" localSheetId="3">#REF!</definedName>
    <definedName name="SALDEV826891103AUT_ABAST_CD_SUPER">#REF!</definedName>
    <definedName name="SALDEV826891104AUT_ABAST_CD_GASOLEO" localSheetId="3">#REF!</definedName>
    <definedName name="SALDEV826891104AUT_ABAST_CD_GASOLEO">#REF!</definedName>
    <definedName name="SALDEV826891106AUT_ABAST_CD_SUPER_1996" localSheetId="3">#REF!</definedName>
    <definedName name="SALDEV826891106AUT_ABAST_CD_SUPER_1996">#REF!</definedName>
    <definedName name="SALDEV826891107AUT_ABAST_CD_SUPER_1997" localSheetId="3">#REF!</definedName>
    <definedName name="SALDEV826891107AUT_ABAST_CD_SUPER_1997">#REF!</definedName>
    <definedName name="SALDEV826891200SENHAS_GOV_REGIONAL_ACORES" localSheetId="3">#REF!</definedName>
    <definedName name="SALDEV826891200SENHAS_GOV_REGIONAL_ACORES">#REF!</definedName>
    <definedName name="SALDEV826891300CLIENTES_A_REGULARIZAR" localSheetId="3">#REF!</definedName>
    <definedName name="SALDEV826891300CLIENTES_A_REGULARIZAR">#REF!</definedName>
    <definedName name="SALDEV826891302DIF_EXERCICIO_DE_1994" localSheetId="3">#REF!</definedName>
    <definedName name="SALDEV826891302DIF_EXERCICIO_DE_1994">#REF!</definedName>
    <definedName name="SALDEV826891303DIF_EXERCICIO" localSheetId="3">#REF!</definedName>
    <definedName name="SALDEV826891303DIF_EXERCICIO">#REF!</definedName>
    <definedName name="SALDEV826891303DIF_EXERCICIO_DE_1995" localSheetId="3">#REF!</definedName>
    <definedName name="SALDEV826891303DIF_EXERCICIO_DE_1995">#REF!</definedName>
    <definedName name="SALDEV826891400CHEQUES_TESOURARIAS" localSheetId="3">#REF!</definedName>
    <definedName name="SALDEV826891400CHEQUES_TESOURARIAS">#REF!</definedName>
    <definedName name="SALDEV826891401CHEQUES_COMBUST_TESOURARIAS" localSheetId="3">#REF!</definedName>
    <definedName name="SALDEV826891401CHEQUES_COMBUST_TESOURARIAS">#REF!</definedName>
    <definedName name="SALDEV826891402CHEQUES_GAS_TESOURARIAS" localSheetId="3">#REF!</definedName>
    <definedName name="SALDEV826891402CHEQUES_GAS_TESOURARIAS">#REF!</definedName>
    <definedName name="SALDEV826891406CHEQUES_COMBUST_TESOURARIA_199" localSheetId="3">#REF!</definedName>
    <definedName name="SALDEV826891406CHEQUES_COMBUST_TESOURARIA_199">#REF!</definedName>
    <definedName name="SALDEV826891407CHEQUES_COMBUST_TESOUR_1997" localSheetId="3">#REF!</definedName>
    <definedName name="SALDEV826891407CHEQUES_COMBUST_TESOUR_1997">#REF!</definedName>
    <definedName name="SALDEV826891408CHEQUES_COMBUST_TESOUR_1998" localSheetId="3">#REF!</definedName>
    <definedName name="SALDEV826891408CHEQUES_COMBUST_TESOUR_1998">#REF!</definedName>
    <definedName name="SALDEV826891500DIFERENCAS_T_LEITURA_C_CONSIG" localSheetId="3">#REF!</definedName>
    <definedName name="SALDEV826891500DIFERENCAS_T_LEITURA_C_CONSIG">#REF!</definedName>
    <definedName name="SALDEV826891529DIF_TALOES_LEITURA___NORMAL" localSheetId="3">#REF!</definedName>
    <definedName name="SALDEV826891529DIF_TALOES_LEITURA___NORMAL">#REF!</definedName>
    <definedName name="SALDEV826891531DIF_TALOES_LEITURA___SUPER" localSheetId="3">#REF!</definedName>
    <definedName name="SALDEV826891531DIF_TALOES_LEITURA___SUPER">#REF!</definedName>
    <definedName name="SALDEV826891532DIF_TALOES_LEITURA_SUPER_S_CH" localSheetId="3">#REF!</definedName>
    <definedName name="SALDEV826891532DIF_TALOES_LEITURA_SUPER_S_CH">#REF!</definedName>
    <definedName name="SALDEV826891583DIF_TALOES_LEITURA___GASOLEO" localSheetId="3">#REF!</definedName>
    <definedName name="SALDEV826891583DIF_TALOES_LEITURA___GASOLEO">#REF!</definedName>
    <definedName name="SALDEV826891599DIF_TALOES_LEITURA___OUTRAS" localSheetId="3">#REF!</definedName>
    <definedName name="SALDEV826891599DIF_TALOES_LEITURA___OUTRAS">#REF!</definedName>
    <definedName name="SALDEV826891600AUTORIZ_ABASTEC_COMBUSTIVEIS" localSheetId="3">#REF!</definedName>
    <definedName name="SALDEV826891600AUTORIZ_ABASTEC_COMBUSTIVEIS">#REF!</definedName>
    <definedName name="SALDEV826891602AUT_AB_COMB_TESOUR_T_RIBEIRO" localSheetId="3">#REF!</definedName>
    <definedName name="SALDEV826891602AUT_AB_COMB_TESOUR_T_RIBEIRO">#REF!</definedName>
    <definedName name="SALDEV826891606AUT_AB_COMB_TESOURARIA_1996" localSheetId="3">#REF!</definedName>
    <definedName name="SALDEV826891606AUT_AB_COMB_TESOURARIA_1996">#REF!</definedName>
    <definedName name="SALDEV826891607AUT_AB_COMB_TESOURARIA_1997" localSheetId="3">#REF!</definedName>
    <definedName name="SALDEV826891607AUT_AB_COMB_TESOURARIA_1997">#REF!</definedName>
    <definedName name="SALDEV826891608AUT_AB_COMB_TESOURARIA_1998" localSheetId="3">#REF!</definedName>
    <definedName name="SALDEV826891608AUT_AB_COMB_TESOURARIA_1998">#REF!</definedName>
    <definedName name="SALDEV826891700AUTORIZ_ABASTEC_GAS" localSheetId="3">#REF!</definedName>
    <definedName name="SALDEV826891700AUTORIZ_ABASTEC_GAS">#REF!</definedName>
    <definedName name="SALDEV826891702AUT_AB_GAS_TESOUR_T_RIBEIRO" localSheetId="3">#REF!</definedName>
    <definedName name="SALDEV826891702AUT_AB_GAS_TESOUR_T_RIBEIRO">#REF!</definedName>
    <definedName name="SALDEV826891800MEIOS_DE_PAGAMENTO" localSheetId="3">#REF!</definedName>
    <definedName name="SALDEV826891800MEIOS_DE_PAGAMENTO">#REF!</definedName>
    <definedName name="SALDEV826891820OUTROS_MEIOS_DE_PAGAMENTO" localSheetId="3">#REF!</definedName>
    <definedName name="SALDEV826891820OUTROS_MEIOS_DE_PAGAMENTO">#REF!</definedName>
    <definedName name="SALDEV826891821MEIOS_PAGAMENTO_REQ_CART_GALP" localSheetId="3">#REF!</definedName>
    <definedName name="SALDEV826891821MEIOS_PAGAMENTO_REQ_CART_GALP">#REF!</definedName>
    <definedName name="SALDEV826891823MEIOS_PAGAMENTO_ANOS_ANTER" localSheetId="3">#REF!</definedName>
    <definedName name="SALDEV826891823MEIOS_PAGAMENTO_ANOS_ANTER">#REF!</definedName>
    <definedName name="SALDEV826891824MEIOS_DE_PAGAMENTO___DESPESAS" localSheetId="3">#REF!</definedName>
    <definedName name="SALDEV826891824MEIOS_DE_PAGAMENTO___DESPESAS">#REF!</definedName>
    <definedName name="SALDEV826891829CARTAO_GALP_NORMAL" localSheetId="3">#REF!</definedName>
    <definedName name="SALDEV826891829CARTAO_GALP_NORMAL">#REF!</definedName>
    <definedName name="SALDEV826891831CARTAO_GALP_SUPER" localSheetId="3">#REF!</definedName>
    <definedName name="SALDEV826891831CARTAO_GALP_SUPER">#REF!</definedName>
    <definedName name="SALDEV826891883CARTAO_GALP_GASOLEO" localSheetId="3">#REF!</definedName>
    <definedName name="SALDEV826891883CARTAO_GALP_GASOLEO">#REF!</definedName>
    <definedName name="SALDEV826891887CHEQUES_PRE_DATADOS_DE_CLIENTE" localSheetId="3">#REF!</definedName>
    <definedName name="SALDEV826891887CHEQUES_PRE_DATADOS_DE_CLIENTE">#REF!</definedName>
    <definedName name="SALDEV826891894FALSIF_94_MEIOS_PAG" localSheetId="3">#REF!</definedName>
    <definedName name="SALDEV826891894FALSIF_94_MEIOS_PAG">#REF!</definedName>
    <definedName name="SALDEV826891895FALSIF_95_MEIOS_PAG" localSheetId="3">#REF!</definedName>
    <definedName name="SALDEV826891895FALSIF_95_MEIOS_PAG">#REF!</definedName>
    <definedName name="SALDEV826891900TICKETS_RESTAURANTE" localSheetId="3">#REF!</definedName>
    <definedName name="SALDEV826891900TICKETS_RESTAURANTE">#REF!</definedName>
    <definedName name="SALDEV826891903TICKETS_TESOUR_REF_LISBOA" localSheetId="3">#REF!</definedName>
    <definedName name="SALDEV826891903TICKETS_TESOUR_REF_LISBOA">#REF!</definedName>
    <definedName name="SALDEV826892000C_LIGACAO_CLIENTES" localSheetId="3">#REF!</definedName>
    <definedName name="SALDEV826892000C_LIGACAO_CLIENTES">#REF!</definedName>
    <definedName name="SALDEV826892002CLIENTES_NOTAS_DEBITO_CREDITO" localSheetId="3">#REF!</definedName>
    <definedName name="SALDEV826892002CLIENTES_NOTAS_DEBITO_CREDITO">#REF!</definedName>
    <definedName name="SALDEV826892003CLIENTES_CAIXA" localSheetId="3">#REF!</definedName>
    <definedName name="SALDEV826892003CLIENTES_CAIXA">#REF!</definedName>
    <definedName name="SALDEV826892005CLIENTES_BANCOS" localSheetId="3">#REF!</definedName>
    <definedName name="SALDEV826892005CLIENTES_BANCOS">#REF!</definedName>
    <definedName name="SALDEV826892200C_LIGACAO_FORNEC_PAGAMENTOS" localSheetId="3">#REF!</definedName>
    <definedName name="SALDEV826892200C_LIGACAO_FORNEC_PAGAMENTOS">#REF!</definedName>
    <definedName name="SALDEV826892202FORNEC_PAGAMENTOS_ENC_CONTAS" localSheetId="3">#REF!</definedName>
    <definedName name="SALDEV826892202FORNEC_PAGAMENTOS_ENC_CONTAS">#REF!</definedName>
    <definedName name="SALDEV826892205FORNEC_PAGAM_MOEDA_ESTRANGEIRA" localSheetId="3">#REF!</definedName>
    <definedName name="SALDEV826892205FORNEC_PAGAM_MOEDA_ESTRANGEIRA">#REF!</definedName>
    <definedName name="SALDEV826892211FORNEC_C_FACTURAS_JA_PAGAS" localSheetId="3">#REF!</definedName>
    <definedName name="SALDEV826892211FORNEC_C_FACTURAS_JA_PAGAS">#REF!</definedName>
    <definedName name="SALDEV826892300C_LIGACAO_TESOURARIA" localSheetId="3">#REF!</definedName>
    <definedName name="SALDEV826892300C_LIGACAO_TESOURARIA">#REF!</definedName>
    <definedName name="SALDEV826892301C_LIG_DEVED_E_CREDORES" localSheetId="3">#REF!</definedName>
    <definedName name="SALDEV826892301C_LIG_DEVED_E_CREDORES">#REF!</definedName>
    <definedName name="SALDEV826892302C_LIG_FORNECEDORES_PGT_MANUAL" localSheetId="3">#REF!</definedName>
    <definedName name="SALDEV826892302C_LIG_FORNECEDORES_PGT_MANUAL">#REF!</definedName>
    <definedName name="SALDEV826892304C_LIG_FORNEC_REF_PORTO" localSheetId="3">#REF!</definedName>
    <definedName name="SALDEV826892304C_LIG_FORNEC_REF_PORTO">#REF!</definedName>
    <definedName name="SALDEV826892305C_LIG_FORNEC_REF_SINES" localSheetId="3">#REF!</definedName>
    <definedName name="SALDEV826892305C_LIG_FORNEC_REF_SINES">#REF!</definedName>
    <definedName name="SALDEV826892306C_LIG_INVEST_FINANCEIROS" localSheetId="3">#REF!</definedName>
    <definedName name="SALDEV826892306C_LIG_INVEST_FINANCEIROS">#REF!</definedName>
    <definedName name="SALDEV826892307C_LIG_CAIXA_PETROFORMA" localSheetId="3">#REF!</definedName>
    <definedName name="SALDEV826892307C_LIG_CAIXA_PETROFORMA">#REF!</definedName>
    <definedName name="SALDEV826892308C_LIG_PETROGAL_A_ORES" localSheetId="3">#REF!</definedName>
    <definedName name="SALDEV826892308C_LIG_PETROGAL_A_ORES">#REF!</definedName>
    <definedName name="SALDEV826892310C_LIG_BANCOS" localSheetId="3">#REF!</definedName>
    <definedName name="SALDEV826892310C_LIG_BANCOS">#REF!</definedName>
    <definedName name="SALDEV826892320CAIXA_EXTERNO_M_POMBAL" localSheetId="3">#REF!</definedName>
    <definedName name="SALDEV826892320CAIXA_EXTERNO_M_POMBAL">#REF!</definedName>
    <definedName name="SALDEV826892321C_LIGACAO_DIF_INTEGRACAO" localSheetId="3">#REF!</definedName>
    <definedName name="SALDEV826892321C_LIGACAO_DIF_INTEGRACAO">#REF!</definedName>
    <definedName name="SALDEV826892322CAIXA_INTERNO_M_POMBAL" localSheetId="3">#REF!</definedName>
    <definedName name="SALDEV826892322CAIXA_INTERNO_M_POMBAL">#REF!</definedName>
    <definedName name="SALDEV826892323CAIXA_C_RUIVO__MINI_PARQUE" localSheetId="3">#REF!</definedName>
    <definedName name="SALDEV826892323CAIXA_C_RUIVO__MINI_PARQUE">#REF!</definedName>
    <definedName name="SALDEV826892324CAIXA_REFINARIA_DO_PORTO" localSheetId="3">#REF!</definedName>
    <definedName name="SALDEV826892324CAIXA_REFINARIA_DO_PORTO">#REF!</definedName>
    <definedName name="SALDEV826892325CAIXA_REFINARIA_SINES" localSheetId="3">#REF!</definedName>
    <definedName name="SALDEV826892325CAIXA_REFINARIA_SINES">#REF!</definedName>
    <definedName name="SALDEV826892326CAIXA_PARQUE_AVEIRO" localSheetId="3">#REF!</definedName>
    <definedName name="SALDEV826892326CAIXA_PARQUE_AVEIRO">#REF!</definedName>
    <definedName name="SALDEV826892327CAIXA_PARQUE_FARO" localSheetId="3">#REF!</definedName>
    <definedName name="SALDEV826892327CAIXA_PARQUE_FARO">#REF!</definedName>
    <definedName name="SALDEV826892328CAIXA_PARQUE_BOA_NOVA" localSheetId="3">#REF!</definedName>
    <definedName name="SALDEV826892328CAIXA_PARQUE_BOA_NOVA">#REF!</definedName>
    <definedName name="SALDEV826892329CAIXA_TOMAS_RIBEIRO" localSheetId="3">#REF!</definedName>
    <definedName name="SALDEV826892329CAIXA_TOMAS_RIBEIRO">#REF!</definedName>
    <definedName name="SALDEV826892330CAIXA_PARQUE_OLIVAIS" localSheetId="3">#REF!</definedName>
    <definedName name="SALDEV826892330CAIXA_PARQUE_OLIVAIS">#REF!</definedName>
    <definedName name="SALDEV826892331CAIXA_PARQUE_ROSAIRINHO" localSheetId="3">#REF!</definedName>
    <definedName name="SALDEV826892331CAIXA_PARQUE_ROSAIRINHO">#REF!</definedName>
    <definedName name="SALDEV826892332CAIXA_PARQUE_PERAFITA" localSheetId="3">#REF!</definedName>
    <definedName name="SALDEV826892332CAIXA_PARQUE_PERAFITA">#REF!</definedName>
    <definedName name="SALDEV826892333CAIXA_PARQUE_P_BRANDAO" localSheetId="3">#REF!</definedName>
    <definedName name="SALDEV826892333CAIXA_PARQUE_P_BRANDAO">#REF!</definedName>
    <definedName name="SALDEV826892334CAIXA_PARQUE_SINES" localSheetId="3">#REF!</definedName>
    <definedName name="SALDEV826892334CAIXA_PARQUE_SINES">#REF!</definedName>
    <definedName name="SALDEV826892335CAIXA_PARQUE_AVEIRAS" localSheetId="3">#REF!</definedName>
    <definedName name="SALDEV826892335CAIXA_PARQUE_AVEIRAS">#REF!</definedName>
    <definedName name="SALDEV826892342PARQUE_DE_CABO_RUIVO____ATE_10" localSheetId="3">#REF!</definedName>
    <definedName name="SALDEV826892342PARQUE_DE_CABO_RUIVO____ATE_10">#REF!</definedName>
    <definedName name="SALDEV826892343PARQUE_DA_MATINHA_______ATE_10" localSheetId="3">#REF!</definedName>
    <definedName name="SALDEV826892343PARQUE_DA_MATINHA_______ATE_10">#REF!</definedName>
    <definedName name="SALDEV826892345FAB_E_ARM_OLEOS_C_RUIVO_ATE_10" localSheetId="3">#REF!</definedName>
    <definedName name="SALDEV826892345FAB_E_ARM_OLEOS_C_RUIVO_ATE_10">#REF!</definedName>
    <definedName name="SALDEV826892347AEROINSTALACAO_PORTELA__ATE_10" localSheetId="3">#REF!</definedName>
    <definedName name="SALDEV826892347AEROINSTALACAO_PORTELA__ATE_10">#REF!</definedName>
    <definedName name="SALDEV826892351CONTA_LIG_R3___R2___LISBOA" localSheetId="3">#REF!</definedName>
    <definedName name="SALDEV826892351CONTA_LIG_R3___R2___LISBOA">#REF!</definedName>
    <definedName name="SALDEV826892352CONTA_LIG_R3___R2___PORTO" localSheetId="3">#REF!</definedName>
    <definedName name="SALDEV826892352CONTA_LIG_R3___R2___PORTO">#REF!</definedName>
    <definedName name="SALDEV826892353CONTA_LIG_R3___R2___SINES" localSheetId="3">#REF!</definedName>
    <definedName name="SALDEV826892353CONTA_LIG_R3___R2___SINES">#REF!</definedName>
    <definedName name="SALDEV826892374PARQUE_DE_SINES_________ATE_10" localSheetId="3">#REF!</definedName>
    <definedName name="SALDEV826892374PARQUE_DE_SINES_________ATE_10">#REF!</definedName>
    <definedName name="SALDEV826892389AEROINST_DA_HORTA_______ATE_10" localSheetId="3">#REF!</definedName>
    <definedName name="SALDEV826892389AEROINST_DA_HORTA_______ATE_10">#REF!</definedName>
    <definedName name="SALDEV826892392AEROINST_PORTO_SANTO____ATE_10" localSheetId="3">#REF!</definedName>
    <definedName name="SALDEV826892392AEROINST_PORTO_SANTO____ATE_10">#REF!</definedName>
    <definedName name="SALDEV826893100PERIODIZACAO_DE_CUSTOS" localSheetId="3">#REF!</definedName>
    <definedName name="SALDEV826893100PERIODIZACAO_DE_CUSTOS">#REF!</definedName>
    <definedName name="SALDEV826893110PERIODIZ_SEG_AUTOM___AVP" localSheetId="3">#REF!</definedName>
    <definedName name="SALDEV826893110PERIODIZ_SEG_AUTOM___AVP">#REF!</definedName>
    <definedName name="SALDEV826893110PERIODIZ_SEGUROS" localSheetId="3">#REF!</definedName>
    <definedName name="SALDEV826893110PERIODIZ_SEGUROS">#REF!</definedName>
    <definedName name="SALDEV826893111PERIODIZ_SEGUROS_AUTOM_FROTA" localSheetId="3">#REF!</definedName>
    <definedName name="SALDEV826893111PERIODIZ_SEGUROS_AUTOM_FROTA">#REF!</definedName>
    <definedName name="SALDEV826893112PERIODIZ_SEG_AUTOM_RUVA" localSheetId="3">#REF!</definedName>
    <definedName name="SALDEV826893112PERIODIZ_SEG_AUTOM_RUVA">#REF!</definedName>
    <definedName name="SALDEV826893113PERIODIZ_SEG_DANOS_MAT_PERD_EX" localSheetId="3">#REF!</definedName>
    <definedName name="SALDEV826893113PERIODIZ_SEG_DANOS_MAT_PERD_EX">#REF!</definedName>
    <definedName name="SALDEV826893114PERIODIZ_SEG_CAUCOES" localSheetId="3">#REF!</definedName>
    <definedName name="SALDEV826893114PERIODIZ_SEG_CAUCOES">#REF!</definedName>
    <definedName name="SALDEV826893117PERIODIZ_SEG_RESPONS_CIVIL" localSheetId="3">#REF!</definedName>
    <definedName name="SALDEV826893117PERIODIZ_SEG_RESPONS_CIVIL">#REF!</definedName>
    <definedName name="SALDEV826893118PERIODIZ_SEG_TRANSPORTES" localSheetId="3">#REF!</definedName>
    <definedName name="SALDEV826893118PERIODIZ_SEG_TRANSPORTES">#REF!</definedName>
    <definedName name="SALDEV826893119PERIODIZ_SEG_VAL_TRANSIT_FRAUD" localSheetId="3">#REF!</definedName>
    <definedName name="SALDEV826893119PERIODIZ_SEG_VAL_TRANSIT_FRAUD">#REF!</definedName>
    <definedName name="SALDEV826893120PERIODIZ_SEG_VIAG_E_BAGAGENS" localSheetId="3">#REF!</definedName>
    <definedName name="SALDEV826893120PERIODIZ_SEG_VIAG_E_BAGAGENS">#REF!</definedName>
    <definedName name="SALDEV826893121PERIODIZ_SEG_ACID_PESS_OCUP_VI" localSheetId="3">#REF!</definedName>
    <definedName name="SALDEV826893121PERIODIZ_SEG_ACID_PESS_OCUP_VI">#REF!</definedName>
    <definedName name="SALDEV826893122PERIODIZ_SEG_MULTI_RISCO" localSheetId="3">#REF!</definedName>
    <definedName name="SALDEV826893122PERIODIZ_SEG_MULTI_RISCO">#REF!</definedName>
    <definedName name="SALDEV826893123PERIODIZ_SEG_DIVERSOS" localSheetId="3">#REF!</definedName>
    <definedName name="SALDEV826893123PERIODIZ_SEG_DIVERSOS">#REF!</definedName>
    <definedName name="SALDEV826893125PERIODIZ_SEG_TRANSPORTES" localSheetId="3">#REF!</definedName>
    <definedName name="SALDEV826893125PERIODIZ_SEG_TRANSPORTES">#REF!</definedName>
    <definedName name="SALDEV826893126PERIODIZ_SEG_AUTO_RESP_CIVIL" localSheetId="3">#REF!</definedName>
    <definedName name="SALDEV826893126PERIODIZ_SEG_AUTO_RESP_CIVIL">#REF!</definedName>
    <definedName name="SALDEV826893127PERIODIZ_SEG_AUTO_SEGURO" localSheetId="3">#REF!</definedName>
    <definedName name="SALDEV826893127PERIODIZ_SEG_AUTO_SEGURO">#REF!</definedName>
    <definedName name="SALDEV826893128PERIODIZ_SEG_SINES" localSheetId="3">#REF!</definedName>
    <definedName name="SALDEV826893128PERIODIZ_SEG_SINES">#REF!</definedName>
    <definedName name="SALDEV826893129PERIOD_SEG_ALUG_LONGA_DURACAO" localSheetId="3">#REF!</definedName>
    <definedName name="SALDEV826893129PERIOD_SEG_ALUG_LONGA_DURACAO">#REF!</definedName>
    <definedName name="SALDEV826893130PERIODIZ_CUSTO_PESSOAL" localSheetId="3">#REF!</definedName>
    <definedName name="SALDEV826893130PERIODIZ_CUSTO_PESSOAL">#REF!</definedName>
    <definedName name="SALDEV826893170PERIODIZ_DESPESAS_FINANCEIRAS" localSheetId="3">#REF!</definedName>
    <definedName name="SALDEV826893170PERIODIZ_DESPESAS_FINANCEIRAS">#REF!</definedName>
    <definedName name="SALDEV826893171PERIODIZ_JUR_EMPR_INTERNOS" localSheetId="3">#REF!</definedName>
    <definedName name="SALDEV826893171PERIODIZ_JUR_EMPR_INTERNOS">#REF!</definedName>
    <definedName name="SALDEV826893200PERIODIZACAO_DE_PROVEITOS" localSheetId="3">#REF!</definedName>
    <definedName name="SALDEV826893200PERIODIZACAO_DE_PROVEITOS">#REF!</definedName>
    <definedName name="SALDEV826893220PERIODIZ_OBRIGACOES_DO_TESOURO" localSheetId="3">#REF!</definedName>
    <definedName name="SALDEV826893220PERIODIZ_OBRIGACOES_DO_TESOURO">#REF!</definedName>
    <definedName name="SALDEV826893400DESPESAS_A_AGUARDAR_DECISAO_DE" localSheetId="3">#REF!</definedName>
    <definedName name="SALDEV826893400DESPESAS_A_AGUARDAR_DECISAO_DE">#REF!</definedName>
    <definedName name="SALDEV826893401MISSAO_TOTAL_PETROGAL___PORTO" localSheetId="3">#REF!</definedName>
    <definedName name="SALDEV826893401MISSAO_TOTAL_PETROGAL___PORTO">#REF!</definedName>
    <definedName name="SALDEV826893402MISSAO_TOTAL_PETROGAL___SINES" localSheetId="3">#REF!</definedName>
    <definedName name="SALDEV826893402MISSAO_TOTAL_PETROGAL___SINES">#REF!</definedName>
    <definedName name="SALDEV826893600SEGURO_SAUDE_EXCESSO_PLAFOND" localSheetId="3">#REF!</definedName>
    <definedName name="SALDEV826893600SEGURO_SAUDE_EXCESSO_PLAFOND">#REF!</definedName>
    <definedName name="SALDEV826893601APOLICE_05_800025" localSheetId="3">#REF!</definedName>
    <definedName name="SALDEV826893601APOLICE_05_800025">#REF!</definedName>
    <definedName name="SALDEV826893602VALORES_A_RECEBER_TRABALHADORE" localSheetId="3">#REF!</definedName>
    <definedName name="SALDEV826893602VALORES_A_RECEBER_TRABALHADORE">#REF!</definedName>
    <definedName name="SALDEV826895000CONTAS_TRANSITORIAS_ESPECIAIS" localSheetId="3">#REF!</definedName>
    <definedName name="SALDEV826895000CONTAS_TRANSITORIAS_ESPECIAIS">#REF!</definedName>
    <definedName name="SALDEV826895015TRANSIT_NUCLEO_FORNECEDORES" localSheetId="3">#REF!</definedName>
    <definedName name="SALDEV826895015TRANSIT_NUCLEO_FORNECEDORES">#REF!</definedName>
    <definedName name="SALDEV826895018TRANSIT_STOCK_P_ACAB_E_MATER" localSheetId="3">#REF!</definedName>
    <definedName name="SALDEV826895018TRANSIT_STOCK_P_ACAB_E_MATER">#REF!</definedName>
    <definedName name="SALDEV826895022TRANSIT_NUCLEO_DE_MOV_INTERNO" localSheetId="3">#REF!</definedName>
    <definedName name="SALDEV826895022TRANSIT_NUCLEO_DE_MOV_INTERNO">#REF!</definedName>
    <definedName name="SALDEV826895023TRANSIT_NUCLEO_DE_CODIFICACAO" localSheetId="3">#REF!</definedName>
    <definedName name="SALDEV826895023TRANSIT_NUCLEO_DE_CODIFICACAO">#REF!</definedName>
    <definedName name="SALDEV826895025TRANSIT_IMOBIL_EM_CURSO" localSheetId="3">#REF!</definedName>
    <definedName name="SALDEV826895025TRANSIT_IMOBIL_EM_CURSO">#REF!</definedName>
    <definedName name="SALDEV826895029TRANSIT_ANALISE_DE_CONTAS" localSheetId="3">#REF!</definedName>
    <definedName name="SALDEV826895029TRANSIT_ANALISE_DE_CONTAS">#REF!</definedName>
    <definedName name="SALDEV826895080TRANSIT_CONTABILIDADE_SINES" localSheetId="3">#REF!</definedName>
    <definedName name="SALDEV826895080TRANSIT_CONTABILIDADE_SINES">#REF!</definedName>
    <definedName name="SALDEV826895081TRANSIT_REGULARIZACAO_PESS_SIN" localSheetId="3">#REF!</definedName>
    <definedName name="SALDEV826895081TRANSIT_REGULARIZACAO_PESS_SIN">#REF!</definedName>
    <definedName name="SALDEV826895082TRANSIT_CONTABILID_REF_LISBOA" localSheetId="3">#REF!</definedName>
    <definedName name="SALDEV826895082TRANSIT_CONTABILID_REF_LISBOA">#REF!</definedName>
    <definedName name="SALDEV826895086TRANSIT_CONTABILID_REF_PORTO" localSheetId="3">#REF!</definedName>
    <definedName name="SALDEV826895086TRANSIT_CONTABILID_REF_PORTO">#REF!</definedName>
    <definedName name="SALDEV826895087TRANSIT_DESP_DEBITAR_TOTAL_POR" localSheetId="3">#REF!</definedName>
    <definedName name="SALDEV826895087TRANSIT_DESP_DEBITAR_TOTAL_POR">#REF!</definedName>
    <definedName name="SALDEV826895100CONTAS_TRANSITORIAS_ESPECIAIS" localSheetId="3">#REF!</definedName>
    <definedName name="SALDEV826895100CONTAS_TRANSITORIAS_ESPECIAIS">#REF!</definedName>
    <definedName name="SALDEV826895115TRANSIT_NUCLEO_FORNECEDORES" localSheetId="3">#REF!</definedName>
    <definedName name="SALDEV826895115TRANSIT_NUCLEO_FORNECEDORES">#REF!</definedName>
    <definedName name="SALDEV826895116TRANSIT_REG_AUTONOMAS___DOC_A" localSheetId="3">#REF!</definedName>
    <definedName name="SALDEV826895116TRANSIT_REG_AUTONOMAS___DOC_A">#REF!</definedName>
    <definedName name="SALDEV826895117TRANSIT_NUCL_CUST_VEND_DIFERC" localSheetId="3">#REF!</definedName>
    <definedName name="SALDEV826895117TRANSIT_NUCL_CUST_VEND_DIFERC">#REF!</definedName>
    <definedName name="SALDEV826895121TRANSIT_PRODUCAO_INDUSTRIAL" localSheetId="3">#REF!</definedName>
    <definedName name="SALDEV826895121TRANSIT_PRODUCAO_INDUSTRIAL">#REF!</definedName>
    <definedName name="SALDEV826895123TRANSIT_MOV_INTERNO_E_INTEGRA" localSheetId="3">#REF!</definedName>
    <definedName name="SALDEV826895123TRANSIT_MOV_INTERNO_E_INTEGRA">#REF!</definedName>
    <definedName name="SALDEV826895123TRANSIT_MOV_INTERNO_E_INTEGRAÿ" localSheetId="3">#REF!</definedName>
    <definedName name="SALDEV826895123TRANSIT_MOV_INTERNO_E_INTEGRAÿ">#REF!</definedName>
    <definedName name="SALDEV826895123TRANSIT_NUCLEO_DE_CODIFICACAO" localSheetId="3">#REF!</definedName>
    <definedName name="SALDEV826895123TRANSIT_NUCLEO_DE_CODIFICACAO">#REF!</definedName>
    <definedName name="SALDEV826895125TRANSIT_IMOBIL_EM_CURSO" localSheetId="3">#REF!</definedName>
    <definedName name="SALDEV826895125TRANSIT_IMOBIL_EM_CURSO">#REF!</definedName>
    <definedName name="SALDEV826895127TRANSIT_IMOBILIZADO_FIXO" localSheetId="3">#REF!</definedName>
    <definedName name="SALDEV826895127TRANSIT_IMOBILIZADO_FIXO">#REF!</definedName>
    <definedName name="SALDEV826895129TRANSIT_ANALISE_DE_CONTAS" localSheetId="3">#REF!</definedName>
    <definedName name="SALDEV826895129TRANSIT_ANALISE_DE_CONTAS">#REF!</definedName>
    <definedName name="SALDEV826895130TRANSIT_GALP_FROTA_PETROGAL_ES" localSheetId="3">#REF!</definedName>
    <definedName name="SALDEV826895130TRANSIT_GALP_FROTA_PETROGAL_ES">#REF!</definedName>
    <definedName name="SALDEV826895131TRANSIT_PARTICIPADAS_E_CONCILI" localSheetId="3">#REF!</definedName>
    <definedName name="SALDEV826895131TRANSIT_PARTICIPADAS_E_CONCILI">#REF!</definedName>
    <definedName name="SALDEV826895132TRANSIT_GALP_FROTA_REG_IVA_ESP" localSheetId="3">#REF!</definedName>
    <definedName name="SALDEV826895132TRANSIT_GALP_FROTA_REG_IVA_ESP">#REF!</definedName>
    <definedName name="SALDEV826895151GAB_COOR_AFRICA_DOC_A_REGUL" localSheetId="3">#REF!</definedName>
    <definedName name="SALDEV826895151GAB_COOR_AFRICA_DOC_A_REGUL">#REF!</definedName>
    <definedName name="SALDEV826895160TRANSIT_COBR_LETR_ENC_DES_REG" localSheetId="3">#REF!</definedName>
    <definedName name="SALDEV826895160TRANSIT_COBR_LETR_ENC_DES_REG">#REF!</definedName>
    <definedName name="SALDEV826895174TRANSIT_SEGURO_VIDA_FACULTATIV" localSheetId="3">#REF!</definedName>
    <definedName name="SALDEV826895174TRANSIT_SEGURO_VIDA_FACULTATIV">#REF!</definedName>
    <definedName name="SALDEV826895177GIAG_ENCARGOS_C_SEGUROS_RUVA" localSheetId="3">#REF!</definedName>
    <definedName name="SALDEV826895177GIAG_ENCARGOS_C_SEGUROS_RUVA">#REF!</definedName>
    <definedName name="SALDEV826895180TRANSIT_CONTABILIDADE_SINES" localSheetId="3">#REF!</definedName>
    <definedName name="SALDEV826895180TRANSIT_CONTABILIDADE_SINES">#REF!</definedName>
    <definedName name="SALDEV826895181TRANSIT_REGULARIZACAO_PESS_SIN" localSheetId="3">#REF!</definedName>
    <definedName name="SALDEV826895181TRANSIT_REGULARIZACAO_PESS_SIN">#REF!</definedName>
    <definedName name="SALDEV826895182TRANSIT_CONTABILID_REF_LISBOA" localSheetId="3">#REF!</definedName>
    <definedName name="SALDEV826895182TRANSIT_CONTABILID_REF_LISBOA">#REF!</definedName>
    <definedName name="SALDEV826895186TRANSIT_CONTABILID_REF_PORTO" localSheetId="3">#REF!</definedName>
    <definedName name="SALDEV826895186TRANSIT_CONTABILID_REF_PORTO">#REF!</definedName>
    <definedName name="SALDEV826895190TRANSIT_DESP_JUDICIAIS_LISBOA" localSheetId="3">#REF!</definedName>
    <definedName name="SALDEV826895190TRANSIT_DESP_JUDICIAIS_LISBOA">#REF!</definedName>
    <definedName name="SALDEV826895200CONTAS_LIGAA_AO_EMPRESAS_DO_GR" localSheetId="3">#REF!</definedName>
    <definedName name="SALDEV826895200CONTAS_LIGAA_AO_EMPRESAS_DO_GR">#REF!</definedName>
    <definedName name="SALDEV826895200CONTAS_LIQUIDA_AO_EMPRESAS_DO" localSheetId="3">#REF!</definedName>
    <definedName name="SALDEV826895200CONTAS_LIQUIDA_AO_EMPRESAS_DO">#REF!</definedName>
    <definedName name="SALDEV826895211GALP_INT_CORPORATION" localSheetId="3">#REF!</definedName>
    <definedName name="SALDEV826895211GALP_INT_CORPORATION">#REF!</definedName>
    <definedName name="SALDEV826895212PETROGAL_CHINESA__LDA" localSheetId="3">#REF!</definedName>
    <definedName name="SALDEV826895212PETROGAL_CHINESA__LDA">#REF!</definedName>
    <definedName name="SALDEV826895300CONTAS_LIQUIDA_AO_EMPRESAS_ASS" localSheetId="3">#REF!</definedName>
    <definedName name="SALDEV826895300CONTAS_LIQUIDA_AO_EMPRESAS_ASS">#REF!</definedName>
    <definedName name="SALDEV826895301CONTA_LIQUIDACAO_EGA" localSheetId="3">#REF!</definedName>
    <definedName name="SALDEV826895301CONTA_LIQUIDACAO_EGA">#REF!</definedName>
    <definedName name="SALDEV826895302CONTA_LIQUIDACAO_EGL" localSheetId="3">#REF!</definedName>
    <definedName name="SALDEV826895302CONTA_LIQUIDACAO_EGL">#REF!</definedName>
    <definedName name="SALDEV826895400CONTAS_LIQUIDA_AO_OUTRAS_EMPRE" localSheetId="3">#REF!</definedName>
    <definedName name="SALDEV826895400CONTAS_LIQUIDA_AO_OUTRAS_EMPRE">#REF!</definedName>
    <definedName name="SALDEV826895400CONTAS_LIQUIDAÿAO_OUTRAS_EMPRE" localSheetId="3">#REF!</definedName>
    <definedName name="SALDEV826895400CONTAS_LIQUIDAÿAO_OUTRAS_EMPRE">#REF!</definedName>
    <definedName name="SALDEV826895401CONTA_LIQUIDACAO_LUSAGAS" localSheetId="3">#REF!</definedName>
    <definedName name="SALDEV826895401CONTA_LIQUIDACAO_LUSAGAS">#REF!</definedName>
    <definedName name="SALDEV826895402COOP_HABITA_aO_PESSOAL_PETROGA" localSheetId="3">#REF!</definedName>
    <definedName name="SALDEV826895402COOP_HABITA_aO_PESSOAL_PETROGA">#REF!</definedName>
    <definedName name="SALDEV826895402COOP_HABITAÿÿO_PESSOAL_PETROGA" localSheetId="3">#REF!</definedName>
    <definedName name="SALDEV826895402COOP_HABITAÿÿO_PESSOAL_PETROGA">#REF!</definedName>
    <definedName name="SALDEV826895500CONTAS_TRANSITORIAS_GERAIS" localSheetId="3">#REF!</definedName>
    <definedName name="SALDEV826895500CONTAS_TRANSITORIAS_GERAIS">#REF!</definedName>
    <definedName name="SALDEV826895513REGUL_DD_DCL" localSheetId="3">#REF!</definedName>
    <definedName name="SALDEV826895513REGUL_DD_DCL">#REF!</definedName>
    <definedName name="SALDEV826895515AMERICO_MONIZ_B_GOUVEIA" localSheetId="3">#REF!</definedName>
    <definedName name="SALDEV826895515AMERICO_MONIZ_B_GOUVEIA">#REF!</definedName>
    <definedName name="SALDEV826895516SACOR_MARITIMA___MONOBOIA" localSheetId="3">#REF!</definedName>
    <definedName name="SALDEV826895516SACOR_MARITIMA___MONOBOIA">#REF!</definedName>
    <definedName name="SALDEV826895517EDIFICIO_GALP" localSheetId="3">#REF!</definedName>
    <definedName name="SALDEV826895517EDIFICIO_GALP">#REF!</definedName>
    <definedName name="SALDEV826895521IVA_APURAMENTO___FRANCA" localSheetId="3">#REF!</definedName>
    <definedName name="SALDEV826895521IVA_APURAMENTO___FRANCA">#REF!</definedName>
    <definedName name="SALDEV826895522IVA_APURAMENTO___HOLANDA" localSheetId="3">#REF!</definedName>
    <definedName name="SALDEV826895522IVA_APURAMENTO___HOLANDA">#REF!</definedName>
    <definedName name="SALDEV826895523IVA_APURAMENTO___ALEMANHA" localSheetId="3">#REF!</definedName>
    <definedName name="SALDEV826895523IVA_APURAMENTO___ALEMANHA">#REF!</definedName>
    <definedName name="SALDEV826895541PETROBRAS_C__IMPOSTOS_A_RECUPE" localSheetId="3">#REF!</definedName>
    <definedName name="SALDEV826895541PETROBRAS_C__IMPOSTOS_A_RECUPE">#REF!</definedName>
    <definedName name="SALDEV826895542COMATRA_C_IMPOSTOS_A_RECUPERAR" localSheetId="3">#REF!</definedName>
    <definedName name="SALDEV826895542COMATRA_C_IMPOSTOS_A_RECUPERAR">#REF!</definedName>
    <definedName name="SALDEV826895561FGRC_REMUNER_TIT_PARTICIPACAO" localSheetId="3">#REF!</definedName>
    <definedName name="SALDEV826895561FGRC_REMUNER_TIT_PARTICIPACAO">#REF!</definedName>
    <definedName name="SALDEV826895570ALIENAC_SINIST_IMOBILIZ_REGUL" localSheetId="3">#REF!</definedName>
    <definedName name="SALDEV826895570ALIENAC_SINIST_IMOBILIZ_REGUL">#REF!</definedName>
    <definedName name="SALDEV826895571ALIENACAO_RA_IMOBILIZ_REG_INTE" localSheetId="3">#REF!</definedName>
    <definedName name="SALDEV826895571ALIENACAO_RA_IMOBILIZ_REG_INTE">#REF!</definedName>
    <definedName name="SALDEV826895574DIFERENCAS_FACT_GAS_COMBUST" localSheetId="3">#REF!</definedName>
    <definedName name="SALDEV826895574DIFERENCAS_FACT_GAS_COMBUST">#REF!</definedName>
    <definedName name="SALDEV826895576PRESTACAO_VENDA_TERRENOS_EDIFI" localSheetId="3">#REF!</definedName>
    <definedName name="SALDEV826895576PRESTACAO_VENDA_TERRENOS_EDIFI">#REF!</definedName>
    <definedName name="SALDEV826895577CONSORCIOS_C_TERRENOS" localSheetId="3">#REF!</definedName>
    <definedName name="SALDEV826895577CONSORCIOS_C_TERRENOS">#REF!</definedName>
    <definedName name="SALDEV826895580FUNDO_PENSOES_RECUP_DESEMBOLS" localSheetId="3">#REF!</definedName>
    <definedName name="SALDEV826895580FUNDO_PENSOES_RECUP_DESEMBOLS">#REF!</definedName>
    <definedName name="SALDEV826895582PRE_REFORMA_UTILIZ_PROVISAO" localSheetId="3">#REF!</definedName>
    <definedName name="SALDEV826895582PRE_REFORMA_UTILIZ_PROVISAO">#REF!</definedName>
    <definedName name="SALDEV826895588JUROS_TIT_ALHEIOS_EMPREGADOS" localSheetId="3">#REF!</definedName>
    <definedName name="SALDEV826895588JUROS_TIT_ALHEIOS_EMPREGADOS">#REF!</definedName>
    <definedName name="SALDEV826895595BERNARDO_MARIA_TOME_AGUIAR" localSheetId="3">#REF!</definedName>
    <definedName name="SALDEV826895595BERNARDO_MARIA_TOME_AGUIAR">#REF!</definedName>
    <definedName name="SALDEV826900000ADIANTAMENTOS_P__C__VENDAS" localSheetId="3">#REF!</definedName>
    <definedName name="SALDEV826900000ADIANTAMENTOS_P__C__VENDAS">#REF!</definedName>
    <definedName name="SALDEV826900100RESERVAS_ESTRATEGICAS" localSheetId="3">#REF!</definedName>
    <definedName name="SALDEV826900100RESERVAS_ESTRATEGICAS">#REF!</definedName>
    <definedName name="SALDEV826900101MOBIL" localSheetId="3">#REF!</definedName>
    <definedName name="SALDEV826900101MOBIL">#REF!</definedName>
    <definedName name="SALDEV826900102SHELL" localSheetId="3">#REF!</definedName>
    <definedName name="SALDEV826900102SHELL">#REF!</definedName>
    <definedName name="SALDEV826900103BP" localSheetId="3">#REF!</definedName>
    <definedName name="SALDEV826900103BP">#REF!</definedName>
    <definedName name="SALDEV826900104ESSO" localSheetId="3">#REF!</definedName>
    <definedName name="SALDEV826900104ESSO">#REF!</definedName>
    <definedName name="SALDEV826900105CEPSA" localSheetId="3">#REF!</definedName>
    <definedName name="SALDEV826900105CEPSA">#REF!</definedName>
    <definedName name="SALDEV826900106REPSOL" localSheetId="3">#REF!</definedName>
    <definedName name="SALDEV826900106REPSOL">#REF!</definedName>
    <definedName name="SALDEV826900107TOTAL" localSheetId="3">#REF!</definedName>
    <definedName name="SALDEV826900107TOTAL">#REF!</definedName>
    <definedName name="SALDEV826900108PETRAS" localSheetId="3">#REF!</definedName>
    <definedName name="SALDEV826900108PETRAS">#REF!</definedName>
    <definedName name="SALDEV826900109E.T.C.___TERMINAIS_MARITIMOS_S" localSheetId="3">#REF!</definedName>
    <definedName name="SALDEV826900109E.T.C.___TERMINAIS_MARITIMOS_S">#REF!</definedName>
    <definedName name="SALDEV826900110AGIP" localSheetId="3">#REF!</definedName>
    <definedName name="SALDEV826900110AGIP">#REF!</definedName>
    <definedName name="SALDEV826900200CRUDE_OIL_FORWARD" localSheetId="3">#REF!</definedName>
    <definedName name="SALDEV826900200CRUDE_OIL_FORWARD">#REF!</definedName>
    <definedName name="SALDEV826900201CRUDE_OIL_FORWARD_CHASE_MANHAT" localSheetId="3">#REF!</definedName>
    <definedName name="SALDEV826900201CRUDE_OIL_FORWARD_CHASE_MANHAT">#REF!</definedName>
    <definedName name="SALDEVA25290000OUTRAS_OPERACOES" localSheetId="3">#REF!</definedName>
    <definedName name="SALDEVA25290000OUTRAS_OPERACOES">#REF!</definedName>
    <definedName name="SALDEVA25390000OUTRAS_OPERACOES" localSheetId="3">#REF!</definedName>
    <definedName name="SALDEVA25390000OUTRAS_OPERACOES">#REF!</definedName>
    <definedName name="SALDEVA25490000OUTRAS_OPERACOES" localSheetId="3">#REF!</definedName>
    <definedName name="SALDEVA25490000OUTRAS_OPERACOES">#REF!</definedName>
    <definedName name="SALDEVA26290700SEGUROS_PETROGAL" localSheetId="3">#REF!</definedName>
    <definedName name="SALDEVA26290700SEGUROS_PETROGAL">#REF!</definedName>
    <definedName name="SALDEVA26291100PLANO_COMPLEM_DE_REFORMA" localSheetId="3">#REF!</definedName>
    <definedName name="SALDEVA26291100PLANO_COMPLEM_DE_REFORMA">#REF!</definedName>
    <definedName name="SALDEVA26830000ORGANISMOS_ADMINISTR_OUT_OPER" localSheetId="3">#REF!</definedName>
    <definedName name="SALDEVA26830000ORGANISMOS_ADMINISTR_OUT_OPER">#REF!</definedName>
    <definedName name="SALDEVA26880500CAMARA_MUNICIPAL_DE_OEIRAS" localSheetId="3">#REF!</definedName>
    <definedName name="SALDEVA26880500CAMARA_MUNICIPAL_DE_OEIRAS">#REF!</definedName>
    <definedName name="SALDEVA26893120PERIODIZ_SEG_VIAG_E_BAGAGENS" localSheetId="3">#REF!</definedName>
    <definedName name="SALDEVA26893120PERIODIZ_SEG_VIAG_E_BAGAGENS">#REF!</definedName>
    <definedName name="SALDEVA26900000ADIANTAMENTOS_P__C__VENDAS" localSheetId="3">#REF!</definedName>
    <definedName name="SALDEVA26900000ADIANTAMENTOS_P__C__VENDAS">#REF!</definedName>
    <definedName name="Saldos_Credores_de_D.o" localSheetId="3">#REF!</definedName>
    <definedName name="Saldos_Credores_de_D.o">#REF!</definedName>
    <definedName name="SALDOS252___EMPRESAS_DO_GRUPO">#REF!</definedName>
    <definedName name="SALDOS253___EMPRESAS_ASSOCIADAS">#REF!</definedName>
    <definedName name="SALDOS254___OUT_EMP_PARTICIPADAS">#REF!</definedName>
    <definedName name="SALDOS268951270__TRANSITORIA___IMOBILIZADO">#REF!</definedName>
    <definedName name="SALDOS820000000TERCEIROS" localSheetId="3">#REF!</definedName>
    <definedName name="SALDOS820000000TERCEIROS">#REF!</definedName>
    <definedName name="SALDOS824000000ESTADO_E_OUTROS_ENTES_PUBLICOS" localSheetId="3">#REF!</definedName>
    <definedName name="SALDOS824000000ESTADO_E_OUTROS_ENTES_PUBLICOS">#REF!</definedName>
    <definedName name="SALDOS824100000IMPOSTO_SOBRE_O_RENDIMENTO" localSheetId="3">#REF!</definedName>
    <definedName name="SALDOS824100000IMPOSTO_SOBRE_O_RENDIMENTO">#REF!</definedName>
    <definedName name="SALDOS824110000PAGAMENTOS_POR_CONTA" localSheetId="3">#REF!</definedName>
    <definedName name="SALDOS824110000PAGAMENTOS_POR_CONTA">#REF!</definedName>
    <definedName name="SALDOS824120000RETENCAO_NA_FONTE_POR_TERCEIR" localSheetId="3">#REF!</definedName>
    <definedName name="SALDOS824120000RETENCAO_NA_FONTE_POR_TERCEIR">#REF!</definedName>
    <definedName name="SALDOS824120100SOBRE_RENDIMENTOS_DE_CAPITAIS" localSheetId="3">#REF!</definedName>
    <definedName name="SALDOS824120100SOBRE_RENDIMENTOS_DE_CAPITAIS">#REF!</definedName>
    <definedName name="SALDOS824120200SOBRE_RENDIMENTOS_PREDIAIS" localSheetId="3">#REF!</definedName>
    <definedName name="SALDOS824120200SOBRE_RENDIMENTOS_PREDIAIS">#REF!</definedName>
    <definedName name="SALDOS824120300SOBRE_REMUN_ORGAOS_ESTATUT" localSheetId="3">#REF!</definedName>
    <definedName name="SALDOS824120300SOBRE_REMUN_ORGAOS_ESTATUT">#REF!</definedName>
    <definedName name="SALDOS824120400IRC_DE_APLIC_DE_CAPITAIS_TITUL" localSheetId="3">#REF!</definedName>
    <definedName name="SALDOS824120400IRC_DE_APLIC_DE_CAPITAIS_TITUL">#REF!</definedName>
    <definedName name="SALDOS824120900SOBRE_OUTROS_RENDIMENTOS" localSheetId="3">#REF!</definedName>
    <definedName name="SALDOS824120900SOBRE_OUTROS_RENDIMENTOS">#REF!</definedName>
    <definedName name="SALDOS824150000APURAMENTO" localSheetId="3">#REF!</definedName>
    <definedName name="SALDOS824150000APURAMENTO">#REF!</definedName>
    <definedName name="SALDOS824170000IMPOSTO_A_RECUPERAR" localSheetId="3">#REF!</definedName>
    <definedName name="SALDOS824170000IMPOSTO_A_RECUPERAR">#REF!</definedName>
    <definedName name="SALDOS824200000RETENCAO_DE_IMPOSTOS_S_RENDIM" localSheetId="3">#REF!</definedName>
    <definedName name="SALDOS824200000RETENCAO_DE_IMPOSTOS_S_RENDIM">#REF!</definedName>
    <definedName name="SALDOS824210000TRABALHO_DEPENDENTE" localSheetId="3">#REF!</definedName>
    <definedName name="SALDOS824210000TRABALHO_DEPENDENTE">#REF!</definedName>
    <definedName name="SALDOS824210100IRS_TRABALHO_DEPENDENTE" localSheetId="3">#REF!</definedName>
    <definedName name="SALDOS824210100IRS_TRABALHO_DEPENDENTE">#REF!</definedName>
    <definedName name="SALDOS824220000TRABALHO_INDEPENDENTE" localSheetId="3">#REF!</definedName>
    <definedName name="SALDOS824220000TRABALHO_INDEPENDENTE">#REF!</definedName>
    <definedName name="SALDOS824220100IRS_TRABALHO_INDEPENDENTE" localSheetId="3">#REF!</definedName>
    <definedName name="SALDOS824220100IRS_TRABALHO_INDEPENDENTE">#REF!</definedName>
    <definedName name="SALDOS824230000CAPITAIS" localSheetId="3">#REF!</definedName>
    <definedName name="SALDOS824230000CAPITAIS">#REF!</definedName>
    <definedName name="SALDOS824230100IRS_RENDIMENTOS_DE_CAPITAIS" localSheetId="3">#REF!</definedName>
    <definedName name="SALDOS824230100IRS_RENDIMENTOS_DE_CAPITAIS">#REF!</definedName>
    <definedName name="SALDOS824230200IRC_RENDIMENTOS_DE_CAPITAIS" localSheetId="3">#REF!</definedName>
    <definedName name="SALDOS824230200IRC_RENDIMENTOS_DE_CAPITAIS">#REF!</definedName>
    <definedName name="SALDOS824240000PREDIAIS" localSheetId="3">#REF!</definedName>
    <definedName name="SALDOS824240000PREDIAIS">#REF!</definedName>
    <definedName name="SALDOS824240100IRS_RENDIMENTOS_PREDIAIS" localSheetId="3">#REF!</definedName>
    <definedName name="SALDOS824240100IRS_RENDIMENTOS_PREDIAIS">#REF!</definedName>
    <definedName name="SALDOS824240200IRC_RENDIMENTOS_PREDIAIS" localSheetId="3">#REF!</definedName>
    <definedName name="SALDOS824240200IRC_RENDIMENTOS_PREDIAIS">#REF!</definedName>
    <definedName name="SALDOS824250000SOBRE_REND_SUJEITO_TX_LIBERAT" localSheetId="3">#REF!</definedName>
    <definedName name="SALDOS824250000SOBRE_REND_SUJEITO_TX_LIBERAT">#REF!</definedName>
    <definedName name="SALDOS824250200IRS_TRAB_INDEPEND_N_RESIDENT" localSheetId="3">#REF!</definedName>
    <definedName name="SALDOS824250200IRS_TRAB_INDEPEND_N_RESIDENT">#REF!</definedName>
    <definedName name="SALDOS824250300IRS_PENSOES_N_RESIDENT" localSheetId="3">#REF!</definedName>
    <definedName name="SALDOS824250300IRS_PENSOES_N_RESIDENT">#REF!</definedName>
    <definedName name="SALDOS824250400IRS_CONCURSOS" localSheetId="3">#REF!</definedName>
    <definedName name="SALDOS824250400IRS_CONCURSOS">#REF!</definedName>
    <definedName name="SALDOS824260000REMUNER_DE_ORGAOS_ESTATUTARIOS" localSheetId="3">#REF!</definedName>
    <definedName name="SALDOS824260000REMUNER_DE_ORGAOS_ESTATUTARIOS">#REF!</definedName>
    <definedName name="SALDOS824260200IRC_REMUN_DE_ORGAOS_ESTATUT" localSheetId="3">#REF!</definedName>
    <definedName name="SALDOS824260200IRC_REMUN_DE_ORGAOS_ESTATUT">#REF!</definedName>
    <definedName name="SALDOS824300000IMP_S_VALOR_ACRESCENTADO__IVA" localSheetId="3">#REF!</definedName>
    <definedName name="SALDOS824300000IMP_S_VALOR_ACRESCENTADO__IVA">#REF!</definedName>
    <definedName name="SALDOS824320000IVA_DEDUTIVEL" localSheetId="3">#REF!</definedName>
    <definedName name="SALDOS824320000IVA_DEDUTIVEL">#REF!</definedName>
    <definedName name="SALDOS824321000EXISTENCIAS" localSheetId="3">#REF!</definedName>
    <definedName name="SALDOS824321000EXISTENCIAS">#REF!</definedName>
    <definedName name="SALDOS824321100CONTINENTE" localSheetId="3">#REF!</definedName>
    <definedName name="SALDOS824321100CONTINENTE">#REF!</definedName>
    <definedName name="SALDOS824321110TAXA_DE__5___CONT" localSheetId="3">#REF!</definedName>
    <definedName name="SALDOS824321110TAXA_DE__5___CONT">#REF!</definedName>
    <definedName name="SALDOS824321120TAXA_DE_16___CONT" localSheetId="3">#REF!</definedName>
    <definedName name="SALDOS824321120TAXA_DE_16___CONT">#REF!</definedName>
    <definedName name="SALDOS824321130TAXA_DE_17___CONT" localSheetId="3">#REF!</definedName>
    <definedName name="SALDOS824321130TAXA_DE_17___CONT">#REF!</definedName>
    <definedName name="SALDOS824321200ACORES" localSheetId="3">#REF!</definedName>
    <definedName name="SALDOS824321200ACORES">#REF!</definedName>
    <definedName name="SALDOS824321210TAXA_DE__4___ACORES" localSheetId="3">#REF!</definedName>
    <definedName name="SALDOS824321210TAXA_DE__4___ACORES">#REF!</definedName>
    <definedName name="SALDOS824321220TAXA_DE_12___ACORES" localSheetId="3">#REF!</definedName>
    <definedName name="SALDOS824321220TAXA_DE_12___ACORES">#REF!</definedName>
    <definedName name="SALDOS824321230TAXA_DE_13___ACORES" localSheetId="3">#REF!</definedName>
    <definedName name="SALDOS824321230TAXA_DE_13___ACORES">#REF!</definedName>
    <definedName name="SALDOS824321400INTRACOMUNITARIAS" localSheetId="3">#REF!</definedName>
    <definedName name="SALDOS824321400INTRACOMUNITARIAS">#REF!</definedName>
    <definedName name="SALDOS824321470TAXA_DE_17___CONT" localSheetId="3">#REF!</definedName>
    <definedName name="SALDOS824321470TAXA_DE_17___CONT">#REF!</definedName>
    <definedName name="SALDOS824322000IMOBILIZADO" localSheetId="3">#REF!</definedName>
    <definedName name="SALDOS824322000IMOBILIZADO">#REF!</definedName>
    <definedName name="SALDOS824322100CONTINENTE" localSheetId="3">#REF!</definedName>
    <definedName name="SALDOS824322100CONTINENTE">#REF!</definedName>
    <definedName name="SALDOS824322110TAXA_DE__5___CONT" localSheetId="3">#REF!</definedName>
    <definedName name="SALDOS824322110TAXA_DE__5___CONT">#REF!</definedName>
    <definedName name="SALDOS824322120TAXA_DE_16___CONT" localSheetId="3">#REF!</definedName>
    <definedName name="SALDOS824322120TAXA_DE_16___CONT">#REF!</definedName>
    <definedName name="SALDOS824322130TAXA_DE_17___CONT" localSheetId="3">#REF!</definedName>
    <definedName name="SALDOS824322130TAXA_DE_17___CONT">#REF!</definedName>
    <definedName name="SALDOS824322140TAXA_DE_12___CONTIN" localSheetId="3">#REF!</definedName>
    <definedName name="SALDOS824322140TAXA_DE_12___CONTIN">#REF!</definedName>
    <definedName name="SALDOS824322200ACORES" localSheetId="3">#REF!</definedName>
    <definedName name="SALDOS824322200ACORES">#REF!</definedName>
    <definedName name="SALDOS824322210TAXA_DE__4___ACORES" localSheetId="3">#REF!</definedName>
    <definedName name="SALDOS824322210TAXA_DE__4___ACORES">#REF!</definedName>
    <definedName name="SALDOS824322220TAXA_DE_12___ACORES" localSheetId="3">#REF!</definedName>
    <definedName name="SALDOS824322220TAXA_DE_12___ACORES">#REF!</definedName>
    <definedName name="SALDOS824322230TAXA_DE_13___ACORES" localSheetId="3">#REF!</definedName>
    <definedName name="SALDOS824322230TAXA_DE_13___ACORES">#REF!</definedName>
    <definedName name="SALDOS824322240TAXA_DE__8___ACORES" localSheetId="3">#REF!</definedName>
    <definedName name="SALDOS824322240TAXA_DE__8___ACORES">#REF!</definedName>
    <definedName name="SALDOS824322300MADEIRA" localSheetId="3">#REF!</definedName>
    <definedName name="SALDOS824322300MADEIRA">#REF!</definedName>
    <definedName name="SALDOS824322320TAXA_DE_12___MADEIRA" localSheetId="3">#REF!</definedName>
    <definedName name="SALDOS824322320TAXA_DE_12___MADEIRA">#REF!</definedName>
    <definedName name="SALDOS824322330TAXA_DE_13___MADEIRA" localSheetId="3">#REF!</definedName>
    <definedName name="SALDOS824322330TAXA_DE_13___MADEIRA">#REF!</definedName>
    <definedName name="SALDOS824322400INTRACOMUNITARIAS" localSheetId="3">#REF!</definedName>
    <definedName name="SALDOS824322400INTRACOMUNITARIAS">#REF!</definedName>
    <definedName name="SALDOS824322410TAXA_DE__5___CONT" localSheetId="3">#REF!</definedName>
    <definedName name="SALDOS824322410TAXA_DE__5___CONT">#REF!</definedName>
    <definedName name="SALDOS824322470TAXA_DE_17___CONT" localSheetId="3">#REF!</definedName>
    <definedName name="SALDOS824322470TAXA_DE_17___CONT">#REF!</definedName>
    <definedName name="SALDOS824322480TAXA_DE_13___ACORES" localSheetId="3">#REF!</definedName>
    <definedName name="SALDOS824322480TAXA_DE_13___ACORES">#REF!</definedName>
    <definedName name="SALDOS824322600P._SERVI_OS_N_RESIDENTES" localSheetId="3">#REF!</definedName>
    <definedName name="SALDOS824322600P._SERVI_OS_N_RESIDENTES">#REF!</definedName>
    <definedName name="SALDOS824322600P._SERVIÿOS_N_RESIDENTES" localSheetId="3">#REF!</definedName>
    <definedName name="SALDOS824322600P._SERVIÿOS_N_RESIDENTES">#REF!</definedName>
    <definedName name="SALDOS824322610TAXA_DE_17___CONT" localSheetId="3">#REF!</definedName>
    <definedName name="SALDOS824322610TAXA_DE_17___CONT">#REF!</definedName>
    <definedName name="SALDOS824323000OUTROS_BENS_E_SERVICOS" localSheetId="3">#REF!</definedName>
    <definedName name="SALDOS824323000OUTROS_BENS_E_SERVICOS">#REF!</definedName>
    <definedName name="SALDOS824323100CONTINENTE" localSheetId="3">#REF!</definedName>
    <definedName name="SALDOS824323100CONTINENTE">#REF!</definedName>
    <definedName name="SALDOS824323110TAXA_DE__5___CONT" localSheetId="3">#REF!</definedName>
    <definedName name="SALDOS824323110TAXA_DE__5___CONT">#REF!</definedName>
    <definedName name="SALDOS824323120TAXA_DE_16___CONT" localSheetId="3">#REF!</definedName>
    <definedName name="SALDOS824323120TAXA_DE_16___CONT">#REF!</definedName>
    <definedName name="SALDOS824323130TAXA_DE_17___CONT" localSheetId="3">#REF!</definedName>
    <definedName name="SALDOS824323130TAXA_DE_17___CONT">#REF!</definedName>
    <definedName name="SALDOS824323140TAXA_DE_12___CONT" localSheetId="3">#REF!</definedName>
    <definedName name="SALDOS824323140TAXA_DE_12___CONT">#REF!</definedName>
    <definedName name="SALDOS824323200ACORES" localSheetId="3">#REF!</definedName>
    <definedName name="SALDOS824323200ACORES">#REF!</definedName>
    <definedName name="SALDOS824323210TAXA_DE__4___ACORES" localSheetId="3">#REF!</definedName>
    <definedName name="SALDOS824323210TAXA_DE__4___ACORES">#REF!</definedName>
    <definedName name="SALDOS824323220TAXA_DE_12___ACORES" localSheetId="3">#REF!</definedName>
    <definedName name="SALDOS824323220TAXA_DE_12___ACORES">#REF!</definedName>
    <definedName name="SALDOS824323230TAXA_DE_13___ACORES" localSheetId="3">#REF!</definedName>
    <definedName name="SALDOS824323230TAXA_DE_13___ACORES">#REF!</definedName>
    <definedName name="SALDOS824323240TAXA_DE_08___ACORES" localSheetId="3">#REF!</definedName>
    <definedName name="SALDOS824323240TAXA_DE_08___ACORES">#REF!</definedName>
    <definedName name="SALDOS824323300MADEIRA" localSheetId="3">#REF!</definedName>
    <definedName name="SALDOS824323300MADEIRA">#REF!</definedName>
    <definedName name="SALDOS824323310TAXA_DE__4___MADEIRA" localSheetId="3">#REF!</definedName>
    <definedName name="SALDOS824323310TAXA_DE__4___MADEIRA">#REF!</definedName>
    <definedName name="SALDOS824323320TAXA_DE_12___MADEIRA" localSheetId="3">#REF!</definedName>
    <definedName name="SALDOS824323320TAXA_DE_12___MADEIRA">#REF!</definedName>
    <definedName name="SALDOS824323330TAXA_DE_13___MADEIRA" localSheetId="3">#REF!</definedName>
    <definedName name="SALDOS824323330TAXA_DE_13___MADEIRA">#REF!</definedName>
    <definedName name="SALDOS824323340TAXA_DE_08___MADEIRA" localSheetId="3">#REF!</definedName>
    <definedName name="SALDOS824323340TAXA_DE_08___MADEIRA">#REF!</definedName>
    <definedName name="SALDOS824323400INTRACOMUNITARIAS" localSheetId="3">#REF!</definedName>
    <definedName name="SALDOS824323400INTRACOMUNITARIAS">#REF!</definedName>
    <definedName name="SALDOS824323410TAXA_DE__5___CONT" localSheetId="3">#REF!</definedName>
    <definedName name="SALDOS824323410TAXA_DE__5___CONT">#REF!</definedName>
    <definedName name="SALDOS824323470TAXA_DE_17___CONT" localSheetId="3">#REF!</definedName>
    <definedName name="SALDOS824323470TAXA_DE_17___CONT">#REF!</definedName>
    <definedName name="SALDOS824323600P.SERVI_OS_N_RESIDENTES" localSheetId="3">#REF!</definedName>
    <definedName name="SALDOS824323600P.SERVI_OS_N_RESIDENTES">#REF!</definedName>
    <definedName name="SALDOS824323600P.SERVIÿOS_N_RESIDENTES" localSheetId="3">#REF!</definedName>
    <definedName name="SALDOS824323600P.SERVIÿOS_N_RESIDENTES">#REF!</definedName>
    <definedName name="SALDOS824323610TAXA_DE_17___CONT" localSheetId="3">#REF!</definedName>
    <definedName name="SALDOS824323610TAXA_DE_17___CONT">#REF!</definedName>
    <definedName name="SALDOS824329900COMPRAS_ISENTAS" localSheetId="3">#REF!</definedName>
    <definedName name="SALDOS824329900COMPRAS_ISENTAS">#REF!</definedName>
    <definedName name="SALDOS824330000IVA_LIQUIDADO" localSheetId="3">#REF!</definedName>
    <definedName name="SALDOS824330000IVA_LIQUIDADO">#REF!</definedName>
    <definedName name="SALDOS824331000OPERACOES_GERAIS" localSheetId="3">#REF!</definedName>
    <definedName name="SALDOS824331000OPERACOES_GERAIS">#REF!</definedName>
    <definedName name="SALDOS824331100CONTINENTE" localSheetId="3">#REF!</definedName>
    <definedName name="SALDOS824331100CONTINENTE">#REF!</definedName>
    <definedName name="SALDOS824331110TAXA_DE__5___CONT" localSheetId="3">#REF!</definedName>
    <definedName name="SALDOS824331110TAXA_DE__5___CONT">#REF!</definedName>
    <definedName name="SALDOS824331120TAXA_DE_16___CONT" localSheetId="3">#REF!</definedName>
    <definedName name="SALDOS824331120TAXA_DE_16___CONT">#REF!</definedName>
    <definedName name="SALDOS824331130TAXA_DE_17___CONT" localSheetId="3">#REF!</definedName>
    <definedName name="SALDOS824331130TAXA_DE_17___CONT">#REF!</definedName>
    <definedName name="SALDOS824331140TAXA_DE_12___CONT" localSheetId="3">#REF!</definedName>
    <definedName name="SALDOS824331140TAXA_DE_12___CONT">#REF!</definedName>
    <definedName name="SALDOS824331200ACORES" localSheetId="3">#REF!</definedName>
    <definedName name="SALDOS824331200ACORES">#REF!</definedName>
    <definedName name="SALDOS824331210TAXA_DE__4___ACORES" localSheetId="3">#REF!</definedName>
    <definedName name="SALDOS824331210TAXA_DE__4___ACORES">#REF!</definedName>
    <definedName name="SALDOS824331220TAXA_DE_12___ACORES" localSheetId="3">#REF!</definedName>
    <definedName name="SALDOS824331220TAXA_DE_12___ACORES">#REF!</definedName>
    <definedName name="SALDOS824331230TAXA_DE_13___ACORES" localSheetId="3">#REF!</definedName>
    <definedName name="SALDOS824331230TAXA_DE_13___ACORES">#REF!</definedName>
    <definedName name="SALDOS824331240TAXA_DE_08___ACORES" localSheetId="3">#REF!</definedName>
    <definedName name="SALDOS824331240TAXA_DE_08___ACORES">#REF!</definedName>
    <definedName name="SALDOS824331300MADEIRA" localSheetId="3">#REF!</definedName>
    <definedName name="SALDOS824331300MADEIRA">#REF!</definedName>
    <definedName name="SALDOS824331310TAXA_DE__4___MADEIRA" localSheetId="3">#REF!</definedName>
    <definedName name="SALDOS824331310TAXA_DE__4___MADEIRA">#REF!</definedName>
    <definedName name="SALDOS824331320TAXA_DE_12___MADEIRA" localSheetId="3">#REF!</definedName>
    <definedName name="SALDOS824331320TAXA_DE_12___MADEIRA">#REF!</definedName>
    <definedName name="SALDOS824331330TAXA_DE_13___MADEIRA" localSheetId="3">#REF!</definedName>
    <definedName name="SALDOS824331330TAXA_DE_13___MADEIRA">#REF!</definedName>
    <definedName name="SALDOS824331340TAXA_DE_08___MADEIRA" localSheetId="3">#REF!</definedName>
    <definedName name="SALDOS824331340TAXA_DE_08___MADEIRA">#REF!</definedName>
    <definedName name="SALDOS824331400INTRACOMUNITARIAS" localSheetId="3">#REF!</definedName>
    <definedName name="SALDOS824331400INTRACOMUNITARIAS">#REF!</definedName>
    <definedName name="SALDOS824331410TAXA_DE__5___CONT" localSheetId="3">#REF!</definedName>
    <definedName name="SALDOS824331410TAXA_DE__5___CONT">#REF!</definedName>
    <definedName name="SALDOS824331470TAXA_DE_17___CONT" localSheetId="3">#REF!</definedName>
    <definedName name="SALDOS824331470TAXA_DE_17___CONT">#REF!</definedName>
    <definedName name="SALDOS824331600P.SERV._N_RESIDENTES" localSheetId="3">#REF!</definedName>
    <definedName name="SALDOS824331600P.SERV._N_RESIDENTES">#REF!</definedName>
    <definedName name="SALDOS824331610TAXA_DE_17___CONT" localSheetId="3">#REF!</definedName>
    <definedName name="SALDOS824331610TAXA_DE_17___CONT">#REF!</definedName>
    <definedName name="SALDOS824331900VENDAS_ISENTAS" localSheetId="3">#REF!</definedName>
    <definedName name="SALDOS824331900VENDAS_ISENTAS">#REF!</definedName>
    <definedName name="SALDOS824340000IVA_REGULARIZACOES" localSheetId="3">#REF!</definedName>
    <definedName name="SALDOS824340000IVA_REGULARIZACOES">#REF!</definedName>
    <definedName name="SALDOS824341000IVA_REGUL_MENSAIS_FAV_EMPRESA" localSheetId="3">#REF!</definedName>
    <definedName name="SALDOS824341000IVA_REGUL_MENSAIS_FAV_EMPRESA">#REF!</definedName>
    <definedName name="SALDOS824341100MENSAIS_FAVOR_EMPRESA_CONT" localSheetId="3">#REF!</definedName>
    <definedName name="SALDOS824341100MENSAIS_FAVOR_EMPRESA_CONT">#REF!</definedName>
    <definedName name="SALDOS824341200MENSAIS_FAVOR_EMPRESA_ACORES" localSheetId="3">#REF!</definedName>
    <definedName name="SALDOS824341200MENSAIS_FAVOR_EMPRESA_ACORES">#REF!</definedName>
    <definedName name="SALDOS824341300MENSAIS_FAVOR_EMPRESA_MADEIRA" localSheetId="3">#REF!</definedName>
    <definedName name="SALDOS824341300MENSAIS_FAVOR_EMPRESA_MADEIRA">#REF!</definedName>
    <definedName name="SALDOS824342000IVA_REGUL_MENSAIS_FAV_ESTADO" localSheetId="3">#REF!</definedName>
    <definedName name="SALDOS824342000IVA_REGUL_MENSAIS_FAV_ESTADO">#REF!</definedName>
    <definedName name="SALDOS824342100MENSAIS_FAVOR_ESTADO_CONT" localSheetId="3">#REF!</definedName>
    <definedName name="SALDOS824342100MENSAIS_FAVOR_ESTADO_CONT">#REF!</definedName>
    <definedName name="SALDOS824342200MENSAIS_FAVOR_ESTADO_ACORES" localSheetId="3">#REF!</definedName>
    <definedName name="SALDOS824342200MENSAIS_FAVOR_ESTADO_ACORES">#REF!</definedName>
    <definedName name="SALDOS824350000IVA_APURAMENTO" localSheetId="3">#REF!</definedName>
    <definedName name="SALDOS824350000IVA_APURAMENTO">#REF!</definedName>
    <definedName name="SALDOS824360000IVA_A_PAGAR" localSheetId="3">#REF!</definedName>
    <definedName name="SALDOS824360000IVA_A_PAGAR">#REF!</definedName>
    <definedName name="SALDOS824361000IVA_VALORES_APURADOS" localSheetId="3">#REF!</definedName>
    <definedName name="SALDOS824361000IVA_VALORES_APURADOS">#REF!</definedName>
    <definedName name="SALDOS824400000RESTANTES_IMPOSTOS" localSheetId="3">#REF!</definedName>
    <definedName name="SALDOS824400000RESTANTES_IMPOSTOS">#REF!</definedName>
    <definedName name="SALDOS824400100IMPOSTO_SELO_S_TRANSACCOES" localSheetId="3">#REF!</definedName>
    <definedName name="SALDOS824400100IMPOSTO_SELO_S_TRANSACCOES">#REF!</definedName>
    <definedName name="SALDOS824400200IMPOSTO_SELO_PESSOAL" localSheetId="3">#REF!</definedName>
    <definedName name="SALDOS824400200IMPOSTO_SELO_PESSOAL">#REF!</definedName>
    <definedName name="SALDOS824500000CONTRIB_SEGURANCA_SOCIAL" localSheetId="3">#REF!</definedName>
    <definedName name="SALDOS824500000CONTRIB_SEGURANCA_SOCIAL">#REF!</definedName>
    <definedName name="SALDOS824510000CENTRO_REG_SEG_SOCIAL" localSheetId="3">#REF!</definedName>
    <definedName name="SALDOS824510000CENTRO_REG_SEG_SOCIAL">#REF!</definedName>
    <definedName name="SALDOS824510100CENTRO_REG_SEG_SOC_A_HEROISMO" localSheetId="3">#REF!</definedName>
    <definedName name="SALDOS824510100CENTRO_REG_SEG_SOC_A_HEROISMO">#REF!</definedName>
    <definedName name="SALDOS824510200CENTRO_REG_SEG_SOC_AVEIRO" localSheetId="3">#REF!</definedName>
    <definedName name="SALDOS824510200CENTRO_REG_SEG_SOC_AVEIRO">#REF!</definedName>
    <definedName name="SALDOS824510300CENTRO_REG_SEG_SOC_COIMBRA" localSheetId="3">#REF!</definedName>
    <definedName name="SALDOS824510300CENTRO_REG_SEG_SOC_COIMBRA">#REF!</definedName>
    <definedName name="SALDOS824510400CENTRO_REG_SEG_SOC_FARO" localSheetId="3">#REF!</definedName>
    <definedName name="SALDOS824510400CENTRO_REG_SEG_SOC_FARO">#REF!</definedName>
    <definedName name="SALDOS824510500CENTRO_REG_SEG_SOC_LISBOA" localSheetId="3">#REF!</definedName>
    <definedName name="SALDOS824510500CENTRO_REG_SEG_SOC_LISBOA">#REF!</definedName>
    <definedName name="SALDOS824510600CENTRO_REG_SEG_SOC_PORTO" localSheetId="3">#REF!</definedName>
    <definedName name="SALDOS824510600CENTRO_REG_SEG_SOC_PORTO">#REF!</definedName>
    <definedName name="SALDOS824510700CENTRO_REG_SEG_SOC_SETUBAL" localSheetId="3">#REF!</definedName>
    <definedName name="SALDOS824510700CENTRO_REG_SEG_SOC_SETUBAL">#REF!</definedName>
    <definedName name="SALDOS824510900CENTRO_REG_SEG_SOC_MADEIRA" localSheetId="3">#REF!</definedName>
    <definedName name="SALDOS824510900CENTRO_REG_SEG_SOC_MADEIRA">#REF!</definedName>
    <definedName name="SALDOS824512000CAIXA_PREV_MEDICOS_PORTUGUESES" localSheetId="3">#REF!</definedName>
    <definedName name="SALDOS824512000CAIXA_PREV_MEDICOS_PORTUGUESES">#REF!</definedName>
    <definedName name="SALDOS824900000OUTRAS_TRIBUTACOES" localSheetId="3">#REF!</definedName>
    <definedName name="SALDOS824900000OUTRAS_TRIBUTACOES">#REF!</definedName>
    <definedName name="SALDOS824900500DIR_GERAL_ALFANDEGAS_CONT" localSheetId="3">#REF!</definedName>
    <definedName name="SALDOS824900500DIR_GERAL_ALFANDEGAS_CONT">#REF!</definedName>
    <definedName name="SALDOS824900517ISP_IMP_PROD_PET_COMB_LIQUIDOS" localSheetId="3">#REF!</definedName>
    <definedName name="SALDOS824900517ISP_IMP_PROD_PET_COMB_LIQUIDOS">#REF!</definedName>
    <definedName name="SALDOS824900600DIR_GERAL_ALFANDEGAS_MADEIRA" localSheetId="3">#REF!</definedName>
    <definedName name="SALDOS824900600DIR_GERAL_ALFANDEGAS_MADEIRA">#REF!</definedName>
    <definedName name="SALDOS824900617ISP_IMP_PROD_PET_COMB_LIQUIDOS" localSheetId="3">#REF!</definedName>
    <definedName name="SALDOS824900617ISP_IMP_PROD_PET_COMB_LIQUIDOS">#REF!</definedName>
    <definedName name="SALDOS824900700DIR_GERAL_ALFANDEGA_ACORES" localSheetId="3">#REF!</definedName>
    <definedName name="SALDOS824900700DIR_GERAL_ALFANDEGA_ACORES">#REF!</definedName>
    <definedName name="SALDOS824900717ISP_IMP_PROD_PET_COMB_LIQUIDOS" localSheetId="3">#REF!</definedName>
    <definedName name="SALDOS824900717ISP_IMP_PROD_PET_COMB_LIQUIDOS">#REF!</definedName>
    <definedName name="SALDOS825000000ACCIONISTAS" localSheetId="3">#REF!</definedName>
    <definedName name="SALDOS825000000ACCIONISTAS">#REF!</definedName>
    <definedName name="SALDOS825200000EMPRESAS_DO_GRUPO" localSheetId="3">#REF!</definedName>
    <definedName name="SALDOS825200000EMPRESAS_DO_GRUPO">#REF!</definedName>
    <definedName name="SALDOS825210000EMPRESTIMOS" localSheetId="3">#REF!</definedName>
    <definedName name="SALDOS825210000EMPRESTIMOS">#REF!</definedName>
    <definedName name="SALDOS825211000MOCACOR_C__SUPRIMENTOS" localSheetId="3">#REF!</definedName>
    <definedName name="SALDOS825211000MOCACOR_C__SUPRIMENTOS">#REF!</definedName>
    <definedName name="SALDOS825212000AGRAN_C__SUPRIMENTOS" localSheetId="3">#REF!</definedName>
    <definedName name="SALDOS825212000AGRAN_C__SUPRIMENTOS">#REF!</definedName>
    <definedName name="SALDOS825214000PETROGAL_CHINESA_C_SUPRIMENT" localSheetId="3">#REF!</definedName>
    <definedName name="SALDOS825214000PETROGAL_CHINESA_C_SUPRIMENT">#REF!</definedName>
    <definedName name="SALDOS825215000CLC_C_SUPRIMENTOS" localSheetId="3">#REF!</definedName>
    <definedName name="SALDOS825215000CLC_C_SUPRIMENTOS">#REF!</definedName>
    <definedName name="SALDOS825216000PETROGAS_C_SUPRIMENTOS" localSheetId="3">#REF!</definedName>
    <definedName name="SALDOS825216000PETROGAS_C_SUPRIMENTOS">#REF!</definedName>
    <definedName name="SALDOS825217000PETROMAR_C__SUPRIMENTOS" localSheetId="3">#REF!</definedName>
    <definedName name="SALDOS825217000PETROMAR_C__SUPRIMENTOS">#REF!</definedName>
    <definedName name="SALDOS825218000PETROGAL_ANGOLA_C__SUPRIMENTOS" localSheetId="3">#REF!</definedName>
    <definedName name="SALDOS825218000PETROGAL_ANGOLA_C__SUPRIMENTOS">#REF!</definedName>
    <definedName name="SALDOS825230000RESULTADOS_ATRIBUIDOS" localSheetId="3">#REF!</definedName>
    <definedName name="SALDOS825230000RESULTADOS_ATRIBUIDOS">#REF!</definedName>
    <definedName name="SALDOS825230100EIVAL" localSheetId="3">#REF!</definedName>
    <definedName name="SALDOS825230100EIVAL">#REF!</definedName>
    <definedName name="SALDOS825230200SACOR_MARITIMA_SA" localSheetId="3">#REF!</definedName>
    <definedName name="SALDOS825230200SACOR_MARITIMA_SA">#REF!</definedName>
    <definedName name="SALDOS825230300GALP_INTERNATIONAL_CORPORATION" localSheetId="3">#REF!</definedName>
    <definedName name="SALDOS825230300GALP_INTERNATIONAL_CORPORATION">#REF!</definedName>
    <definedName name="SALDOS825230400AGRAN___AGROQUIMICA_DE_ANGOLA" localSheetId="3">#REF!</definedName>
    <definedName name="SALDOS825230400AGRAN___AGROQUIMICA_DE_ANGOLA">#REF!</definedName>
    <definedName name="SALDOS825230600SAAGA___SOC_ACOREANA_GASES" localSheetId="3">#REF!</definedName>
    <definedName name="SALDOS825230600SAAGA___SOC_ACOREANA_GASES">#REF!</definedName>
    <definedName name="SALDOS825230700GITE_GALP_INT_TRADING_EST" localSheetId="3">#REF!</definedName>
    <definedName name="SALDOS825230700GITE_GALP_INT_TRADING_EST">#REF!</definedName>
    <definedName name="SALDOS825250000DIF_DE_CAMBIO_REF_2529000" localSheetId="3">#REF!</definedName>
    <definedName name="SALDOS825250000DIF_DE_CAMBIO_REF_2529000">#REF!</definedName>
    <definedName name="SALDOS825250000DIF_DE_CAMBIO_REF_25290000" localSheetId="3">#REF!</definedName>
    <definedName name="SALDOS825250000DIF_DE_CAMBIO_REF_25290000">#REF!</definedName>
    <definedName name="SALDOS825290000OUTRAS_OPERACOES" localSheetId="3">#REF!</definedName>
    <definedName name="SALDOS825290000OUTRAS_OPERACOES">#REF!</definedName>
    <definedName name="SALDOS825290100AGRAN_AGROQUIMICA_ANGOLA" localSheetId="3">#REF!</definedName>
    <definedName name="SALDOS825290100AGRAN_AGROQUIMICA_ANGOLA">#REF!</definedName>
    <definedName name="SALDOS825290200AGRAN_C_ESPECIAL" localSheetId="3">#REF!</definedName>
    <definedName name="SALDOS825290200AGRAN_C_ESPECIAL">#REF!</definedName>
    <definedName name="SALDOS825290300AGRAN_C_PLAFOND_ESPECIAL" localSheetId="3">#REF!</definedName>
    <definedName name="SALDOS825290300AGRAN_C_PLAFOND_ESPECIAL">#REF!</definedName>
    <definedName name="SALDOS825290400CARBOGAL_CARBONOS_PORTUGAL_SA" localSheetId="3">#REF!</definedName>
    <definedName name="SALDOS825290400CARBOGAL_CARBONOS_PORTUGAL_SA">#REF!</definedName>
    <definedName name="SALDOS825290500GARAGEM_AUTO_RIBEIROS_LDA" localSheetId="3">#REF!</definedName>
    <definedName name="SALDOS825290500GARAGEM_AUTO_RIBEIROS_LDA">#REF!</definedName>
    <definedName name="SALDOS825290600CLC_COM_LOGIST_COMBUST" localSheetId="3">#REF!</definedName>
    <definedName name="SALDOS825290600CLC_COM_LOGIST_COMBUST">#REF!</definedName>
    <definedName name="SALDOS825290700EIVAL" localSheetId="3">#REF!</definedName>
    <definedName name="SALDOS825290700EIVAL">#REF!</definedName>
    <definedName name="SALDOS825290800GALP_AFRICA_EXPL_PETROLEOS_LDA" localSheetId="3">#REF!</definedName>
    <definedName name="SALDOS825290800GALP_AFRICA_EXPL_PETROLEOS_LDA">#REF!</definedName>
    <definedName name="SALDOS825290800PETROGAL_EXPLORA_aO_LDA" localSheetId="3">#REF!</definedName>
    <definedName name="SALDOS825290800PETROGAL_EXPLORA_aO_LDA">#REF!</definedName>
    <definedName name="SALDOS825290900GALP_INTERNATIONAL_CORPORATION" localSheetId="3">#REF!</definedName>
    <definedName name="SALDOS825290900GALP_INTERNATIONAL_CORPORATION">#REF!</definedName>
    <definedName name="SALDOS825291000GALP_INT_TRADING_ESTABLISHMENT" localSheetId="3">#REF!</definedName>
    <definedName name="SALDOS825291000GALP_INT_TRADING_ESTABLISHMENT">#REF!</definedName>
    <definedName name="SALDOS825291002GITE___MERCADO_DE_PAPEL" localSheetId="3">#REF!</definedName>
    <definedName name="SALDOS825291002GITE___MERCADO_DE_PAPEL">#REF!</definedName>
    <definedName name="SALDOS825291200FERREIRA_LOPES___ALVES_LDA" localSheetId="3">#REF!</definedName>
    <definedName name="SALDOS825291200FERREIRA_LOPES___ALVES_LDA">#REF!</definedName>
    <definedName name="SALDOS825291300FIGUEIRAS_FRANCA_LDA" localSheetId="3">#REF!</definedName>
    <definedName name="SALDOS825291300FIGUEIRAS_FRANCA_LDA">#REF!</definedName>
    <definedName name="SALDOS825291400GARAGEM_CENT_STA_BARBARA_LDA" localSheetId="3">#REF!</definedName>
    <definedName name="SALDOS825291400GARAGEM_CENT_STA_BARBARA_LDA">#REF!</definedName>
    <definedName name="SALDOS825291600SALCO_SOC_ALG_CARB_OLEOS_LDA" localSheetId="3">#REF!</definedName>
    <definedName name="SALDOS825291600SALCO_SOC_ALG_CARB_OLEOS_LDA">#REF!</definedName>
    <definedName name="SALDOS825291700GARAGEM_CALDAS_LDA" localSheetId="3">#REF!</definedName>
    <definedName name="SALDOS825291700GARAGEM_CALDAS_LDA">#REF!</definedName>
    <definedName name="SALDOS825291800GALPGESTE_LDA" localSheetId="3">#REF!</definedName>
    <definedName name="SALDOS825291800GALPGESTE_LDA">#REF!</definedName>
    <definedName name="SALDOS825292000MOCACOR_DISTRIB_COMBUSTIVEIS" localSheetId="3">#REF!</definedName>
    <definedName name="SALDOS825292000MOCACOR_DISTRIB_COMBUSTIVEIS">#REF!</definedName>
    <definedName name="SALDOS825292002MOCACOR_C_C" localSheetId="3">#REF!</definedName>
    <definedName name="SALDOS825292002MOCACOR_C_C">#REF!</definedName>
    <definedName name="SALDOS825292300PETROGAL_ESPANOLA_SA" localSheetId="3">#REF!</definedName>
    <definedName name="SALDOS825292300PETROGAL_ESPANOLA_SA">#REF!</definedName>
    <definedName name="SALDOS825292400PETROGAL_ESPANOLA_RESERVA_ESTR" localSheetId="3">#REF!</definedName>
    <definedName name="SALDOS825292400PETROGAL_ESPANOLA_RESERVA_ESTR">#REF!</definedName>
    <definedName name="SALDOS825292500PETROGAL_CHINESA_LDA" localSheetId="3">#REF!</definedName>
    <definedName name="SALDOS825292500PETROGAL_CHINESA_LDA">#REF!</definedName>
    <definedName name="SALDOS825292600PETROGAL_ANGOLA_LDA" localSheetId="3">#REF!</definedName>
    <definedName name="SALDOS825292600PETROGAL_ANGOLA_LDA">#REF!</definedName>
    <definedName name="SALDOS825292700PETROMAR_C__PLAFOND_ESPECIAL" localSheetId="3">#REF!</definedName>
    <definedName name="SALDOS825292700PETROMAR_C__PLAFOND_ESPECIAL">#REF!</definedName>
    <definedName name="SALDOS825292800SACOR_MARITIMA_SA" localSheetId="3">#REF!</definedName>
    <definedName name="SALDOS825292800SACOR_MARITIMA_SA">#REF!</definedName>
    <definedName name="SALDOS825293000TAGUS_RE_SA" localSheetId="3">#REF!</definedName>
    <definedName name="SALDOS825293000TAGUS_RE_SA">#REF!</definedName>
    <definedName name="SALDOS825293200PETROGAL_ACORES__LDA" localSheetId="3">#REF!</definedName>
    <definedName name="SALDOS825293200PETROGAL_ACORES__LDA">#REF!</definedName>
    <definedName name="SALDOS825293300PETROGAL_MADEIRA__LDA" localSheetId="3">#REF!</definedName>
    <definedName name="SALDOS825293300PETROGAL_MADEIRA__LDA">#REF!</definedName>
    <definedName name="SALDOS825293400PETROFORMA___PETROGAL_FORMA_AO" localSheetId="3">#REF!</definedName>
    <definedName name="SALDOS825293400PETROFORMA___PETROGAL_FORMA_AO">#REF!</definedName>
    <definedName name="SALDOS825295000SAAGA___SOC_ACOREANA_GASES" localSheetId="3">#REF!</definedName>
    <definedName name="SALDOS825295000SAAGA___SOC_ACOREANA_GASES">#REF!</definedName>
    <definedName name="SALDOS825295001SAAGA_C_C" localSheetId="3">#REF!</definedName>
    <definedName name="SALDOS825295001SAAGA_C_C">#REF!</definedName>
    <definedName name="SALDOS825295002SAAGA_C__DESP_COMBUSTIVEIS" localSheetId="3">#REF!</definedName>
    <definedName name="SALDOS825295002SAAGA_C__DESP_COMBUSTIVEIS">#REF!</definedName>
    <definedName name="SALDOS825295003SAAGA_C__DESP_GASES" localSheetId="3">#REF!</definedName>
    <definedName name="SALDOS825295003SAAGA_C__DESP_GASES">#REF!</definedName>
    <definedName name="SALDOS825295004SAAGA_C__FACT_ENCHI_GASES" localSheetId="3">#REF!</definedName>
    <definedName name="SALDOS825295004SAAGA_C__FACT_ENCHI_GASES">#REF!</definedName>
    <definedName name="SALDOS825295500SOTURIS_SOC_EXP_HOTEL_E_TURISM" localSheetId="3">#REF!</definedName>
    <definedName name="SALDOS825295500SOTURIS_SOC_EXP_HOTEL_E_TURISM">#REF!</definedName>
    <definedName name="SALDOS825300000EMPRESAS_ASSOCIADAS" localSheetId="3">#REF!</definedName>
    <definedName name="SALDOS825300000EMPRESAS_ASSOCIADAS">#REF!</definedName>
    <definedName name="SALDOS825330000RESULTADOS_ATRIBUIDOS" localSheetId="3">#REF!</definedName>
    <definedName name="SALDOS825330000RESULTADOS_ATRIBUIDOS">#REF!</definedName>
    <definedName name="SALDOS825330100SAAGA_SOC_ACOREANA_ARMAZ_GASES" localSheetId="3">#REF!</definedName>
    <definedName name="SALDOS825330100SAAGA_SOC_ACOREANA_ARMAZ_GASES">#REF!</definedName>
    <definedName name="SALDOS825330200TRADINGPOR_EMP_COM_EST_PORTUG" localSheetId="3">#REF!</definedName>
    <definedName name="SALDOS825330200TRADINGPOR_EMP_COM_EST_PORTUG">#REF!</definedName>
    <definedName name="SALDOS825390000OUTRAS_OPERACOES" localSheetId="3">#REF!</definedName>
    <definedName name="SALDOS825390000OUTRAS_OPERACOES">#REF!</definedName>
    <definedName name="SALDOS825391000HOTELGAL_SOC_HOTEIS_PORT._SA" localSheetId="3">#REF!</definedName>
    <definedName name="SALDOS825391000HOTELGAL_SOC_HOTEIS_PORT._SA">#REF!</definedName>
    <definedName name="SALDOS825392000ENACOL___EMP_NAC_COMB_SARL" localSheetId="3">#REF!</definedName>
    <definedName name="SALDOS825392000ENACOL___EMP_NAC_COMB_SARL">#REF!</definedName>
    <definedName name="SALDOS825392001ENACOL___C_C" localSheetId="3">#REF!</definedName>
    <definedName name="SALDOS825392001ENACOL___C_C">#REF!</definedName>
    <definedName name="SALDOS825392002ENACOL___C__PLAFOND_ESPECIAL" localSheetId="3">#REF!</definedName>
    <definedName name="SALDOS825392002ENACOL___C__PLAFOND_ESPECIAL">#REF!</definedName>
    <definedName name="SALDOS825392500PORTGAS_SOC_PROD_DIST_GAS_SA" localSheetId="3">#REF!</definedName>
    <definedName name="SALDOS825392500PORTGAS_SOC_PROD_DIST_GAS_SA">#REF!</definedName>
    <definedName name="SALDOS825392501PORTGAS___C_C" localSheetId="3">#REF!</definedName>
    <definedName name="SALDOS825392501PORTGAS___C_C">#REF!</definedName>
    <definedName name="SALDOS825392502PORTGAS_CAPITAL_SUBSCR_N_REALI" localSheetId="3">#REF!</definedName>
    <definedName name="SALDOS825392502PORTGAS_CAPITAL_SUBSCR_N_REALI">#REF!</definedName>
    <definedName name="SALDOS825392700SAAGA_SOC_ACOREANA_GASES" localSheetId="3">#REF!</definedName>
    <definedName name="SALDOS825392700SAAGA_SOC_ACOREANA_GASES">#REF!</definedName>
    <definedName name="SALDOS825392701SAAGA_C_C" localSheetId="3">#REF!</definedName>
    <definedName name="SALDOS825392701SAAGA_C_C">#REF!</definedName>
    <definedName name="SALDOS825392702SAAGA_C_DESPACHO_COMBUSTIVEIS" localSheetId="3">#REF!</definedName>
    <definedName name="SALDOS825392702SAAGA_C_DESPACHO_COMBUSTIVEIS">#REF!</definedName>
    <definedName name="SALDOS825392703SAAGA_C_DESPACHO_GASES" localSheetId="3">#REF!</definedName>
    <definedName name="SALDOS825392703SAAGA_C_DESPACHO_GASES">#REF!</definedName>
    <definedName name="SALDOS825392705SAAGA_C_FACT_ENCHIMENT_GASES" localSheetId="3">#REF!</definedName>
    <definedName name="SALDOS825392705SAAGA_C_FACT_ENCHIMENT_GASES">#REF!</definedName>
    <definedName name="SALDOS825393400SONANGALP_C_C" localSheetId="3">#REF!</definedName>
    <definedName name="SALDOS825393400SONANGALP_C_C">#REF!</definedName>
    <definedName name="SALDOS825400000OUT_EMP._PARTIC.E_PARTICIPANTE" localSheetId="3">#REF!</definedName>
    <definedName name="SALDOS825400000OUT_EMP._PARTIC.E_PARTICIPANTE">#REF!</definedName>
    <definedName name="SALDOS825410000EMPRESTIMOS" localSheetId="3">#REF!</definedName>
    <definedName name="SALDOS825410000EMPRESTIMOS">#REF!</definedName>
    <definedName name="SALDOS825410400AGRAN___C_SUPRIMENTOS" localSheetId="3">#REF!</definedName>
    <definedName name="SALDOS825410400AGRAN___C_SUPRIMENTOS">#REF!</definedName>
    <definedName name="SALDOS825430000RESULTADOS_ATRIBUIDOS" localSheetId="3">#REF!</definedName>
    <definedName name="SALDOS825430000RESULTADOS_ATRIBUIDOS">#REF!</definedName>
    <definedName name="SALDOS825430400FINA_PETROLEOS_DE_ANGOLA_SARL" localSheetId="3">#REF!</definedName>
    <definedName name="SALDOS825430400FINA_PETROLEOS_DE_ANGOLA_SARL">#REF!</definedName>
    <definedName name="SALDOS825430600AGRAN___AGROQ._DE_ANGOLA" localSheetId="3">#REF!</definedName>
    <definedName name="SALDOS825430600AGRAN___AGROQ._DE_ANGOLA">#REF!</definedName>
    <definedName name="SALDOS825490000OUTRAS_OPERACOES" localSheetId="3">#REF!</definedName>
    <definedName name="SALDOS825490000OUTRAS_OPERACOES">#REF!</definedName>
    <definedName name="SALDOS825490400LUSITANIAGAS" localSheetId="3">#REF!</definedName>
    <definedName name="SALDOS825490400LUSITANIAGAS">#REF!</definedName>
    <definedName name="SALDOS825490600AGRAN___AGROQ_DE_ANGOLA" localSheetId="3">#REF!</definedName>
    <definedName name="SALDOS825490600AGRAN___AGROQ_DE_ANGOLA">#REF!</definedName>
    <definedName name="SALDOS825490700AGRAN___C___ESPECIAL" localSheetId="3">#REF!</definedName>
    <definedName name="SALDOS825490700AGRAN___C___ESPECIAL">#REF!</definedName>
    <definedName name="SALDOS825490800AGRAN___C___PLAFOND_ESPECIAL" localSheetId="3">#REF!</definedName>
    <definedName name="SALDOS825490800AGRAN___C___PLAFOND_ESPECIAL">#REF!</definedName>
    <definedName name="SALDOS826000000OUTROS_DEVEDORES_E_CREDORES" localSheetId="3">#REF!</definedName>
    <definedName name="SALDOS826000000OUTROS_DEVEDORES_E_CREDORES">#REF!</definedName>
    <definedName name="SALDOS826100000FORNECEDORES_DE_IMOBILIZADO" localSheetId="3">#REF!</definedName>
    <definedName name="SALDOS826100000FORNECEDORES_DE_IMOBILIZADO">#REF!</definedName>
    <definedName name="SALDOS826101000FORNECEDORES_IMOB_C_C" localSheetId="3">#REF!</definedName>
    <definedName name="SALDOS826101000FORNECEDORES_IMOB_C_C">#REF!</definedName>
    <definedName name="SALDOS826102000FORNECEDORES_IMOB_C__SADOS_DEV" localSheetId="3">#REF!</definedName>
    <definedName name="SALDOS826102000FORNECEDORES_IMOB_C__SADOS_DEV">#REF!</definedName>
    <definedName name="SALDOS826110000FORNECEDORES_DE_IMOBILIZ_C_C" localSheetId="3">#REF!</definedName>
    <definedName name="SALDOS826110000FORNECEDORES_DE_IMOBILIZ_C_C">#REF!</definedName>
    <definedName name="SALDOS826111000FORNEC_IMOBIL_C_C_NACIONAIS" localSheetId="3">#REF!</definedName>
    <definedName name="SALDOS826111000FORNEC_IMOBIL_C_C_NACIONAIS">#REF!</definedName>
    <definedName name="SALDOS826112000FORNEC_IMOBIL_C_C_ESTRANGEIROS" localSheetId="3">#REF!</definedName>
    <definedName name="SALDOS826112000FORNEC_IMOBIL_C_C_ESTRANGEIROS">#REF!</definedName>
    <definedName name="SALDOS826130000FORNEC_C_DEP_DE_GARANTIA_IMOBI" localSheetId="3">#REF!</definedName>
    <definedName name="SALDOS826130000FORNEC_C_DEP_DE_GARANTIA_IMOBI">#REF!</definedName>
    <definedName name="SALDOS826131000FORNECED_C_DEP_GARANT_IMOB" localSheetId="3">#REF!</definedName>
    <definedName name="SALDOS826131000FORNECED_C_DEP_GARANT_IMOB">#REF!</definedName>
    <definedName name="SALDOS826132000FORNECED_C_DEP_GARANT_IMOB_MM" localSheetId="3">#REF!</definedName>
    <definedName name="SALDOS826132000FORNECED_C_DEP_GARANT_IMOB_MM">#REF!</definedName>
    <definedName name="SALDOS826180000FORNEC_C_FACT_REC_CONF_IMOB" localSheetId="3">#REF!</definedName>
    <definedName name="SALDOS826180000FORNEC_C_FACT_REC_CONF_IMOB">#REF!</definedName>
    <definedName name="SALDOS826181000FORNECED_C_FACT_REC_CONF_IMOB" localSheetId="3">#REF!</definedName>
    <definedName name="SALDOS826181000FORNECED_C_FACT_REC_CONF_IMOB">#REF!</definedName>
    <definedName name="SALDOS826190000ADIANTAM_A_FORNEC_DE_IMOBILIZ" localSheetId="3">#REF!</definedName>
    <definedName name="SALDOS826190000ADIANTAM_A_FORNEC_DE_IMOBILIZ">#REF!</definedName>
    <definedName name="SALDOS826200000PESSOAL" localSheetId="3">#REF!</definedName>
    <definedName name="SALDOS826200000PESSOAL">#REF!</definedName>
    <definedName name="SALDOS826220000REMUNER_A_PAGAR_PESSOAL" localSheetId="3">#REF!</definedName>
    <definedName name="SALDOS826220000REMUNER_A_PAGAR_PESSOAL">#REF!</definedName>
    <definedName name="SALDOS826240000ADIANTAMENTOS_AO_PESSOAL" localSheetId="3">#REF!</definedName>
    <definedName name="SALDOS826240000ADIANTAMENTOS_AO_PESSOAL">#REF!</definedName>
    <definedName name="SALDOS826240100ADT_PESS_PROPRIO_MES" localSheetId="3">#REF!</definedName>
    <definedName name="SALDOS826240100ADT_PESS_PROPRIO_MES">#REF!</definedName>
    <definedName name="SALDOS826240101ADIANTAMENTOS_PROPRIO_MES__NOR" localSheetId="3">#REF!</definedName>
    <definedName name="SALDOS826240101ADIANTAMENTOS_PROPRIO_MES__NOR">#REF!</definedName>
    <definedName name="SALDOS826240102ADIANTAMENTOS_PROPRIO_MES__CEN" localSheetId="3">#REF!</definedName>
    <definedName name="SALDOS826240102ADIANTAMENTOS_PROPRIO_MES__CEN">#REF!</definedName>
    <definedName name="SALDOS826240103ADIANTAMENTOS_PROPRIO_MES__SUL" localSheetId="3">#REF!</definedName>
    <definedName name="SALDOS826240103ADIANTAMENTOS_PROPRIO_MES__SUL">#REF!</definedName>
    <definedName name="SALDOS826240200ADT_PESS_S_FERIAS_E_NATAL" localSheetId="3">#REF!</definedName>
    <definedName name="SALDOS826240200ADT_PESS_S_FERIAS_E_NATAL">#REF!</definedName>
    <definedName name="SALDOS826240201SUB_FERIAS_E_NATAL___________N" localSheetId="3">#REF!</definedName>
    <definedName name="SALDOS826240201SUB_FERIAS_E_NATAL___________N">#REF!</definedName>
    <definedName name="SALDOS826240202SUB_FERIAS_E_NATAL___________C" localSheetId="3">#REF!</definedName>
    <definedName name="SALDOS826240202SUB_FERIAS_E_NATAL___________C">#REF!</definedName>
    <definedName name="SALDOS826240203SUB_FERIAS_E_NATAL___________S" localSheetId="3">#REF!</definedName>
    <definedName name="SALDOS826240203SUB_FERIAS_E_NATAL___________S">#REF!</definedName>
    <definedName name="SALDOS826240300ADT_PESS_PRESTAC_MENSAIS" localSheetId="3">#REF!</definedName>
    <definedName name="SALDOS826240300ADT_PESS_PRESTAC_MENSAIS">#REF!</definedName>
    <definedName name="SALDOS826240301PRESTACOES_MENSAIS_________NOR" localSheetId="3">#REF!</definedName>
    <definedName name="SALDOS826240301PRESTACOES_MENSAIS_________NOR">#REF!</definedName>
    <definedName name="SALDOS826240302PRESTACOES_MENSAIS_________CEN" localSheetId="3">#REF!</definedName>
    <definedName name="SALDOS826240302PRESTACOES_MENSAIS_________CEN">#REF!</definedName>
    <definedName name="SALDOS826240303PRESTACOES_MENSAIS_________SUL" localSheetId="3">#REF!</definedName>
    <definedName name="SALDOS826240303PRESTACOES_MENSAIS_________SUL">#REF!</definedName>
    <definedName name="SALDOS826240400ADT_PESS_AQUIS_DE_VIATURAS" localSheetId="3">#REF!</definedName>
    <definedName name="SALDOS826240400ADT_PESS_AQUIS_DE_VIATURAS">#REF!</definedName>
    <definedName name="SALDOS826240401AQUISICAO_DE_VIATURAS______NOR" localSheetId="3">#REF!</definedName>
    <definedName name="SALDOS826240401AQUISICAO_DE_VIATURAS______NOR">#REF!</definedName>
    <definedName name="SALDOS826240402AQUISICAO_DE_VIATURAS______CEN" localSheetId="3">#REF!</definedName>
    <definedName name="SALDOS826240402AQUISICAO_DE_VIATURAS______CEN">#REF!</definedName>
    <definedName name="SALDOS826240403AQUISICAO_DE_VIATURAS______SUL" localSheetId="3">#REF!</definedName>
    <definedName name="SALDOS826240403AQUISICAO_DE_VIATURAS______SUL">#REF!</definedName>
    <definedName name="SALDOS826240500ADT_PESS_RUVA" localSheetId="3">#REF!</definedName>
    <definedName name="SALDOS826240500ADT_PESS_RUVA">#REF!</definedName>
    <definedName name="SALDOS826240501RUVA_______________________NOR" localSheetId="3">#REF!</definedName>
    <definedName name="SALDOS826240501RUVA_______________________NOR">#REF!</definedName>
    <definedName name="SALDOS826240502RUVA_______________________CEN" localSheetId="3">#REF!</definedName>
    <definedName name="SALDOS826240502RUVA_______________________CEN">#REF!</definedName>
    <definedName name="SALDOS826240503RUVA_______________________SUL" localSheetId="3">#REF!</definedName>
    <definedName name="SALDOS826240503RUVA_______________________SUL">#REF!</definedName>
    <definedName name="SALDOS826240600ADT_PESS_DSP_SAUDE_PESSOAL" localSheetId="3">#REF!</definedName>
    <definedName name="SALDOS826240600ADT_PESS_DSP_SAUDE_PESSOAL">#REF!</definedName>
    <definedName name="SALDOS826240602DSP_SAUDE_PESSOAL__________CEN" localSheetId="3">#REF!</definedName>
    <definedName name="SALDOS826240602DSP_SAUDE_PESSOAL__________CEN">#REF!</definedName>
    <definedName name="SALDOS826240603DSP_SAUDE_PESSOAL__________SUL" localSheetId="3">#REF!</definedName>
    <definedName name="SALDOS826240603DSP_SAUDE_PESSOAL__________SUL">#REF!</definedName>
    <definedName name="SALDOS826240700ADT_PESS_DSP_SAUDE_FAMIL" localSheetId="3">#REF!</definedName>
    <definedName name="SALDOS826240700ADT_PESS_DSP_SAUDE_FAMIL">#REF!</definedName>
    <definedName name="SALDOS826240701DSP_SAUDE_FAMILIARES_______NOR" localSheetId="3">#REF!</definedName>
    <definedName name="SALDOS826240701DSP_SAUDE_FAMILIARES_______NOR">#REF!</definedName>
    <definedName name="SALDOS826240702DSP_SAUDE_FAMILIARES_______CEN" localSheetId="3">#REF!</definedName>
    <definedName name="SALDOS826240702DSP_SAUDE_FAMILIARES_______CEN">#REF!</definedName>
    <definedName name="SALDOS826240703DSP_SAUDE_FAMILIARES_______SUL" localSheetId="3">#REF!</definedName>
    <definedName name="SALDOS826240703DSP_SAUDE_FAMILIARES_______SUL">#REF!</definedName>
    <definedName name="SALDOS826240800ADT_PESS_PLANO_DEFECIENTES" localSheetId="3">#REF!</definedName>
    <definedName name="SALDOS826240800ADT_PESS_PLANO_DEFECIENTES">#REF!</definedName>
    <definedName name="SALDOS826240801PLANO_DEFECIENTES__________NOR" localSheetId="3">#REF!</definedName>
    <definedName name="SALDOS826240801PLANO_DEFECIENTES__________NOR">#REF!</definedName>
    <definedName name="SALDOS826240802PLANO_DEFECIENTES__________CEN" localSheetId="3">#REF!</definedName>
    <definedName name="SALDOS826240802PLANO_DEFECIENTES__________CEN">#REF!</definedName>
    <definedName name="SALDOS826240803PLANO_DEFECIENTES__________SUL" localSheetId="3">#REF!</definedName>
    <definedName name="SALDOS826240803PLANO_DEFECIENTES__________SUL">#REF!</definedName>
    <definedName name="SALDOS826240900ADT_PESS_HABITACAO" localSheetId="3">#REF!</definedName>
    <definedName name="SALDOS826240900ADT_PESS_HABITACAO">#REF!</definedName>
    <definedName name="SALDOS826240901HABITACAO__________________NOR" localSheetId="3">#REF!</definedName>
    <definedName name="SALDOS826240901HABITACAO__________________NOR">#REF!</definedName>
    <definedName name="SALDOS826240902HABITACAO__________________CEN" localSheetId="3">#REF!</definedName>
    <definedName name="SALDOS826240902HABITACAO__________________CEN">#REF!</definedName>
    <definedName name="SALDOS826240903HABITACAO__________________SUL" localSheetId="3">#REF!</definedName>
    <definedName name="SALDOS826240903HABITACAO__________________SUL">#REF!</definedName>
    <definedName name="SALDOS826241000ADT_PESS_AUTO_CONSTRUCAO" localSheetId="3">#REF!</definedName>
    <definedName name="SALDOS826241000ADT_PESS_AUTO_CONSTRUCAO">#REF!</definedName>
    <definedName name="SALDOS826241002AUTO_CONSTRUCAO____________CEN" localSheetId="3">#REF!</definedName>
    <definedName name="SALDOS826241002AUTO_CONSTRUCAO____________CEN">#REF!</definedName>
    <definedName name="SALDOS826241003AUTO_CONSTRUCAO____________SUL" localSheetId="3">#REF!</definedName>
    <definedName name="SALDOS826241003AUTO_CONSTRUCAO____________SUL">#REF!</definedName>
    <definedName name="SALDOS826241100ADT_PESS_VENDA_CASAS_SINES" localSheetId="3">#REF!</definedName>
    <definedName name="SALDOS826241100ADT_PESS_VENDA_CASAS_SINES">#REF!</definedName>
    <definedName name="SALDOS826241101VENDA_CASAS_SINES__________NOR" localSheetId="3">#REF!</definedName>
    <definedName name="SALDOS826241101VENDA_CASAS_SINES__________NOR">#REF!</definedName>
    <definedName name="SALDOS826241102VENDA_CASAS_SINES__________CEN" localSheetId="3">#REF!</definedName>
    <definedName name="SALDOS826241102VENDA_CASAS_SINES__________CEN">#REF!</definedName>
    <definedName name="SALDOS826241103VENDA_CASAS_SINES__________SUL" localSheetId="3">#REF!</definedName>
    <definedName name="SALDOS826241103VENDA_CASAS_SINES__________SUL">#REF!</definedName>
    <definedName name="SALDOS826241200ADT_PESS_SEGUR_VND_CASAS_SINES" localSheetId="3">#REF!</definedName>
    <definedName name="SALDOS826241200ADT_PESS_SEGUR_VND_CASAS_SINES">#REF!</definedName>
    <definedName name="SALDOS826241201SEG_VENDA_CASAS_SINES______NOR" localSheetId="3">#REF!</definedName>
    <definedName name="SALDOS826241201SEG_VENDA_CASAS_SINES______NOR">#REF!</definedName>
    <definedName name="SALDOS826241202SEG_VENDA_CASAS_SINES______CEN" localSheetId="3">#REF!</definedName>
    <definedName name="SALDOS826241202SEG_VENDA_CASAS_SINES______CEN">#REF!</definedName>
    <definedName name="SALDOS826241203SEG_VENDA_CASAS_SINES______SUL" localSheetId="3">#REF!</definedName>
    <definedName name="SALDOS826241203SEG_VENDA_CASAS_SINES______SUL">#REF!</definedName>
    <definedName name="SALDOS826241400ADT_PESS_JUROS_DE_EMPRESTIMOS" localSheetId="3">#REF!</definedName>
    <definedName name="SALDOS826241400ADT_PESS_JUROS_DE_EMPRESTIMOS">#REF!</definedName>
    <definedName name="SALDOS826241401JUROS_DE_EMPRESTIMOS_______NOR" localSheetId="3">#REF!</definedName>
    <definedName name="SALDOS826241401JUROS_DE_EMPRESTIMOS_______NOR">#REF!</definedName>
    <definedName name="SALDOS826241402JUROS_DE_EMPRESTIMOS_______CEN" localSheetId="3">#REF!</definedName>
    <definedName name="SALDOS826241402JUROS_DE_EMPRESTIMOS_______CEN">#REF!</definedName>
    <definedName name="SALDOS826241403JUROS_DE_EMPRESTIMOS_______SUL" localSheetId="3">#REF!</definedName>
    <definedName name="SALDOS826241403JUROS_DE_EMPRESTIMOS_______SUL">#REF!</definedName>
    <definedName name="SALDOS826241800ADT_PESS_SUBS_ANTECIP_OCUPACAO" localSheetId="3">#REF!</definedName>
    <definedName name="SALDOS826241800ADT_PESS_SUBS_ANTECIP_OCUPACAO">#REF!</definedName>
    <definedName name="SALDOS826241801ADT_PESS_SUBS_ANTECIP_OCUPACAO" localSheetId="3">#REF!</definedName>
    <definedName name="SALDOS826241801ADT_PESS_SUBS_ANTECIP_OCUPACAO">#REF!</definedName>
    <definedName name="SALDOS826241900ADT_PESS_OUTROS_ADIANTAMENTOS" localSheetId="3">#REF!</definedName>
    <definedName name="SALDOS826241900ADT_PESS_OUTROS_ADIANTAMENTOS">#REF!</definedName>
    <definedName name="SALDOS826241902OUTROS_ADIANTAMENTOS_______CEN" localSheetId="3">#REF!</definedName>
    <definedName name="SALDOS826241902OUTROS_ADIANTAMENTOS_______CEN">#REF!</definedName>
    <definedName name="SALDOS826241903OUTROS_ADIANTAMENTOS_______SUL" localSheetId="3">#REF!</definedName>
    <definedName name="SALDOS826241903OUTROS_ADIANTAMENTOS_______SUL">#REF!</definedName>
    <definedName name="SALDOS826250000CAUCOES_DOS_ORG_SOCIAIS" localSheetId="3">#REF!</definedName>
    <definedName name="SALDOS826250000CAUCOES_DOS_ORG_SOCIAIS">#REF!</definedName>
    <definedName name="SALDOS826260000CAUCOES_DO_PESSOAL" localSheetId="3">#REF!</definedName>
    <definedName name="SALDOS826260000CAUCOES_DO_PESSOAL">#REF!</definedName>
    <definedName name="SALDOS826290000OUT_OPERCACOES_COM_PESSOAL" localSheetId="3">#REF!</definedName>
    <definedName name="SALDOS826290000OUT_OPERCACOES_COM_PESSOAL">#REF!</definedName>
    <definedName name="SALDOS826290100ABONOS_DE_FAMILIA" localSheetId="3">#REF!</definedName>
    <definedName name="SALDOS826290100ABONOS_DE_FAMILIA">#REF!</definedName>
    <definedName name="SALDOS826290200QUOTIZACOES_DO_G_D_PETROGAL" localSheetId="3">#REF!</definedName>
    <definedName name="SALDOS826290200QUOTIZACOES_DO_G_D_PETROGAL">#REF!</definedName>
    <definedName name="SALDOS826290201QUOTIZACOES_DO_G_D_P_______NOR" localSheetId="3">#REF!</definedName>
    <definedName name="SALDOS826290201QUOTIZACOES_DO_G_D_P_______NOR">#REF!</definedName>
    <definedName name="SALDOS826290202QUOTIZACOES_DO_G_D_P_______CEN" localSheetId="3">#REF!</definedName>
    <definedName name="SALDOS826290202QUOTIZACOES_DO_G_D_P_______CEN">#REF!</definedName>
    <definedName name="SALDOS826290203QUOTIZACOES_DO_G_D_P_______SUL" localSheetId="3">#REF!</definedName>
    <definedName name="SALDOS826290203QUOTIZACOES_DO_G_D_P_______SUL">#REF!</definedName>
    <definedName name="SALDOS826290300QUOTIZ_DA_ASSOC_DOS_REFORMADOS" localSheetId="3">#REF!</definedName>
    <definedName name="SALDOS826290300QUOTIZ_DA_ASSOC_DOS_REFORMADOS">#REF!</definedName>
    <definedName name="SALDOS826290301QUOTIZ_DA_ASSOC_REFORMADOS_NOR" localSheetId="3">#REF!</definedName>
    <definedName name="SALDOS826290301QUOTIZ_DA_ASSOC_REFORMADOS_NOR">#REF!</definedName>
    <definedName name="SALDOS826290302QUOTIZ_DA_ASSOC_REFORMADOS_CEN" localSheetId="3">#REF!</definedName>
    <definedName name="SALDOS826290302QUOTIZ_DA_ASSOC_REFORMADOS_CEN">#REF!</definedName>
    <definedName name="SALDOS826290303QUOTIZ_DA_ASSOC_REFORMADOS_SUL" localSheetId="3">#REF!</definedName>
    <definedName name="SALDOS826290303QUOTIZ_DA_ASSOC_REFORMADOS_SUL">#REF!</definedName>
    <definedName name="SALDOS826290400RECIBOS_DA_COOPERATIVA" localSheetId="3">#REF!</definedName>
    <definedName name="SALDOS826290400RECIBOS_DA_COOPERATIVA">#REF!</definedName>
    <definedName name="SALDOS826290402RECIBOS_DA_COOPERATIVA_____CEN" localSheetId="3">#REF!</definedName>
    <definedName name="SALDOS826290402RECIBOS_DA_COOPERATIVA_____CEN">#REF!</definedName>
    <definedName name="SALDOS826290500BAIRROS_SOCIAIS" localSheetId="3">#REF!</definedName>
    <definedName name="SALDOS826290500BAIRROS_SOCIAIS">#REF!</definedName>
    <definedName name="SALDOS826290502BAIRROS_SOCIAIS____________CEN" localSheetId="3">#REF!</definedName>
    <definedName name="SALDOS826290502BAIRROS_SOCIAIS____________CEN">#REF!</definedName>
    <definedName name="SALDOS826290504BAIRROS_SOCIAIS_VAL_REGULARIZA" localSheetId="3">#REF!</definedName>
    <definedName name="SALDOS826290504BAIRROS_SOCIAIS_VAL_REGULARIZA">#REF!</definedName>
    <definedName name="SALDOS826290600VENDA_DE_PRODUTOS_PETROGAL" localSheetId="3">#REF!</definedName>
    <definedName name="SALDOS826290600VENDA_DE_PRODUTOS_PETROGAL">#REF!</definedName>
    <definedName name="SALDOS826290602VENDA_DE_PROD_PETROGAL_____CEN" localSheetId="3">#REF!</definedName>
    <definedName name="SALDOS826290602VENDA_DE_PROD_PETROGAL_____CEN">#REF!</definedName>
    <definedName name="SALDOS826290603VENDA_DE_PROD_PETROGAL_____SUL" localSheetId="3">#REF!</definedName>
    <definedName name="SALDOS826290603VENDA_DE_PROD_PETROGAL_____SUL">#REF!</definedName>
    <definedName name="SALDOS826290700SEGUROS_PETROGAL" localSheetId="3">#REF!</definedName>
    <definedName name="SALDOS826290700SEGUROS_PETROGAL">#REF!</definedName>
    <definedName name="SALDOS826290800GRUPO_DESPORTIVO_PETROGAL" localSheetId="3">#REF!</definedName>
    <definedName name="SALDOS826290800GRUPO_DESPORTIVO_PETROGAL">#REF!</definedName>
    <definedName name="SALDOS826290801SEGUROS_G_D_PETROGAL_______NOR" localSheetId="3">#REF!</definedName>
    <definedName name="SALDOS826290801SEGUROS_G_D_PETROGAL_______NOR">#REF!</definedName>
    <definedName name="SALDOS826290802SEGUROS_G_D_PETROGAL_______CEN" localSheetId="3">#REF!</definedName>
    <definedName name="SALDOS826290802SEGUROS_G_D_PETROGAL_______CEN">#REF!</definedName>
    <definedName name="SALDOS826290803SEGUROS_G_D_PETROGAL_______SUL" localSheetId="3">#REF!</definedName>
    <definedName name="SALDOS826290803SEGUROS_G_D_PETROGAL_______SUL">#REF!</definedName>
    <definedName name="SALDOS826290804PERIODIZACAO_C__G_D_PETROGAL" localSheetId="3">#REF!</definedName>
    <definedName name="SALDOS826290804PERIODIZACAO_C__G_D_PETROGAL">#REF!</definedName>
    <definedName name="SALDOS826290900REMUNER_E_ENCARG_A_REGULARIZAR" localSheetId="3">#REF!</definedName>
    <definedName name="SALDOS826290900REMUNER_E_ENCARG_A_REGULARIZAR">#REF!</definedName>
    <definedName name="SALDOS826290901REMUN_E_ENC_A_REGULARIZAR__NOR" localSheetId="3">#REF!</definedName>
    <definedName name="SALDOS826290901REMUN_E_ENC_A_REGULARIZAR__NOR">#REF!</definedName>
    <definedName name="SALDOS826290902REMUN_E_ENC_A_REGULARIZAR__CEN" localSheetId="3">#REF!</definedName>
    <definedName name="SALDOS826290902REMUN_E_ENC_A_REGULARIZAR__CEN">#REF!</definedName>
    <definedName name="SALDOS826290903REMUN_E_ENC_A_REGULARIZAR__SUL" localSheetId="3">#REF!</definedName>
    <definedName name="SALDOS826290903REMUN_E_ENC_A_REGULARIZAR__SUL">#REF!</definedName>
    <definedName name="SALDOS826291000DESCONTOS_DA_FUNCAO_PUBLICA" localSheetId="3">#REF!</definedName>
    <definedName name="SALDOS826291000DESCONTOS_DA_FUNCAO_PUBLICA">#REF!</definedName>
    <definedName name="SALDOS826291100PLANO_COMPLEM_DE_REFORMA" localSheetId="3">#REF!</definedName>
    <definedName name="SALDOS826291100PLANO_COMPLEM_DE_REFORMA">#REF!</definedName>
    <definedName name="SALDOS826291110PLANO_C_REFORMA_EX_ASSOC_AFRIC" localSheetId="3">#REF!</definedName>
    <definedName name="SALDOS826291110PLANO_C_REFORMA_EX_ASSOC_AFRIC">#REF!</definedName>
    <definedName name="SALDOS826291300REGULARIZACAO_CONTAS_PESSOAL" localSheetId="3">#REF!</definedName>
    <definedName name="SALDOS826291300REGULARIZACAO_CONTAS_PESSOAL">#REF!</definedName>
    <definedName name="SALDOS826291301OUT_CONTAS_PESSOAL_REGUL___NOR" localSheetId="3">#REF!</definedName>
    <definedName name="SALDOS826291301OUT_CONTAS_PESSOAL_REGUL___NOR">#REF!</definedName>
    <definedName name="SALDOS826291302OUT_CONTAS_PESSOAL_REGUL___CEN" localSheetId="3">#REF!</definedName>
    <definedName name="SALDOS826291302OUT_CONTAS_PESSOAL_REGUL___CEN">#REF!</definedName>
    <definedName name="SALDOS826291303OUT_CONTAS_PESSOAL_REGUL___SUL" localSheetId="3">#REF!</definedName>
    <definedName name="SALDOS826291303OUT_CONTAS_PESSOAL_REGUL___SUL">#REF!</definedName>
    <definedName name="SALDOS826291304OUT_CONTAS_PESSOAL_REGUL___GER" localSheetId="3">#REF!</definedName>
    <definedName name="SALDOS826291304OUT_CONTAS_PESSOAL_REGUL___GER">#REF!</definedName>
    <definedName name="SALDOS826291400DESCONTOS_JUDICIAIS" localSheetId="3">#REF!</definedName>
    <definedName name="SALDOS826291400DESCONTOS_JUDICIAIS">#REF!</definedName>
    <definedName name="SALDOS826291401DESC_JUDICIAIS_____________NOR" localSheetId="3">#REF!</definedName>
    <definedName name="SALDOS826291401DESC_JUDICIAIS_____________NOR">#REF!</definedName>
    <definedName name="SALDOS826291402DESC_JUDICIAIS_____________CEN" localSheetId="3">#REF!</definedName>
    <definedName name="SALDOS826291402DESC_JUDICIAIS_____________CEN">#REF!</definedName>
    <definedName name="SALDOS826291403DESC_JUDICIAIS_____________SUL" localSheetId="3">#REF!</definedName>
    <definedName name="SALDOS826291403DESC_JUDICIAIS_____________SUL">#REF!</definedName>
    <definedName name="SALDOS826291500SENHAS_DE_TAXAS_MODERADORAS" localSheetId="3">#REF!</definedName>
    <definedName name="SALDOS826291500SENHAS_DE_TAXAS_MODERADORAS">#REF!</definedName>
    <definedName name="SALDOS826291502SENHAS_TX_MODERADORAS__CEN" localSheetId="3">#REF!</definedName>
    <definedName name="SALDOS826291502SENHAS_TX_MODERADORAS__CEN">#REF!</definedName>
    <definedName name="SALDOS826291503SENHAS_TX_MODERADORAS__SUL" localSheetId="3">#REF!</definedName>
    <definedName name="SALDOS826291503SENHAS_TX_MODERADORAS__SUL">#REF!</definedName>
    <definedName name="SALDOS826291600VENDAS_C__CARTAO_GALP" localSheetId="3">#REF!</definedName>
    <definedName name="SALDOS826291600VENDAS_C__CARTAO_GALP">#REF!</definedName>
    <definedName name="SALDOS826291601VENDAS_C_CARTAO_GALP__NOR" localSheetId="3">#REF!</definedName>
    <definedName name="SALDOS826291601VENDAS_C_CARTAO_GALP__NOR">#REF!</definedName>
    <definedName name="SALDOS826291602VENDAS_C_CARTAO_GALP__CEN" localSheetId="3">#REF!</definedName>
    <definedName name="SALDOS826291602VENDAS_C_CARTAO_GALP__CEN">#REF!</definedName>
    <definedName name="SALDOS826291603VENDAS_C_CARTAO_GALP__SUL" localSheetId="3">#REF!</definedName>
    <definedName name="SALDOS826291603VENDAS_C_CARTAO_GALP__SUL">#REF!</definedName>
    <definedName name="SALDOS826291700UTILIZACAO_VIATURAS" localSheetId="3">#REF!</definedName>
    <definedName name="SALDOS826291700UTILIZACAO_VIATURAS">#REF!</definedName>
    <definedName name="SALDOS826291701UTILIZACAO_VIATURAS_NOR" localSheetId="3">#REF!</definedName>
    <definedName name="SALDOS826291701UTILIZACAO_VIATURAS_NOR">#REF!</definedName>
    <definedName name="SALDOS826291702UTILIZACAO_VIATURAS_CEN" localSheetId="3">#REF!</definedName>
    <definedName name="SALDOS826291702UTILIZACAO_VIATURAS_CEN">#REF!</definedName>
    <definedName name="SALDOS826291703UTILIZACAO_VIATURAS_SUL" localSheetId="3">#REF!</definedName>
    <definedName name="SALDOS826291703UTILIZACAO_VIATURAS_SUL">#REF!</definedName>
    <definedName name="SALDOS826291800AQUISICAO_VIATURAS_AVP" localSheetId="3">#REF!</definedName>
    <definedName name="SALDOS826291800AQUISICAO_VIATURAS_AVP">#REF!</definedName>
    <definedName name="SALDOS826291801AQUISICAO_VIATURAS_AVP_NOR" localSheetId="3">#REF!</definedName>
    <definedName name="SALDOS826291801AQUISICAO_VIATURAS_AVP_NOR">#REF!</definedName>
    <definedName name="SALDOS826291802AQUISICAO_VIATURAS_AVP_CEN" localSheetId="3">#REF!</definedName>
    <definedName name="SALDOS826291802AQUISICAO_VIATURAS_AVP_CEN">#REF!</definedName>
    <definedName name="SALDOS826291803AQUISICAO_VIATURAS_AVP_SUL" localSheetId="3">#REF!</definedName>
    <definedName name="SALDOS826291803AQUISICAO_VIATURAS_AVP_SUL">#REF!</definedName>
    <definedName name="SALDOS826300000SINDICATOS" localSheetId="3">#REF!</definedName>
    <definedName name="SALDOS826300000SINDICATOS">#REF!</definedName>
    <definedName name="SALDOS826310000SINDICATOS" localSheetId="3">#REF!</definedName>
    <definedName name="SALDOS826310000SINDICATOS">#REF!</definedName>
    <definedName name="SALDOS826500000CREDORES_SUBSCR_NAO_LIBERADAS" localSheetId="3">#REF!</definedName>
    <definedName name="SALDOS826500000CREDORES_SUBSCR_NAO_LIBERADAS">#REF!</definedName>
    <definedName name="SALDOS826500300PORTGAS_SOC_PROD_DIST_GAS_SA" localSheetId="3">#REF!</definedName>
    <definedName name="SALDOS826500300PORTGAS_SOC_PROD_DIST_GAS_SA">#REF!</definedName>
    <definedName name="SALDOS826500600SETGAS_SOC_PROD_DISTRIB_GAS" localSheetId="3">#REF!</definedName>
    <definedName name="SALDOS826500600SETGAS_SOC_PROD_DISTRIB_GAS">#REF!</definedName>
    <definedName name="SALDOS826501000CLC_COMP_LOGIST_COMBUSTIVEIS" localSheetId="3">#REF!</definedName>
    <definedName name="SALDOS826501000CLC_COMP_LOGIST_COMBUSTIVEIS">#REF!</definedName>
    <definedName name="SALDOS826501100PETROGAL_ESPANHOLA_SA" localSheetId="3">#REF!</definedName>
    <definedName name="SALDOS826501100PETROGAL_ESPANHOLA_SA">#REF!</definedName>
    <definedName name="SALDOS826501200SONANGALP_C__CAPITAL" localSheetId="3">#REF!</definedName>
    <definedName name="SALDOS826501200SONANGALP_C__CAPITAL">#REF!</definedName>
    <definedName name="SALDOS826501201SONANGALP_REC_PT_AV_BRA_LUANDA" localSheetId="3">#REF!</definedName>
    <definedName name="SALDOS826501201SONANGALP_REC_PT_AV_BRA_LUANDA">#REF!</definedName>
    <definedName name="SALDOS826501202SONANGALP_REC_PT_AVAL___LUANDA" localSheetId="3">#REF!</definedName>
    <definedName name="SALDOS826501202SONANGALP_REC_PT_AVAL___LUANDA">#REF!</definedName>
    <definedName name="SALDOS826501203SONANGALP_REC_MAT_ENVIADO" localSheetId="3">#REF!</definedName>
    <definedName name="SALDOS826501203SONANGALP_REC_MAT_ENVIADO">#REF!</definedName>
    <definedName name="SALDOS826501400PETROGAL_ANGOLA__LDA" localSheetId="3">#REF!</definedName>
    <definedName name="SALDOS826501400PETROGAL_ANGOLA__LDA">#REF!</definedName>
    <definedName name="SALDOS826501500PETROGAL_A_ORES__LDA" localSheetId="3">#REF!</definedName>
    <definedName name="SALDOS826501500PETROGAL_A_ORES__LDA">#REF!</definedName>
    <definedName name="SALDOS826501600PETROGAL_MADEIRA__LDA" localSheetId="3">#REF!</definedName>
    <definedName name="SALDOS826501600PETROGAL_MADEIRA__LDA">#REF!</definedName>
    <definedName name="SALDOS826501700PETROFORMA_PET_FORMACAO_SA" localSheetId="3">#REF!</definedName>
    <definedName name="SALDOS826501700PETROFORMA_PET_FORMACAO_SA">#REF!</definedName>
    <definedName name="SALDOS826501800PETROGAL_GUINE_BISSAU_LDA" localSheetId="3">#REF!</definedName>
    <definedName name="SALDOS826501800PETROGAL_GUINE_BISSAU_LDA">#REF!</definedName>
    <definedName name="SALDOS826501900SOPOR___SOC_DIST_COMB_SA" localSheetId="3">#REF!</definedName>
    <definedName name="SALDOS826501900SOPOR___SOC_DIST_COMB_SA">#REF!</definedName>
    <definedName name="SALDOS826600000OBRIGACIONISTAS" localSheetId="3">#REF!</definedName>
    <definedName name="SALDOS826600000OBRIGACIONISTAS">#REF!</definedName>
    <definedName name="SALDOS826600800AMORT_E_JUR_OBRIG_INT_1985" localSheetId="3">#REF!</definedName>
    <definedName name="SALDOS826600800AMORT_E_JUR_OBRIG_INT_1985">#REF!</definedName>
    <definedName name="SALDOS826600804AMORT_OBRIG_INT_1985_SORT_04" localSheetId="3">#REF!</definedName>
    <definedName name="SALDOS826600804AMORT_OBRIG_INT_1985_SORT_04">#REF!</definedName>
    <definedName name="SALDOS826600847JUROS_OBRIG_INT_1985_CUP_07" localSheetId="3">#REF!</definedName>
    <definedName name="SALDOS826600847JUROS_OBRIG_INT_1985_CUP_07">#REF!</definedName>
    <definedName name="SALDOS826600850JUROS_OBRIG_INT_1985_CUP_10" localSheetId="3">#REF!</definedName>
    <definedName name="SALDOS826600850JUROS_OBRIG_INT_1985_CUP_10">#REF!</definedName>
    <definedName name="SALDOS826610000OBRIGACIONISTAS_C_SUBSCRICAO" localSheetId="3">#REF!</definedName>
    <definedName name="SALDOS826610000OBRIGACIONISTAS_C_SUBSCRICAO">#REF!</definedName>
    <definedName name="SALDOS826610200OBRIGACOES_SUBSCRITAS_PETROG_9" localSheetId="3">#REF!</definedName>
    <definedName name="SALDOS826610200OBRIGACOES_SUBSCRITAS_PETROG_9">#REF!</definedName>
    <definedName name="SALDOS826610300OBRIGACOES_SUBSCRITAS_PETROG_9" localSheetId="3">#REF!</definedName>
    <definedName name="SALDOS826610300OBRIGACOES_SUBSCRITAS_PETROG_9">#REF!</definedName>
    <definedName name="SALDOS826700000CONSULT_ASSESS_E_INTERMEDIAR" localSheetId="3">#REF!</definedName>
    <definedName name="SALDOS826700000CONSULT_ASSESS_E_INTERMEDIAR">#REF!</definedName>
    <definedName name="SALDOS826710000REVENDORES_DE_GAS_CANALIZADO" localSheetId="3">#REF!</definedName>
    <definedName name="SALDOS826710000REVENDORES_DE_GAS_CANALIZADO">#REF!</definedName>
    <definedName name="SALDOS826720000INTERMEDIARIOS_E_COMISSIONISTA" localSheetId="3">#REF!</definedName>
    <definedName name="SALDOS826720000INTERMEDIARIOS_E_COMISSIONISTA">#REF!</definedName>
    <definedName name="SALDOS826730000REVENDEDORES_GAS_CANALIZADO_VE" localSheetId="3">#REF!</definedName>
    <definedName name="SALDOS826730000REVENDEDORES_GAS_CANALIZADO_VE">#REF!</definedName>
    <definedName name="SALDOS826800000DEVEDORES_CREDORES_DIVERSOS" localSheetId="3">#REF!</definedName>
    <definedName name="SALDOS826800000DEVEDORES_CREDORES_DIVERSOS">#REF!</definedName>
    <definedName name="SALDOS826810000DEVEDORES_E_CREDORES_DIV_C_C" localSheetId="3">#REF!</definedName>
    <definedName name="SALDOS826810000DEVEDORES_E_CREDORES_DIV_C_C">#REF!</definedName>
    <definedName name="SALDOS826811000DIF_DE_CAMBIO_REF_A_CONTA_2681" localSheetId="3">#REF!</definedName>
    <definedName name="SALDOS826811000DIF_DE_CAMBIO_REF_A_CONTA_2681">#REF!</definedName>
    <definedName name="SALDOS826812000DIF_CAMBIO_FORNEC" localSheetId="3">#REF!</definedName>
    <definedName name="SALDOS826812000DIF_CAMBIO_FORNEC">#REF!</definedName>
    <definedName name="SALDOS826820000ORGANISMOS_ADMINISTRATIVOS_C_C" localSheetId="3">#REF!</definedName>
    <definedName name="SALDOS826820000ORGANISMOS_ADMINISTRATIVOS_C_C">#REF!</definedName>
    <definedName name="SALDOS826830000ORGANISMOS_ADMINISTR_OUT_OPER" localSheetId="3">#REF!</definedName>
    <definedName name="SALDOS826830000ORGANISMOS_ADMINISTR_OUT_OPER">#REF!</definedName>
    <definedName name="SALDOS826830100FUNDO_REGIONAL_ABAST_ACORES" localSheetId="3">#REF!</definedName>
    <definedName name="SALDOS826830100FUNDO_REGIONAL_ABAST_ACORES">#REF!</definedName>
    <definedName name="SALDOS826830101DIF_PRECO_COMBUSTIVEIS" localSheetId="3">#REF!</definedName>
    <definedName name="SALDOS826830101DIF_PRECO_COMBUSTIVEIS">#REF!</definedName>
    <definedName name="SALDOS826830102DIF_PRECO_GAS" localSheetId="3">#REF!</definedName>
    <definedName name="SALDOS826830102DIF_PRECO_GAS">#REF!</definedName>
    <definedName name="SALDOS826830103DIF_FRETE_G.P.L." localSheetId="3">#REF!</definedName>
    <definedName name="SALDOS826830103DIF_FRETE_G.P.L.">#REF!</definedName>
    <definedName name="SALDOS826830200DIR_REG_C_IND___MADEIRA" localSheetId="3">#REF!</definedName>
    <definedName name="SALDOS826830200DIR_REG_C_IND___MADEIRA">#REF!</definedName>
    <definedName name="SALDOS826830202DIF_PRECO_G.P.L." localSheetId="3">#REF!</definedName>
    <definedName name="SALDOS826830202DIF_PRECO_G.P.L.">#REF!</definedName>
    <definedName name="SALDOS826840000DEVEDORES_CREDORES_P__CAUCOES" localSheetId="3">#REF!</definedName>
    <definedName name="SALDOS826840000DEVEDORES_CREDORES_P__CAUCOES">#REF!</definedName>
    <definedName name="SALDOS826840100CAUCOES_E_GARANTIAS_PRESTADAS" localSheetId="3">#REF!</definedName>
    <definedName name="SALDOS826840100CAUCOES_E_GARANTIAS_PRESTADAS">#REF!</definedName>
    <definedName name="SALDOS826840101CAPITANIA_PORTO_DE_LEIXOES" localSheetId="3">#REF!</definedName>
    <definedName name="SALDOS826840101CAPITANIA_PORTO_DE_LEIXOES">#REF!</definedName>
    <definedName name="SALDOS826840105SERVICOS_MUNICIP_DE_COIMBRA" localSheetId="3">#REF!</definedName>
    <definedName name="SALDOS826840105SERVICOS_MUNICIP_DE_COIMBRA">#REF!</definedName>
    <definedName name="SALDOS826840106SERV_MUN_AGUAS_SANEAM_PORTO" localSheetId="3">#REF!</definedName>
    <definedName name="SALDOS826840106SERV_MUN_AGUAS_SANEAM_PORTO">#REF!</definedName>
    <definedName name="SALDOS826840108ESCOLA_PREPARATORIA_VIATODOS" localSheetId="3">#REF!</definedName>
    <definedName name="SALDOS826840108ESCOLA_PREPARATORIA_VIATODOS">#REF!</definedName>
    <definedName name="SALDOS826840109SERV_MUNIC_AGUA_SAN_MATOSINHOS" localSheetId="3">#REF!</definedName>
    <definedName name="SALDOS826840109SERV_MUNIC_AGUA_SAN_MATOSINHOS">#REF!</definedName>
    <definedName name="SALDOS826840110ELECTRICIDADE_PORTUGAL_EP_EDP" localSheetId="3">#REF!</definedName>
    <definedName name="SALDOS826840110ELECTRICIDADE_PORTUGAL_EP_EDP">#REF!</definedName>
    <definedName name="SALDOS826840112CTT_TLP_DIR_REG_CORREIO_SUL" localSheetId="3">#REF!</definedName>
    <definedName name="SALDOS826840112CTT_TLP_DIR_REG_CORREIO_SUL">#REF!</definedName>
    <definedName name="SALDOS826840113PENS_V.S.LUCAS_CGD" localSheetId="3">#REF!</definedName>
    <definedName name="SALDOS826840113PENS_V.S.LUCAS_CGD">#REF!</definedName>
    <definedName name="SALDOS826840114ACCOES_JUDICIAIS_EM_CURSO" localSheetId="3">#REF!</definedName>
    <definedName name="SALDOS826840114ACCOES_JUDICIAIS_EM_CURSO">#REF!</definedName>
    <definedName name="SALDOS826840115MINIST_COMERC_TURISMO_ANGOLA" localSheetId="3">#REF!</definedName>
    <definedName name="SALDOS826840115MINIST_COMERC_TURISMO_ANGOLA">#REF!</definedName>
    <definedName name="SALDOS826840116GAR_F_MAGALHAES_M_D_PEREIRA_LD" localSheetId="3">#REF!</definedName>
    <definedName name="SALDOS826840116GAR_F_MAGALHAES_M_D_PEREIRA_LD">#REF!</definedName>
    <definedName name="SALDOS826840119TRIBUNAL_JUDICIAL_DA_GOLEGA" localSheetId="3">#REF!</definedName>
    <definedName name="SALDOS826840119TRIBUNAL_JUDICIAL_DA_GOLEGA">#REF!</definedName>
    <definedName name="SALDOS826840121CAMARA_MUNICIPAL_DE_VISEU" localSheetId="3">#REF!</definedName>
    <definedName name="SALDOS826840121CAMARA_MUNICIPAL_DE_VISEU">#REF!</definedName>
    <definedName name="SALDOS826840122AGRAN_CONTA_CAUCAO_ADMINISTRAD" localSheetId="3">#REF!</definedName>
    <definedName name="SALDOS826840122AGRAN_CONTA_CAUCAO_ADMINISTRAD">#REF!</definedName>
    <definedName name="SALDOS826840123EMP_ELECTRICIDADE_ACORES" localSheetId="3">#REF!</definedName>
    <definedName name="SALDOS826840123EMP_ELECTRICIDADE_ACORES">#REF!</definedName>
    <definedName name="SALDOS826840124EMPARQUE___DIR_C_GALP_QUIMICOS" localSheetId="3">#REF!</definedName>
    <definedName name="SALDOS826840124EMPARQUE___DIR_C_GALP_QUIMICOS">#REF!</definedName>
    <definedName name="SALDOS826840125ESLI___DIR_S_CONT_TESOURARIA" localSheetId="3">#REF!</definedName>
    <definedName name="SALDOS826840125ESLI___DIR_S_CONT_TESOURARIA">#REF!</definedName>
    <definedName name="SALDOS826840126EMPARQUE___DIR_SERV_JURIDICOS" localSheetId="3">#REF!</definedName>
    <definedName name="SALDOS826840126EMPARQUE___DIR_SERV_JURIDICOS">#REF!</definedName>
    <definedName name="SALDOS826840127EMPARQUE___DIR_C_GALP_COMBUSTI" localSheetId="3">#REF!</definedName>
    <definedName name="SALDOS826840127EMPARQUE___DIR_C_GALP_COMBUSTI">#REF!</definedName>
    <definedName name="SALDOS826840128EMPARQUE___DIR_SERV_GESTAO_RIS" localSheetId="3">#REF!</definedName>
    <definedName name="SALDOS826840128EMPARQUE___DIR_SERV_GESTAO_RIS">#REF!</definedName>
    <definedName name="SALDOS826840129SERV_MUNIC_AGUA_SAN_BRAGA" localSheetId="3">#REF!</definedName>
    <definedName name="SALDOS826840129SERV_MUNIC_AGUA_SAN_BRAGA">#REF!</definedName>
    <definedName name="SALDOS826840151CTT__CORREIOS_PORTUGAL_SERV_AV" localSheetId="3">#REF!</definedName>
    <definedName name="SALDOS826840151CTT__CORREIOS_PORTUGAL_SERV_AV">#REF!</definedName>
    <definedName name="SALDOS826840152DEPOSITO_GARANTIA_EDP_PORTO" localSheetId="3">#REF!</definedName>
    <definedName name="SALDOS826840152DEPOSITO_GARANTIA_EDP_PORTO">#REF!</definedName>
    <definedName name="SALDOS826840153DEPOSITO_GARANTIA_EDP_SINES" localSheetId="3">#REF!</definedName>
    <definedName name="SALDOS826840153DEPOSITO_GARANTIA_EDP_SINES">#REF!</definedName>
    <definedName name="SALDOS826840154DEPOSITO_GARANTIA_ALD" localSheetId="3">#REF!</definedName>
    <definedName name="SALDOS826840154DEPOSITO_GARANTIA_ALD">#REF!</definedName>
    <definedName name="SALDOS826840200CAUCOES_E_GARANTIAS_RECEBIDAS" localSheetId="3">#REF!</definedName>
    <definedName name="SALDOS826840200CAUCOES_E_GARANTIAS_RECEBIDAS">#REF!</definedName>
    <definedName name="SALDOS826840201CAUCOES_GARRAFAS_GAS_LISBOA" localSheetId="3">#REF!</definedName>
    <definedName name="SALDOS826840201CAUCOES_GARRAFAS_GAS_LISBOA">#REF!</definedName>
    <definedName name="SALDOS826840202CAUCOES_GARRAFAS_GAS_PORTO" localSheetId="3">#REF!</definedName>
    <definedName name="SALDOS826840202CAUCOES_GARRAFAS_GAS_PORTO">#REF!</definedName>
    <definedName name="SALDOS826840204CAUC_GARANTIA_CONSUMO_LISBOA" localSheetId="3">#REF!</definedName>
    <definedName name="SALDOS826840204CAUC_GARANTIA_CONSUMO_LISBOA">#REF!</definedName>
    <definedName name="SALDOS826840205CAUC_GARANTIA_CONSUMO_PORTO" localSheetId="3">#REF!</definedName>
    <definedName name="SALDOS826840205CAUC_GARANTIA_CONSUMO_PORTO">#REF!</definedName>
    <definedName name="SALDOS826840206AVELINO_FERREIRA_FIGUEIRA" localSheetId="3">#REF!</definedName>
    <definedName name="SALDOS826840206AVELINO_FERREIRA_FIGUEIRA">#REF!</definedName>
    <definedName name="SALDOS826840208ROCHA_MOTA___SOARES_LDA" localSheetId="3">#REF!</definedName>
    <definedName name="SALDOS826840208ROCHA_MOTA___SOARES_LDA">#REF!</definedName>
    <definedName name="SALDOS826840209FOSTER_WEELER" localSheetId="3">#REF!</definedName>
    <definedName name="SALDOS826840209FOSTER_WEELER">#REF!</definedName>
    <definedName name="SALDOS826840211BATISTA___IRMAOS_LDA" localSheetId="3">#REF!</definedName>
    <definedName name="SALDOS826840211BATISTA___IRMAOS_LDA">#REF!</definedName>
    <definedName name="SALDOS826840212CAUCOES_P_CARTOES_DE_ACESSO__D" localSheetId="3">#REF!</definedName>
    <definedName name="SALDOS826840212CAUCOES_P_CARTOES_DE_ACESSO__D">#REF!</definedName>
    <definedName name="SALDOS826840213CAUCOES_P_USO_FERRAMENTAS_BOA" localSheetId="3">#REF!</definedName>
    <definedName name="SALDOS826840213CAUCOES_P_USO_FERRAMENTAS_BOA">#REF!</definedName>
    <definedName name="SALDOS826840214CAUCOES_P_CARTOES_DE_ACESSO__D" localSheetId="3">#REF!</definedName>
    <definedName name="SALDOS826840214CAUCOES_P_CARTOES_DE_ACESSO__D">#REF!</definedName>
    <definedName name="SALDOS826840215CAUCOES_GARRAFAS_GAS_MADEIRA" localSheetId="3">#REF!</definedName>
    <definedName name="SALDOS826840215CAUCOES_GARRAFAS_GAS_MADEIRA">#REF!</definedName>
    <definedName name="SALDOS826840216CAUCOES_GARANTIA_CONSUMO_MADEI" localSheetId="3">#REF!</definedName>
    <definedName name="SALDOS826840216CAUCOES_GARANTIA_CONSUMO_MADEI">#REF!</definedName>
    <definedName name="SALDOS826840217CAUCOES_GARRAFAS_GAS_ACORES" localSheetId="3">#REF!</definedName>
    <definedName name="SALDOS826840217CAUCOES_GARRAFAS_GAS_ACORES">#REF!</definedName>
    <definedName name="SALDOS826840218CAUCOES_GARANTIA_CONSUMO_ACORE" localSheetId="3">#REF!</definedName>
    <definedName name="SALDOS826840218CAUCOES_GARANTIA_CONSUMO_ACORE">#REF!</definedName>
    <definedName name="SALDOS826840219TALMETAIS___SOC_SUCATAS_F_N_LD" localSheetId="3">#REF!</definedName>
    <definedName name="SALDOS826840219TALMETAIS___SOC_SUCATAS_F_N_LD">#REF!</definedName>
    <definedName name="SALDOS826840220ANT_MATAN_A_COSTA_MET_FERRO_LD" localSheetId="3">#REF!</definedName>
    <definedName name="SALDOS826840220ANT_MATAN_A_COSTA_MET_FERRO_LD">#REF!</definedName>
    <definedName name="SALDOS826840220ANT_MATANÿA_COSTA_MET_FERRO_LD" localSheetId="3">#REF!</definedName>
    <definedName name="SALDOS826840220ANT_MATANÿA_COSTA_MET_FERRO_LD">#REF!</definedName>
    <definedName name="SALDOS826840221VELALUZ_ERNESTO_SOARES_MOREIRA" localSheetId="3">#REF!</definedName>
    <definedName name="SALDOS826840221VELALUZ_ERNESTO_SOARES_MOREIRA">#REF!</definedName>
    <definedName name="SALDOS826840223SOCER___COM_E_IND_RESINAS_SA" localSheetId="3">#REF!</definedName>
    <definedName name="SALDOS826840223SOCER___COM_E_IND_RESINAS_SA">#REF!</definedName>
    <definedName name="SALDOS826840224MCDONALD_S_A_SERV_SEIXAL" localSheetId="3">#REF!</definedName>
    <definedName name="SALDOS826840224MCDONALD_S_A_SERV_SEIXAL">#REF!</definedName>
    <definedName name="SALDOS826850000DEVEDORES_CREDORES_M_LONGO_PRA" localSheetId="3">#REF!</definedName>
    <definedName name="SALDOS826850000DEVEDORES_CREDORES_M_LONGO_PRA">#REF!</definedName>
    <definedName name="SALDOS826850001ANGOL_C_C" localSheetId="3">#REF!</definedName>
    <definedName name="SALDOS826850001ANGOL_C_C">#REF!</definedName>
    <definedName name="SALDOS826850002UOP_LIMITED___PLATINUM_POOL" localSheetId="3">#REF!</definedName>
    <definedName name="SALDOS826850002UOP_LIMITED___PLATINUM_POOL">#REF!</definedName>
    <definedName name="SALDOS826850003J_M_CORDEIRO" localSheetId="3">#REF!</definedName>
    <definedName name="SALDOS826850003J_M_CORDEIRO">#REF!</definedName>
    <definedName name="SALDOS826850004ETA_EMPRESA_DE_TRANSP_ALENTEJA" localSheetId="3">#REF!</definedName>
    <definedName name="SALDOS826850004ETA_EMPRESA_DE_TRANSP_ALENTEJA">#REF!</definedName>
    <definedName name="SALDOS826850005LUBRIDAO" localSheetId="3">#REF!</definedName>
    <definedName name="SALDOS826850005LUBRIDAO">#REF!</definedName>
    <definedName name="SALDOS826850006ADELINO_NUNES_SERRA" localSheetId="3">#REF!</definedName>
    <definedName name="SALDOS826850006ADELINO_NUNES_SERRA">#REF!</definedName>
    <definedName name="SALDOS826850007VALENTIM_MORGADO_E_FERREIRA" localSheetId="3">#REF!</definedName>
    <definedName name="SALDOS826850007VALENTIM_MORGADO_E_FERREIRA">#REF!</definedName>
    <definedName name="SALDOS826850008JOAO_CRISTOVAO_CHINA" localSheetId="3">#REF!</definedName>
    <definedName name="SALDOS826850008JOAO_CRISTOVAO_CHINA">#REF!</definedName>
    <definedName name="SALDOS826850011GASPE_EMP_GAS_D_PETROL" localSheetId="3">#REF!</definedName>
    <definedName name="SALDOS826850011GASPE_EMP_GAS_D_PETROL">#REF!</definedName>
    <definedName name="SALDOS826850012AUTO_JULIO_LDA" localSheetId="3">#REF!</definedName>
    <definedName name="SALDOS826850012AUTO_JULIO_LDA">#REF!</definedName>
    <definedName name="SALDOS826850013BERNARDO_MARIA_TOME_AGUIAR" localSheetId="3">#REF!</definedName>
    <definedName name="SALDOS826850013BERNARDO_MARIA_TOME_AGUIAR">#REF!</definedName>
    <definedName name="SALDOS826850014COOP_HABIT_PETROGAL_CESSA_AO_C" localSheetId="3">#REF!</definedName>
    <definedName name="SALDOS826850014COOP_HABIT_PETROGAL_CESSA_AO_C">#REF!</definedName>
    <definedName name="SALDOS826850014COOP_HABIT_PETROGAL_CESSAÿÿO_C" localSheetId="3">#REF!</definedName>
    <definedName name="SALDOS826850014COOP_HABIT_PETROGAL_CESSAÿÿO_C">#REF!</definedName>
    <definedName name="SALDOS826850062ENCO_C_VND_PARQUE_M_EMILIA" localSheetId="3">#REF!</definedName>
    <definedName name="SALDOS826850062ENCO_C_VND_PARQUE_M_EMILIA">#REF!</definedName>
    <definedName name="SALDOS826850158TEPAR_CARTAO_INTERNAC_M_L_P_EM" localSheetId="3">#REF!</definedName>
    <definedName name="SALDOS826850158TEPAR_CARTAO_INTERNAC_M_L_P_EM">#REF!</definedName>
    <definedName name="SALDOS826850297COMB_AL_ALENTEJO_P_RENOVACAO_R" localSheetId="3">#REF!</definedName>
    <definedName name="SALDOS826850297COMB_AL_ALENTEJO_P_RENOVACAO_R">#REF!</definedName>
    <definedName name="SALDOS826850299JOSE_CARDOSO_O_DOLORES_P_REN_R" localSheetId="3">#REF!</definedName>
    <definedName name="SALDOS826850299JOSE_CARDOSO_O_DOLORES_P_REN_R">#REF!</definedName>
    <definedName name="SALDOS826860000DEVEDORES_CREDORES_IMOBILIZADO" localSheetId="3">#REF!</definedName>
    <definedName name="SALDOS826860000DEVEDORES_CREDORES_IMOBILIZADO">#REF!</definedName>
    <definedName name="SALDOS826860001EIVAL" localSheetId="3">#REF!</definedName>
    <definedName name="SALDOS826860001EIVAL">#REF!</definedName>
    <definedName name="SALDOS826860004CLC_COMP_LOGIST_COMBUST_SA" localSheetId="3">#REF!</definedName>
    <definedName name="SALDOS826860004CLC_COMP_LOGIST_COMBUST_SA">#REF!</definedName>
    <definedName name="SALDOS826880000DEVEDORES_DUVIDOSOS" localSheetId="3">#REF!</definedName>
    <definedName name="SALDOS826880000DEVEDORES_DUVIDOSOS">#REF!</definedName>
    <definedName name="SALDOS826880155SOCONFECCOES_TEXTEIS_LDA" localSheetId="3">#REF!</definedName>
    <definedName name="SALDOS826880155SOCONFECCOES_TEXTEIS_LDA">#REF!</definedName>
    <definedName name="SALDOS826880300TURIBERICA_SOC_INVEST_LDA" localSheetId="3">#REF!</definedName>
    <definedName name="SALDOS826880300TURIBERICA_SOC_INVEST_LDA">#REF!</definedName>
    <definedName name="SALDOS826880461VALADAS__SA" localSheetId="3">#REF!</definedName>
    <definedName name="SALDOS826880461VALADAS__SA">#REF!</definedName>
    <definedName name="SALDOS826880465CASA_PIA_ATLETICO_CLUBE" localSheetId="3">#REF!</definedName>
    <definedName name="SALDOS826880465CASA_PIA_ATLETICO_CLUBE">#REF!</definedName>
    <definedName name="SALDOS826880470BOAVISTA_FUTEBOL_CLUBE" localSheetId="3">#REF!</definedName>
    <definedName name="SALDOS826880470BOAVISTA_FUTEBOL_CLUBE">#REF!</definedName>
    <definedName name="SALDOS826880500CAMARA_MUNICIPAL_DE_OEIRAS" localSheetId="3">#REF!</definedName>
    <definedName name="SALDOS826880500CAMARA_MUNICIPAL_DE_OEIRAS">#REF!</definedName>
    <definedName name="SALDOS826880502BELENENSES_C_FUTEBOL" localSheetId="3">#REF!</definedName>
    <definedName name="SALDOS826880502BELENENSES_C_FUTEBOL">#REF!</definedName>
    <definedName name="SALDOS826880504CARLOS_SABIDO" localSheetId="3">#REF!</definedName>
    <definedName name="SALDOS826880504CARLOS_SABIDO">#REF!</definedName>
    <definedName name="SALDOS826880554JUDI_SERVICOS_LDA" localSheetId="3">#REF!</definedName>
    <definedName name="SALDOS826880554JUDI_SERVICOS_LDA">#REF!</definedName>
    <definedName name="SALDOS826880575ACESSORIOS_VITORIA_LDA" localSheetId="3">#REF!</definedName>
    <definedName name="SALDOS826880575ACESSORIOS_VITORIA_LDA">#REF!</definedName>
    <definedName name="SALDOS826880576MACHUQUEIRO___SOUSA_LDA" localSheetId="3">#REF!</definedName>
    <definedName name="SALDOS826880576MACHUQUEIRO___SOUSA_LDA">#REF!</definedName>
    <definedName name="SALDOS826881301EMISSAO_CLANDESTINA_A_A" localSheetId="3">#REF!</definedName>
    <definedName name="SALDOS826881301EMISSAO_CLANDESTINA_A_A">#REF!</definedName>
    <definedName name="SALDOS826882015EMP_IND_MET_RAMOA_LDA" localSheetId="3">#REF!</definedName>
    <definedName name="SALDOS826882015EMP_IND_MET_RAMOA_LDA">#REF!</definedName>
    <definedName name="SALDOS826883619H_VAULTIER___CO" localSheetId="3">#REF!</definedName>
    <definedName name="SALDOS826883619H_VAULTIER___CO">#REF!</definedName>
    <definedName name="SALDOS826883756JOSE_GUIMARAES_COSTA" localSheetId="3">#REF!</definedName>
    <definedName name="SALDOS826883756JOSE_GUIMARAES_COSTA">#REF!</definedName>
    <definedName name="SALDOS826885496ALVARO_ROQUETTE_DESP" localSheetId="3">#REF!</definedName>
    <definedName name="SALDOS826885496ALVARO_ROQUETTE_DESP">#REF!</definedName>
    <definedName name="SALDOS826885510JOSE_MANUEL_PINHEIRO_G_PEREIRA" localSheetId="3">#REF!</definedName>
    <definedName name="SALDOS826885510JOSE_MANUEL_PINHEIRO_G_PEREIRA">#REF!</definedName>
    <definedName name="SALDOS826887502TECHNIP_FIN_CRED_LYONNAIS" localSheetId="3">#REF!</definedName>
    <definedName name="SALDOS826887502TECHNIP_FIN_CRED_LYONNAIS">#REF!</definedName>
    <definedName name="SALDOS826890000CONTAS_DE_REGUL_E_TRANSITORIAS" localSheetId="3">#REF!</definedName>
    <definedName name="SALDOS826890000CONTAS_DE_REGUL_E_TRANSITORIAS">#REF!</definedName>
    <definedName name="SALDOS826890100CHEQ_AUT_ABAST_CONSUMOS" localSheetId="3">#REF!</definedName>
    <definedName name="SALDOS826890100CHEQ_AUT_ABAST_CONSUMOS">#REF!</definedName>
    <definedName name="SALDOS826890110CH_AUT_ABAST_EMITIDOS_CONSUMOS" localSheetId="3">#REF!</definedName>
    <definedName name="SALDOS826890110CH_AUT_ABAST_EMITIDOS_CONSUMOS">#REF!</definedName>
    <definedName name="SALDOS826890111AUT_ABAST_CONSUMOS___EMITIDOS" localSheetId="3">#REF!</definedName>
    <definedName name="SALDOS826890111AUT_ABAST_CONSUMOS___EMITIDOS">#REF!</definedName>
    <definedName name="SALDOS826890116AUT_ABAST_CONSUMOS___EMITIDOS" localSheetId="3">#REF!</definedName>
    <definedName name="SALDOS826890116AUT_ABAST_CONSUMOS___EMITIDOS">#REF!</definedName>
    <definedName name="SALDOS826890117AUT_ABAST_CONSUMOS___EMITIDOS" localSheetId="3">#REF!</definedName>
    <definedName name="SALDOS826890117AUT_ABAST_CONSUMOS___EMITIDOS">#REF!</definedName>
    <definedName name="SALDOS826890118AUT_ABAST_CONSUMOS___EMITIDOS" localSheetId="3">#REF!</definedName>
    <definedName name="SALDOS826890118AUT_ABAST_CONSUMOS___EMITIDOS">#REF!</definedName>
    <definedName name="SALDOS826890120CH_AUT_ABAST_UTILIZAD_CONSUMOS" localSheetId="3">#REF!</definedName>
    <definedName name="SALDOS826890120CH_AUT_ABAST_UTILIZAD_CONSUMOS">#REF!</definedName>
    <definedName name="SALDOS826890121AUT_ABAST_CONSUMOS___UTILIZADA" localSheetId="3">#REF!</definedName>
    <definedName name="SALDOS826890121AUT_ABAST_CONSUMOS___UTILIZADA">#REF!</definedName>
    <definedName name="SALDOS826890126AUT_ABAST_CONSUMOS___UTILIZADA" localSheetId="3">#REF!</definedName>
    <definedName name="SALDOS826890126AUT_ABAST_CONSUMOS___UTILIZADA">#REF!</definedName>
    <definedName name="SALDOS826890127AUT_ABAST_CONSUMOS_UTILIZAD_19" localSheetId="3">#REF!</definedName>
    <definedName name="SALDOS826890127AUT_ABAST_CONSUMOS_UTILIZAD_19">#REF!</definedName>
    <definedName name="SALDOS826890128AUT_ABAST_CONSUMOS_UTILIZAD_19" localSheetId="3">#REF!</definedName>
    <definedName name="SALDOS826890128AUT_ABAST_CONSUMOS_UTILIZAD_19">#REF!</definedName>
    <definedName name="SALDOS826890200CHEQUES_GAS" localSheetId="3">#REF!</definedName>
    <definedName name="SALDOS826890200CHEQUES_GAS">#REF!</definedName>
    <definedName name="SALDOS826890201CHEQ_BUTANO_EMIT_CLIENTES" localSheetId="3">#REF!</definedName>
    <definedName name="SALDOS826890201CHEQ_BUTANO_EMIT_CLIENTES">#REF!</definedName>
    <definedName name="SALDOS826891000CHEQ_AUT_ABAST_CLIENTES_DIVER" localSheetId="3">#REF!</definedName>
    <definedName name="SALDOS826891000CHEQ_AUT_ABAST_CLIENTES_DIVER">#REF!</definedName>
    <definedName name="SALDOS826891002AUT_ABAST_DIVERSOS" localSheetId="3">#REF!</definedName>
    <definedName name="SALDOS826891002AUT_ABAST_DIVERSOS">#REF!</definedName>
    <definedName name="SALDOS826891006AUT_ABAST_DIVERSOS___1996" localSheetId="3">#REF!</definedName>
    <definedName name="SALDOS826891006AUT_ABAST_DIVERSOS___1996">#REF!</definedName>
    <definedName name="SALDOS826891007AUT_ABAST_DIVERSOS___1997" localSheetId="3">#REF!</definedName>
    <definedName name="SALDOS826891007AUT_ABAST_DIVERSOS___1997">#REF!</definedName>
    <definedName name="SALDOS826891008AUT_ABAST_DIVERSOS___1998" localSheetId="3">#REF!</definedName>
    <definedName name="SALDOS826891008AUT_ABAST_DIVERSOS___1998">#REF!</definedName>
    <definedName name="SALDOS826891100CH_AUT_ABAST_C_DIPLOMATICO" localSheetId="3">#REF!</definedName>
    <definedName name="SALDOS826891100CH_AUT_ABAST_C_DIPLOMATICO">#REF!</definedName>
    <definedName name="SALDOS826891103AUT_ABAST_CD_SUPER" localSheetId="3">#REF!</definedName>
    <definedName name="SALDOS826891103AUT_ABAST_CD_SUPER">#REF!</definedName>
    <definedName name="SALDOS826891104AUT_ABAST_CD_GASOLEO" localSheetId="3">#REF!</definedName>
    <definedName name="SALDOS826891104AUT_ABAST_CD_GASOLEO">#REF!</definedName>
    <definedName name="SALDOS826891106AUT_ABAST_CD_SUPER_1996" localSheetId="3">#REF!</definedName>
    <definedName name="SALDOS826891106AUT_ABAST_CD_SUPER_1996">#REF!</definedName>
    <definedName name="SALDOS826891107AUT_ABAST_CD_SUPER_1997" localSheetId="3">#REF!</definedName>
    <definedName name="SALDOS826891107AUT_ABAST_CD_SUPER_1997">#REF!</definedName>
    <definedName name="SALDOS826891200SENHAS_GOV_REGIONAL_ACORES" localSheetId="3">#REF!</definedName>
    <definedName name="SALDOS826891200SENHAS_GOV_REGIONAL_ACORES">#REF!</definedName>
    <definedName name="SALDOS826891300CLIENTES_A_REGULARIZAR" localSheetId="3">#REF!</definedName>
    <definedName name="SALDOS826891300CLIENTES_A_REGULARIZAR">#REF!</definedName>
    <definedName name="SALDOS826891302DIF_EXERCICIO_DE_1994" localSheetId="3">#REF!</definedName>
    <definedName name="SALDOS826891302DIF_EXERCICIO_DE_1994">#REF!</definedName>
    <definedName name="SALDOS826891303DIF_EXERCICIO" localSheetId="3">#REF!</definedName>
    <definedName name="SALDOS826891303DIF_EXERCICIO">#REF!</definedName>
    <definedName name="SALDOS826891303DIF_EXERCICIO_DE_1995" localSheetId="3">#REF!</definedName>
    <definedName name="SALDOS826891303DIF_EXERCICIO_DE_1995">#REF!</definedName>
    <definedName name="SALDOS826891400CHEQUES_TESOURARIAS" localSheetId="3">#REF!</definedName>
    <definedName name="SALDOS826891400CHEQUES_TESOURARIAS">#REF!</definedName>
    <definedName name="SALDOS826891401CHEQUES_COMBUST_TESOURARIAS" localSheetId="3">#REF!</definedName>
    <definedName name="SALDOS826891401CHEQUES_COMBUST_TESOURARIAS">#REF!</definedName>
    <definedName name="SALDOS826891402CHEQUES_GAS_TESOURARIAS" localSheetId="3">#REF!</definedName>
    <definedName name="SALDOS826891402CHEQUES_GAS_TESOURARIAS">#REF!</definedName>
    <definedName name="SALDOS826891406CHEQUES_COMBUST_TESOURARIA_199" localSheetId="3">#REF!</definedName>
    <definedName name="SALDOS826891406CHEQUES_COMBUST_TESOURARIA_199">#REF!</definedName>
    <definedName name="SALDOS826891407CHEQUES_COMBUST_TESOUR_1997" localSheetId="3">#REF!</definedName>
    <definedName name="SALDOS826891407CHEQUES_COMBUST_TESOUR_1997">#REF!</definedName>
    <definedName name="SALDOS826891408CHEQUES_COMBUST_TESOUR_1998" localSheetId="3">#REF!</definedName>
    <definedName name="SALDOS826891408CHEQUES_COMBUST_TESOUR_1998">#REF!</definedName>
    <definedName name="SALDOS826891500DIFERENCAS_T_LEITURA_C_CONSIG" localSheetId="3">#REF!</definedName>
    <definedName name="SALDOS826891500DIFERENCAS_T_LEITURA_C_CONSIG">#REF!</definedName>
    <definedName name="SALDOS826891529DIF_TALOES_LEITURA___NORMAL" localSheetId="3">#REF!</definedName>
    <definedName name="SALDOS826891529DIF_TALOES_LEITURA___NORMAL">#REF!</definedName>
    <definedName name="SALDOS826891531DIF_TALOES_LEITURA___SUPER" localSheetId="3">#REF!</definedName>
    <definedName name="SALDOS826891531DIF_TALOES_LEITURA___SUPER">#REF!</definedName>
    <definedName name="SALDOS826891532DIF_TALOES_LEITURA_SUPER_S_CH" localSheetId="3">#REF!</definedName>
    <definedName name="SALDOS826891532DIF_TALOES_LEITURA_SUPER_S_CH">#REF!</definedName>
    <definedName name="SALDOS826891583DIF_TALOES_LEITURA___GASOLEO" localSheetId="3">#REF!</definedName>
    <definedName name="SALDOS826891583DIF_TALOES_LEITURA___GASOLEO">#REF!</definedName>
    <definedName name="SALDOS826891599DIF_TALOES_LEITURA___OUTRAS" localSheetId="3">#REF!</definedName>
    <definedName name="SALDOS826891599DIF_TALOES_LEITURA___OUTRAS">#REF!</definedName>
    <definedName name="SALDOS826891600AUTORIZ_ABASTEC_COMBUSTIVEIS" localSheetId="3">#REF!</definedName>
    <definedName name="SALDOS826891600AUTORIZ_ABASTEC_COMBUSTIVEIS">#REF!</definedName>
    <definedName name="SALDOS826891602AUT_AB_COMB_TESOUR_T_RIBEIRO" localSheetId="3">#REF!</definedName>
    <definedName name="SALDOS826891602AUT_AB_COMB_TESOUR_T_RIBEIRO">#REF!</definedName>
    <definedName name="SALDOS826891606AUT_AB_COMB_TESOURARIA_1996" localSheetId="3">#REF!</definedName>
    <definedName name="SALDOS826891606AUT_AB_COMB_TESOURARIA_1996">#REF!</definedName>
    <definedName name="SALDOS826891607AUT_AB_COMB_TESOURARIA_1997" localSheetId="3">#REF!</definedName>
    <definedName name="SALDOS826891607AUT_AB_COMB_TESOURARIA_1997">#REF!</definedName>
    <definedName name="SALDOS826891608AUT_AB_COMB_TESOURARIA_1998" localSheetId="3">#REF!</definedName>
    <definedName name="SALDOS826891608AUT_AB_COMB_TESOURARIA_1998">#REF!</definedName>
    <definedName name="SALDOS826891700AUTORIZ_ABASTEC_GAS" localSheetId="3">#REF!</definedName>
    <definedName name="SALDOS826891700AUTORIZ_ABASTEC_GAS">#REF!</definedName>
    <definedName name="SALDOS826891702AUT_AB_GAS_TESOUR_T_RIBEIRO" localSheetId="3">#REF!</definedName>
    <definedName name="SALDOS826891702AUT_AB_GAS_TESOUR_T_RIBEIRO">#REF!</definedName>
    <definedName name="SALDOS826891800MEIOS_DE_PAGAMENTO" localSheetId="3">#REF!</definedName>
    <definedName name="SALDOS826891800MEIOS_DE_PAGAMENTO">#REF!</definedName>
    <definedName name="SALDOS826891820OUTROS_MEIOS_DE_PAGAMENTO" localSheetId="3">#REF!</definedName>
    <definedName name="SALDOS826891820OUTROS_MEIOS_DE_PAGAMENTO">#REF!</definedName>
    <definedName name="SALDOS826891821MEIOS_PAGAMENTO_REQ_CART_GALP" localSheetId="3">#REF!</definedName>
    <definedName name="SALDOS826891821MEIOS_PAGAMENTO_REQ_CART_GALP">#REF!</definedName>
    <definedName name="SALDOS826891823MEIOS_PAGAMENTO_ANOS_ANTER" localSheetId="3">#REF!</definedName>
    <definedName name="SALDOS826891823MEIOS_PAGAMENTO_ANOS_ANTER">#REF!</definedName>
    <definedName name="SALDOS826891824MEIOS_DE_PAGAMENTO___DESPESAS" localSheetId="3">#REF!</definedName>
    <definedName name="SALDOS826891824MEIOS_DE_PAGAMENTO___DESPESAS">#REF!</definedName>
    <definedName name="SALDOS826891829CARTAO_GALP_NORMAL" localSheetId="3">#REF!</definedName>
    <definedName name="SALDOS826891829CARTAO_GALP_NORMAL">#REF!</definedName>
    <definedName name="SALDOS826891831CARTAO_GALP_SUPER" localSheetId="3">#REF!</definedName>
    <definedName name="SALDOS826891831CARTAO_GALP_SUPER">#REF!</definedName>
    <definedName name="SALDOS826891883CARTAO_GALP_GASOLEO" localSheetId="3">#REF!</definedName>
    <definedName name="SALDOS826891883CARTAO_GALP_GASOLEO">#REF!</definedName>
    <definedName name="SALDOS826891887CHEQUES_PRE_DATADOS_DE_CLIENTE" localSheetId="3">#REF!</definedName>
    <definedName name="SALDOS826891887CHEQUES_PRE_DATADOS_DE_CLIENTE">#REF!</definedName>
    <definedName name="SALDOS826891894FALSIF_94_MEIOS_PAG" localSheetId="3">#REF!</definedName>
    <definedName name="SALDOS826891894FALSIF_94_MEIOS_PAG">#REF!</definedName>
    <definedName name="SALDOS826891895FALSIF_95_MEIOS_PAG" localSheetId="3">#REF!</definedName>
    <definedName name="SALDOS826891895FALSIF_95_MEIOS_PAG">#REF!</definedName>
    <definedName name="SALDOS826891900TICKETS_RESTAURANTE" localSheetId="3">#REF!</definedName>
    <definedName name="SALDOS826891900TICKETS_RESTAURANTE">#REF!</definedName>
    <definedName name="SALDOS826891903TICKETS_TESOUR_REF_LISBOA" localSheetId="3">#REF!</definedName>
    <definedName name="SALDOS826891903TICKETS_TESOUR_REF_LISBOA">#REF!</definedName>
    <definedName name="SALDOS826892000C_LIGACAO_CLIENTES" localSheetId="3">#REF!</definedName>
    <definedName name="SALDOS826892000C_LIGACAO_CLIENTES">#REF!</definedName>
    <definedName name="SALDOS826892002CLIENTES_NOTAS_DEBITO_CREDITO" localSheetId="3">#REF!</definedName>
    <definedName name="SALDOS826892002CLIENTES_NOTAS_DEBITO_CREDITO">#REF!</definedName>
    <definedName name="SALDOS826892003CLIENTES_CAIXA" localSheetId="3">#REF!</definedName>
    <definedName name="SALDOS826892003CLIENTES_CAIXA">#REF!</definedName>
    <definedName name="SALDOS826892005CLIENTES_BANCOS" localSheetId="3">#REF!</definedName>
    <definedName name="SALDOS826892005CLIENTES_BANCOS">#REF!</definedName>
    <definedName name="SALDOS826892200C_LIGACAO_FORNEC_PAGAMENTOS" localSheetId="3">#REF!</definedName>
    <definedName name="SALDOS826892200C_LIGACAO_FORNEC_PAGAMENTOS">#REF!</definedName>
    <definedName name="SALDOS826892202FORNEC_PAGAMENTOS_ENC_CONTAS" localSheetId="3">#REF!</definedName>
    <definedName name="SALDOS826892202FORNEC_PAGAMENTOS_ENC_CONTAS">#REF!</definedName>
    <definedName name="SALDOS826892205FORNEC_PAGAM_MOEDA_ESTRANGEIRA" localSheetId="3">#REF!</definedName>
    <definedName name="SALDOS826892205FORNEC_PAGAM_MOEDA_ESTRANGEIRA">#REF!</definedName>
    <definedName name="SALDOS826892211FORNEC_C_FACTURAS_JA_PAGAS" localSheetId="3">#REF!</definedName>
    <definedName name="SALDOS826892211FORNEC_C_FACTURAS_JA_PAGAS">#REF!</definedName>
    <definedName name="SALDOS826892300C_LIGACAO_TESOURARIA" localSheetId="3">#REF!</definedName>
    <definedName name="SALDOS826892300C_LIGACAO_TESOURARIA">#REF!</definedName>
    <definedName name="SALDOS826892301C_LIG_DEVED_E_CREDORES" localSheetId="3">#REF!</definedName>
    <definedName name="SALDOS826892301C_LIG_DEVED_E_CREDORES">#REF!</definedName>
    <definedName name="SALDOS826892302C_LIG_FORNECEDORES_PGT_MANUAL" localSheetId="3">#REF!</definedName>
    <definedName name="SALDOS826892302C_LIG_FORNECEDORES_PGT_MANUAL">#REF!</definedName>
    <definedName name="SALDOS826892304C_LIG_FORNEC_REF_PORTO" localSheetId="3">#REF!</definedName>
    <definedName name="SALDOS826892304C_LIG_FORNEC_REF_PORTO">#REF!</definedName>
    <definedName name="SALDOS826892305C_LIG_FORNEC_REF_SINES" localSheetId="3">#REF!</definedName>
    <definedName name="SALDOS826892305C_LIG_FORNEC_REF_SINES">#REF!</definedName>
    <definedName name="SALDOS826892306C_LIG_INVEST_FINANCEIROS" localSheetId="3">#REF!</definedName>
    <definedName name="SALDOS826892306C_LIG_INVEST_FINANCEIROS">#REF!</definedName>
    <definedName name="SALDOS826892307C_LIG_CAIXA_PETROFORMA" localSheetId="3">#REF!</definedName>
    <definedName name="SALDOS826892307C_LIG_CAIXA_PETROFORMA">#REF!</definedName>
    <definedName name="SALDOS826892308C_LIG_PETROGAL_A_ORES" localSheetId="3">#REF!</definedName>
    <definedName name="SALDOS826892308C_LIG_PETROGAL_A_ORES">#REF!</definedName>
    <definedName name="SALDOS826892310C_LIG_BANCOS" localSheetId="3">#REF!</definedName>
    <definedName name="SALDOS826892310C_LIG_BANCOS">#REF!</definedName>
    <definedName name="SALDOS826892320CAIXA_EXTERNO_M_POMBAL" localSheetId="3">#REF!</definedName>
    <definedName name="SALDOS826892320CAIXA_EXTERNO_M_POMBAL">#REF!</definedName>
    <definedName name="SALDOS826892321C_LIGACAO_DIF_INTEGRACAO" localSheetId="3">#REF!</definedName>
    <definedName name="SALDOS826892321C_LIGACAO_DIF_INTEGRACAO">#REF!</definedName>
    <definedName name="SALDOS826892322CAIXA_INTERNO_M_POMBAL" localSheetId="3">#REF!</definedName>
    <definedName name="SALDOS826892322CAIXA_INTERNO_M_POMBAL">#REF!</definedName>
    <definedName name="SALDOS826892323CAIXA_C_RUIVO__MINI_PARQUE" localSheetId="3">#REF!</definedName>
    <definedName name="SALDOS826892323CAIXA_C_RUIVO__MINI_PARQUE">#REF!</definedName>
    <definedName name="SALDOS826892324CAIXA_REFINARIA_DO_PORTO" localSheetId="3">#REF!</definedName>
    <definedName name="SALDOS826892324CAIXA_REFINARIA_DO_PORTO">#REF!</definedName>
    <definedName name="SALDOS826892325CAIXA_REFINARIA_SINES" localSheetId="3">#REF!</definedName>
    <definedName name="SALDOS826892325CAIXA_REFINARIA_SINES">#REF!</definedName>
    <definedName name="SALDOS826892326CAIXA_PARQUE_AVEIRO" localSheetId="3">#REF!</definedName>
    <definedName name="SALDOS826892326CAIXA_PARQUE_AVEIRO">#REF!</definedName>
    <definedName name="SALDOS826892327CAIXA_PARQUE_FARO" localSheetId="3">#REF!</definedName>
    <definedName name="SALDOS826892327CAIXA_PARQUE_FARO">#REF!</definedName>
    <definedName name="SALDOS826892328CAIXA_PARQUE_BOA_NOVA" localSheetId="3">#REF!</definedName>
    <definedName name="SALDOS826892328CAIXA_PARQUE_BOA_NOVA">#REF!</definedName>
    <definedName name="SALDOS826892329CAIXA_TOMAS_RIBEIRO" localSheetId="3">#REF!</definedName>
    <definedName name="SALDOS826892329CAIXA_TOMAS_RIBEIRO">#REF!</definedName>
    <definedName name="SALDOS826892330CAIXA_PARQUE_OLIVAIS" localSheetId="3">#REF!</definedName>
    <definedName name="SALDOS826892330CAIXA_PARQUE_OLIVAIS">#REF!</definedName>
    <definedName name="SALDOS826892331CAIXA_PARQUE_ROSAIRINHO" localSheetId="3">#REF!</definedName>
    <definedName name="SALDOS826892331CAIXA_PARQUE_ROSAIRINHO">#REF!</definedName>
    <definedName name="SALDOS826892332CAIXA_PARQUE_PERAFITA" localSheetId="3">#REF!</definedName>
    <definedName name="SALDOS826892332CAIXA_PARQUE_PERAFITA">#REF!</definedName>
    <definedName name="SALDOS826892333CAIXA_PARQUE_P_BRANDAO" localSheetId="3">#REF!</definedName>
    <definedName name="SALDOS826892333CAIXA_PARQUE_P_BRANDAO">#REF!</definedName>
    <definedName name="SALDOS826892334CAIXA_PARQUE_SINES" localSheetId="3">#REF!</definedName>
    <definedName name="SALDOS826892334CAIXA_PARQUE_SINES">#REF!</definedName>
    <definedName name="SALDOS826892335CAIXA_PARQUE_AVEIRAS" localSheetId="3">#REF!</definedName>
    <definedName name="SALDOS826892335CAIXA_PARQUE_AVEIRAS">#REF!</definedName>
    <definedName name="SALDOS826892342PARQUE_DE_CABO_RUIVO____ATE_10" localSheetId="3">#REF!</definedName>
    <definedName name="SALDOS826892342PARQUE_DE_CABO_RUIVO____ATE_10">#REF!</definedName>
    <definedName name="SALDOS826892343PARQUE_DA_MATINHA_______ATE_10" localSheetId="3">#REF!</definedName>
    <definedName name="SALDOS826892343PARQUE_DA_MATINHA_______ATE_10">#REF!</definedName>
    <definedName name="SALDOS826892345FAB_E_ARM_OLEOS_C_RUIVO_ATE_10" localSheetId="3">#REF!</definedName>
    <definedName name="SALDOS826892345FAB_E_ARM_OLEOS_C_RUIVO_ATE_10">#REF!</definedName>
    <definedName name="SALDOS826892347AEROINSTALACAO_PORTELA__ATE_10" localSheetId="3">#REF!</definedName>
    <definedName name="SALDOS826892347AEROINSTALACAO_PORTELA__ATE_10">#REF!</definedName>
    <definedName name="SALDOS826892351CONTA_LIG_R3___R2___LISBOA" localSheetId="3">#REF!</definedName>
    <definedName name="SALDOS826892351CONTA_LIG_R3___R2___LISBOA">#REF!</definedName>
    <definedName name="SALDOS826892352CONTA_LIG_R3___R2___PORTO" localSheetId="3">#REF!</definedName>
    <definedName name="SALDOS826892352CONTA_LIG_R3___R2___PORTO">#REF!</definedName>
    <definedName name="SALDOS826892353CONTA_LIG_R3___R2___SINES" localSheetId="3">#REF!</definedName>
    <definedName name="SALDOS826892353CONTA_LIG_R3___R2___SINES">#REF!</definedName>
    <definedName name="SALDOS826892374PARQUE_DE_SINES_________ATE_10" localSheetId="3">#REF!</definedName>
    <definedName name="SALDOS826892374PARQUE_DE_SINES_________ATE_10">#REF!</definedName>
    <definedName name="SALDOS826892389AEROINST_DA_HORTA_______ATE_10" localSheetId="3">#REF!</definedName>
    <definedName name="SALDOS826892389AEROINST_DA_HORTA_______ATE_10">#REF!</definedName>
    <definedName name="SALDOS826892392AEROINST_PORTO_SANTO____ATE_10" localSheetId="3">#REF!</definedName>
    <definedName name="SALDOS826892392AEROINST_PORTO_SANTO____ATE_10">#REF!</definedName>
    <definedName name="SALDOS826893100PERIODIZACAO_DE_CUSTOS" localSheetId="3">#REF!</definedName>
    <definedName name="SALDOS826893100PERIODIZACAO_DE_CUSTOS">#REF!</definedName>
    <definedName name="SALDOS826893110PERIODIZ_SEG_AUTOM___AVP" localSheetId="3">#REF!</definedName>
    <definedName name="SALDOS826893110PERIODIZ_SEG_AUTOM___AVP">#REF!</definedName>
    <definedName name="SALDOS826893110PERIODIZ_SEGUROS" localSheetId="3">#REF!</definedName>
    <definedName name="SALDOS826893110PERIODIZ_SEGUROS">#REF!</definedName>
    <definedName name="SALDOS826893111PERIODIZ_SEGUROS_AUTOM_FROTA" localSheetId="3">#REF!</definedName>
    <definedName name="SALDOS826893111PERIODIZ_SEGUROS_AUTOM_FROTA">#REF!</definedName>
    <definedName name="SALDOS826893112PERIODIZ_SEG_AUTOM_RUVA" localSheetId="3">#REF!</definedName>
    <definedName name="SALDOS826893112PERIODIZ_SEG_AUTOM_RUVA">#REF!</definedName>
    <definedName name="SALDOS826893113PERIODIZ_SEG_DANOS_MAT_PERD_EX" localSheetId="3">#REF!</definedName>
    <definedName name="SALDOS826893113PERIODIZ_SEG_DANOS_MAT_PERD_EX">#REF!</definedName>
    <definedName name="SALDOS826893114PERIODIZ_SEG_CAUCOES" localSheetId="3">#REF!</definedName>
    <definedName name="SALDOS826893114PERIODIZ_SEG_CAUCOES">#REF!</definedName>
    <definedName name="SALDOS826893117PERIODIZ_SEG_RESPONS_CIVIL" localSheetId="3">#REF!</definedName>
    <definedName name="SALDOS826893117PERIODIZ_SEG_RESPONS_CIVIL">#REF!</definedName>
    <definedName name="SALDOS826893118PERIODIZ_SEG_TRANSPORTES" localSheetId="3">#REF!</definedName>
    <definedName name="SALDOS826893118PERIODIZ_SEG_TRANSPORTES">#REF!</definedName>
    <definedName name="SALDOS826893119PERIODIZ_SEG_VAL_TRANSIT_FRAUD" localSheetId="3">#REF!</definedName>
    <definedName name="SALDOS826893119PERIODIZ_SEG_VAL_TRANSIT_FRAUD">#REF!</definedName>
    <definedName name="SALDOS826893120PERIODIZ_SEG_VIAG_E_BAGAGENS" localSheetId="3">#REF!</definedName>
    <definedName name="SALDOS826893120PERIODIZ_SEG_VIAG_E_BAGAGENS">#REF!</definedName>
    <definedName name="SALDOS826893121PERIODIZ_SEG_ACID_PESS_OCUP_VI" localSheetId="3">#REF!</definedName>
    <definedName name="SALDOS826893121PERIODIZ_SEG_ACID_PESS_OCUP_VI">#REF!</definedName>
    <definedName name="SALDOS826893122PERIODIZ_SEG_MULTI_RISCO" localSheetId="3">#REF!</definedName>
    <definedName name="SALDOS826893122PERIODIZ_SEG_MULTI_RISCO">#REF!</definedName>
    <definedName name="SALDOS826893123PERIODIZ_SEG_DIVERSOS" localSheetId="3">#REF!</definedName>
    <definedName name="SALDOS826893123PERIODIZ_SEG_DIVERSOS">#REF!</definedName>
    <definedName name="SALDOS826893125PERIODIZ_SEG_TRANSPORTES" localSheetId="3">#REF!</definedName>
    <definedName name="SALDOS826893125PERIODIZ_SEG_TRANSPORTES">#REF!</definedName>
    <definedName name="SALDOS826893126PERIODIZ_SEG_AUTO_RESP_CIVIL" localSheetId="3">#REF!</definedName>
    <definedName name="SALDOS826893126PERIODIZ_SEG_AUTO_RESP_CIVIL">#REF!</definedName>
    <definedName name="SALDOS826893127PERIODIZ_SEG_AUTO_SEGURO" localSheetId="3">#REF!</definedName>
    <definedName name="SALDOS826893127PERIODIZ_SEG_AUTO_SEGURO">#REF!</definedName>
    <definedName name="SALDOS826893128PERIODIZ_SEG_SINES" localSheetId="3">#REF!</definedName>
    <definedName name="SALDOS826893128PERIODIZ_SEG_SINES">#REF!</definedName>
    <definedName name="SALDOS826893129PERIOD_SEG_ALUG_LONGA_DURACAO" localSheetId="3">#REF!</definedName>
    <definedName name="SALDOS826893129PERIOD_SEG_ALUG_LONGA_DURACAO">#REF!</definedName>
    <definedName name="SALDOS826893130PERIODIZ_CUSTO_PESSOAL" localSheetId="3">#REF!</definedName>
    <definedName name="SALDOS826893130PERIODIZ_CUSTO_PESSOAL">#REF!</definedName>
    <definedName name="SALDOS826893170PERIODIZ_DESPESAS_FINANCEIRAS" localSheetId="3">#REF!</definedName>
    <definedName name="SALDOS826893170PERIODIZ_DESPESAS_FINANCEIRAS">#REF!</definedName>
    <definedName name="SALDOS826893171PERIODIZ_JUR_EMPR_INTERNOS" localSheetId="3">#REF!</definedName>
    <definedName name="SALDOS826893171PERIODIZ_JUR_EMPR_INTERNOS">#REF!</definedName>
    <definedName name="SALDOS826893200PERIODIZACAO_DE_PROVEITOS" localSheetId="3">#REF!</definedName>
    <definedName name="SALDOS826893200PERIODIZACAO_DE_PROVEITOS">#REF!</definedName>
    <definedName name="SALDOS826893220PERIODIZ_OBRIGACOES_DO_TESOURO" localSheetId="3">#REF!</definedName>
    <definedName name="SALDOS826893220PERIODIZ_OBRIGACOES_DO_TESOURO">#REF!</definedName>
    <definedName name="SALDOS826893400DESPESAS_A_AGUARDAR_DECISAO_DE" localSheetId="3">#REF!</definedName>
    <definedName name="SALDOS826893400DESPESAS_A_AGUARDAR_DECISAO_DE">#REF!</definedName>
    <definedName name="SALDOS826893401MISSAO_TOTAL_PETROGAL___PORTO" localSheetId="3">#REF!</definedName>
    <definedName name="SALDOS826893401MISSAO_TOTAL_PETROGAL___PORTO">#REF!</definedName>
    <definedName name="SALDOS826893402MISSAO_TOTAL_PETROGAL___SINES" localSheetId="3">#REF!</definedName>
    <definedName name="SALDOS826893402MISSAO_TOTAL_PETROGAL___SINES">#REF!</definedName>
    <definedName name="SALDOS826893600SEGURO_SAUDE_EXCESSO_PLAFOND" localSheetId="3">#REF!</definedName>
    <definedName name="SALDOS826893600SEGURO_SAUDE_EXCESSO_PLAFOND">#REF!</definedName>
    <definedName name="SALDOS826893601APOLICE_05_800025" localSheetId="3">#REF!</definedName>
    <definedName name="SALDOS826893601APOLICE_05_800025">#REF!</definedName>
    <definedName name="SALDOS826893602VALORES_A_RECEBER_TRABALHADORE" localSheetId="3">#REF!</definedName>
    <definedName name="SALDOS826893602VALORES_A_RECEBER_TRABALHADORE">#REF!</definedName>
    <definedName name="SALDOS826895000CONTAS_TRANSITORIAS_ESPECIAIS" localSheetId="3">#REF!</definedName>
    <definedName name="SALDOS826895000CONTAS_TRANSITORIAS_ESPECIAIS">#REF!</definedName>
    <definedName name="SALDOS826895015TRANSIT_NUCLEO_FORNECEDORES" localSheetId="3">#REF!</definedName>
    <definedName name="SALDOS826895015TRANSIT_NUCLEO_FORNECEDORES">#REF!</definedName>
    <definedName name="SALDOS826895018TRANSIT_STOCK_P_ACAB_E_MATER" localSheetId="3">#REF!</definedName>
    <definedName name="SALDOS826895018TRANSIT_STOCK_P_ACAB_E_MATER">#REF!</definedName>
    <definedName name="SALDOS826895022TRANSIT_NUCLEO_DE_MOV_INTERNO" localSheetId="3">#REF!</definedName>
    <definedName name="SALDOS826895022TRANSIT_NUCLEO_DE_MOV_INTERNO">#REF!</definedName>
    <definedName name="SALDOS826895023TRANSIT_NUCLEO_DE_CODIFICACAO" localSheetId="3">#REF!</definedName>
    <definedName name="SALDOS826895023TRANSIT_NUCLEO_DE_CODIFICACAO">#REF!</definedName>
    <definedName name="SALDOS826895025TRANSIT_IMOBIL_EM_CURSO" localSheetId="3">#REF!</definedName>
    <definedName name="SALDOS826895025TRANSIT_IMOBIL_EM_CURSO">#REF!</definedName>
    <definedName name="SALDOS826895029TRANSIT_ANALISE_DE_CONTAS" localSheetId="3">#REF!</definedName>
    <definedName name="SALDOS826895029TRANSIT_ANALISE_DE_CONTAS">#REF!</definedName>
    <definedName name="SALDOS826895080TRANSIT_CONTABILIDADE_SINES" localSheetId="3">#REF!</definedName>
    <definedName name="SALDOS826895080TRANSIT_CONTABILIDADE_SINES">#REF!</definedName>
    <definedName name="SALDOS826895081TRANSIT_REGULARIZACAO_PESS_SIN" localSheetId="3">#REF!</definedName>
    <definedName name="SALDOS826895081TRANSIT_REGULARIZACAO_PESS_SIN">#REF!</definedName>
    <definedName name="SALDOS826895082TRANSIT_CONTABILID_REF_LISBOA" localSheetId="3">#REF!</definedName>
    <definedName name="SALDOS826895082TRANSIT_CONTABILID_REF_LISBOA">#REF!</definedName>
    <definedName name="SALDOS826895086TRANSIT_CONTABILID_REF_PORTO" localSheetId="3">#REF!</definedName>
    <definedName name="SALDOS826895086TRANSIT_CONTABILID_REF_PORTO">#REF!</definedName>
    <definedName name="SALDOS826895087TRANSIT_DESP_DEBITAR_TOTAL_POR" localSheetId="3">#REF!</definedName>
    <definedName name="SALDOS826895087TRANSIT_DESP_DEBITAR_TOTAL_POR">#REF!</definedName>
    <definedName name="SALDOS826895100CONTAS_TRANSITORIAS_ESPECIAIS" localSheetId="3">#REF!</definedName>
    <definedName name="SALDOS826895100CONTAS_TRANSITORIAS_ESPECIAIS">#REF!</definedName>
    <definedName name="SALDOS826895115TRANSIT_NUCLEO_FORNECEDORES" localSheetId="3">#REF!</definedName>
    <definedName name="SALDOS826895115TRANSIT_NUCLEO_FORNECEDORES">#REF!</definedName>
    <definedName name="SALDOS826895116TRANSIT_REG_AUTONOMAS___DOC_A" localSheetId="3">#REF!</definedName>
    <definedName name="SALDOS826895116TRANSIT_REG_AUTONOMAS___DOC_A">#REF!</definedName>
    <definedName name="SALDOS826895117TRANSIT_NUCL_CUST_VEND_DIFERC" localSheetId="3">#REF!</definedName>
    <definedName name="SALDOS826895117TRANSIT_NUCL_CUST_VEND_DIFERC">#REF!</definedName>
    <definedName name="SALDOS826895121TRANSIT_PRODUCAO_INDUSTRIAL" localSheetId="3">#REF!</definedName>
    <definedName name="SALDOS826895121TRANSIT_PRODUCAO_INDUSTRIAL">#REF!</definedName>
    <definedName name="SALDOS826895123TRANSIT_MOV_INTERNO_E_INTEGRA" localSheetId="3">#REF!</definedName>
    <definedName name="SALDOS826895123TRANSIT_MOV_INTERNO_E_INTEGRA">#REF!</definedName>
    <definedName name="SALDOS826895123TRANSIT_MOV_INTERNO_E_INTEGRAÿ" localSheetId="3">#REF!</definedName>
    <definedName name="SALDOS826895123TRANSIT_MOV_INTERNO_E_INTEGRAÿ">#REF!</definedName>
    <definedName name="SALDOS826895123TRANSIT_NUCLEO_DE_CODIFICACAO" localSheetId="3">#REF!</definedName>
    <definedName name="SALDOS826895123TRANSIT_NUCLEO_DE_CODIFICACAO">#REF!</definedName>
    <definedName name="SALDOS826895125TRANSIT_IMOBIL_EM_CURSO" localSheetId="3">#REF!</definedName>
    <definedName name="SALDOS826895125TRANSIT_IMOBIL_EM_CURSO">#REF!</definedName>
    <definedName name="SALDOS826895127TRANSIT_IMOBILIZADO_FIXO" localSheetId="3">#REF!</definedName>
    <definedName name="SALDOS826895127TRANSIT_IMOBILIZADO_FIXO">#REF!</definedName>
    <definedName name="SALDOS826895129TRANSIT_ANALISE_DE_CONTAS" localSheetId="3">#REF!</definedName>
    <definedName name="SALDOS826895129TRANSIT_ANALISE_DE_CONTAS">#REF!</definedName>
    <definedName name="SALDOS826895130TRANSIT_GALP_FROTA_PETROGAL_ES" localSheetId="3">#REF!</definedName>
    <definedName name="SALDOS826895130TRANSIT_GALP_FROTA_PETROGAL_ES">#REF!</definedName>
    <definedName name="SALDOS826895131TRANSIT_PARTICIPADAS_E_CONCILI" localSheetId="3">#REF!</definedName>
    <definedName name="SALDOS826895131TRANSIT_PARTICIPADAS_E_CONCILI">#REF!</definedName>
    <definedName name="SALDOS826895132TRANSIT_GALP_FROTA_REG_IVA_ESP" localSheetId="3">#REF!</definedName>
    <definedName name="SALDOS826895132TRANSIT_GALP_FROTA_REG_IVA_ESP">#REF!</definedName>
    <definedName name="SALDOS826895151GAB_COOR_AFRICA_DOC_A_REGUL" localSheetId="3">#REF!</definedName>
    <definedName name="SALDOS826895151GAB_COOR_AFRICA_DOC_A_REGUL">#REF!</definedName>
    <definedName name="SALDOS826895160TRANSIT_COBR_LETR_ENC_DES_REG" localSheetId="3">#REF!</definedName>
    <definedName name="SALDOS826895160TRANSIT_COBR_LETR_ENC_DES_REG">#REF!</definedName>
    <definedName name="SALDOS826895174TRANSIT_SEGURO_VIDA_FACULTATIV" localSheetId="3">#REF!</definedName>
    <definedName name="SALDOS826895174TRANSIT_SEGURO_VIDA_FACULTATIV">#REF!</definedName>
    <definedName name="SALDOS826895177GIAG_ENCARGOS_C_SEGUROS_RUVA" localSheetId="3">#REF!</definedName>
    <definedName name="SALDOS826895177GIAG_ENCARGOS_C_SEGUROS_RUVA">#REF!</definedName>
    <definedName name="SALDOS826895180TRANSIT_CONTABILIDADE_SINES" localSheetId="3">#REF!</definedName>
    <definedName name="SALDOS826895180TRANSIT_CONTABILIDADE_SINES">#REF!</definedName>
    <definedName name="SALDOS826895181TRANSIT_REGULARIZACAO_PESS_SIN" localSheetId="3">#REF!</definedName>
    <definedName name="SALDOS826895181TRANSIT_REGULARIZACAO_PESS_SIN">#REF!</definedName>
    <definedName name="SALDOS826895182TRANSIT_CONTABILID_REF_LISBOA" localSheetId="3">#REF!</definedName>
    <definedName name="SALDOS826895182TRANSIT_CONTABILID_REF_LISBOA">#REF!</definedName>
    <definedName name="SALDOS826895186TRANSIT_CONTABILID_REF_PORTO" localSheetId="3">#REF!</definedName>
    <definedName name="SALDOS826895186TRANSIT_CONTABILID_REF_PORTO">#REF!</definedName>
    <definedName name="SALDOS826895190TRANSIT_DESP_JUDICIAIS_LISBOA" localSheetId="3">#REF!</definedName>
    <definedName name="SALDOS826895190TRANSIT_DESP_JUDICIAIS_LISBOA">#REF!</definedName>
    <definedName name="SALDOS826895200CONTAS_LIGAA_AO_EMPRESAS_DO_GR" localSheetId="3">#REF!</definedName>
    <definedName name="SALDOS826895200CONTAS_LIGAA_AO_EMPRESAS_DO_GR">#REF!</definedName>
    <definedName name="SALDOS826895200CONTAS_LIQUIDA_AO_EMPRESAS_DO" localSheetId="3">#REF!</definedName>
    <definedName name="SALDOS826895200CONTAS_LIQUIDA_AO_EMPRESAS_DO">#REF!</definedName>
    <definedName name="SALDOS826895211GALP_INT_CORPORATION" localSheetId="3">#REF!</definedName>
    <definedName name="SALDOS826895211GALP_INT_CORPORATION">#REF!</definedName>
    <definedName name="SALDOS826895212PETROGAL_CHINESA__LDA" localSheetId="3">#REF!</definedName>
    <definedName name="SALDOS826895212PETROGAL_CHINESA__LDA">#REF!</definedName>
    <definedName name="SALDOS826895300CONTAS_LIQUIDA_AO_EMPRESAS_ASS" localSheetId="3">#REF!</definedName>
    <definedName name="SALDOS826895300CONTAS_LIQUIDA_AO_EMPRESAS_ASS">#REF!</definedName>
    <definedName name="SALDOS826895301CONTA_LIQUIDACAO_EGA" localSheetId="3">#REF!</definedName>
    <definedName name="SALDOS826895301CONTA_LIQUIDACAO_EGA">#REF!</definedName>
    <definedName name="SALDOS826895302CONTA_LIQUIDACAO_EGL" localSheetId="3">#REF!</definedName>
    <definedName name="SALDOS826895302CONTA_LIQUIDACAO_EGL">#REF!</definedName>
    <definedName name="SALDOS826895400CONTAS_LIQUIDA_AO_OUTRAS_EMPRE" localSheetId="3">#REF!</definedName>
    <definedName name="SALDOS826895400CONTAS_LIQUIDA_AO_OUTRAS_EMPRE">#REF!</definedName>
    <definedName name="SALDOS826895400CONTAS_LIQUIDAÿAO_OUTRAS_EMPRE" localSheetId="3">#REF!</definedName>
    <definedName name="SALDOS826895400CONTAS_LIQUIDAÿAO_OUTRAS_EMPRE">#REF!</definedName>
    <definedName name="SALDOS826895401CONTA_LIQUIDACAO_LUSAGAS" localSheetId="3">#REF!</definedName>
    <definedName name="SALDOS826895401CONTA_LIQUIDACAO_LUSAGAS">#REF!</definedName>
    <definedName name="SALDOS826895402COOP_HABITA_aO_PESSOAL_PETROGA" localSheetId="3">#REF!</definedName>
    <definedName name="SALDOS826895402COOP_HABITA_aO_PESSOAL_PETROGA">#REF!</definedName>
    <definedName name="SALDOS826895402COOP_HABITAÿÿO_PESSOAL_PETROGA" localSheetId="3">#REF!</definedName>
    <definedName name="SALDOS826895402COOP_HABITAÿÿO_PESSOAL_PETROGA">#REF!</definedName>
    <definedName name="SALDOS826895500CONTAS_TRANSITORIAS_GERAIS" localSheetId="3">#REF!</definedName>
    <definedName name="SALDOS826895500CONTAS_TRANSITORIAS_GERAIS">#REF!</definedName>
    <definedName name="SALDOS826895513REGUL_DD_DCL" localSheetId="3">#REF!</definedName>
    <definedName name="SALDOS826895513REGUL_DD_DCL">#REF!</definedName>
    <definedName name="SALDOS826895515AMERICO_MONIZ_B_GOUVEIA" localSheetId="3">#REF!</definedName>
    <definedName name="SALDOS826895515AMERICO_MONIZ_B_GOUVEIA">#REF!</definedName>
    <definedName name="SALDOS826895516SACOR_MARITIMA___MONOBOIA" localSheetId="3">#REF!</definedName>
    <definedName name="SALDOS826895516SACOR_MARITIMA___MONOBOIA">#REF!</definedName>
    <definedName name="SALDOS826895517EDIFICIO_GALP" localSheetId="3">#REF!</definedName>
    <definedName name="SALDOS826895517EDIFICIO_GALP">#REF!</definedName>
    <definedName name="SALDOS826895521IVA_APURAMENTO___FRANCA" localSheetId="3">#REF!</definedName>
    <definedName name="SALDOS826895521IVA_APURAMENTO___FRANCA">#REF!</definedName>
    <definedName name="SALDOS826895522IVA_APURAMENTO___HOLANDA" localSheetId="3">#REF!</definedName>
    <definedName name="SALDOS826895522IVA_APURAMENTO___HOLANDA">#REF!</definedName>
    <definedName name="SALDOS826895523IVA_APURAMENTO___ALEMANHA" localSheetId="3">#REF!</definedName>
    <definedName name="SALDOS826895523IVA_APURAMENTO___ALEMANHA">#REF!</definedName>
    <definedName name="SALDOS826895541PETROBRAS_C__IMPOSTOS_A_RECUPE" localSheetId="3">#REF!</definedName>
    <definedName name="SALDOS826895541PETROBRAS_C__IMPOSTOS_A_RECUPE">#REF!</definedName>
    <definedName name="SALDOS826895542COMATRA_C_IMPOSTOS_A_RECUPERAR" localSheetId="3">#REF!</definedName>
    <definedName name="SALDOS826895542COMATRA_C_IMPOSTOS_A_RECUPERAR">#REF!</definedName>
    <definedName name="SALDOS826895561FGRC_REMUNER_TIT_PARTICIPACAO" localSheetId="3">#REF!</definedName>
    <definedName name="SALDOS826895561FGRC_REMUNER_TIT_PARTICIPACAO">#REF!</definedName>
    <definedName name="SALDOS826895570ALIENAC_SINIST_IMOBILIZ_REGUL" localSheetId="3">#REF!</definedName>
    <definedName name="SALDOS826895570ALIENAC_SINIST_IMOBILIZ_REGUL">#REF!</definedName>
    <definedName name="SALDOS826895571ALIENACAO_RA_IMOBILIZ_REG_INTE" localSheetId="3">#REF!</definedName>
    <definedName name="SALDOS826895571ALIENACAO_RA_IMOBILIZ_REG_INTE">#REF!</definedName>
    <definedName name="SALDOS826895574DIFERENCAS_FACT_GAS_COMBUST" localSheetId="3">#REF!</definedName>
    <definedName name="SALDOS826895574DIFERENCAS_FACT_GAS_COMBUST">#REF!</definedName>
    <definedName name="SALDOS826895576PRESTACAO_VENDA_TERRENOS_EDIFI" localSheetId="3">#REF!</definedName>
    <definedName name="SALDOS826895576PRESTACAO_VENDA_TERRENOS_EDIFI">#REF!</definedName>
    <definedName name="SALDOS826895577CONSORCIOS_C_TERRENOS" localSheetId="3">#REF!</definedName>
    <definedName name="SALDOS826895577CONSORCIOS_C_TERRENOS">#REF!</definedName>
    <definedName name="SALDOS826895580FUNDO_PENSOES_RECUP_DESEMBOLS" localSheetId="3">#REF!</definedName>
    <definedName name="SALDOS826895580FUNDO_PENSOES_RECUP_DESEMBOLS">#REF!</definedName>
    <definedName name="SALDOS826895582PRE_REFORMA_UTILIZ_PROVISAO" localSheetId="3">#REF!</definedName>
    <definedName name="SALDOS826895582PRE_REFORMA_UTILIZ_PROVISAO">#REF!</definedName>
    <definedName name="SALDOS826895588JUROS_TIT_ALHEIOS_EMPREGADOS" localSheetId="3">#REF!</definedName>
    <definedName name="SALDOS826895588JUROS_TIT_ALHEIOS_EMPREGADOS">#REF!</definedName>
    <definedName name="SALDOS826895595BERNARDO_MARIA_TOME_AGUIAR" localSheetId="3">#REF!</definedName>
    <definedName name="SALDOS826895595BERNARDO_MARIA_TOME_AGUIAR">#REF!</definedName>
    <definedName name="SALDOS826900000ADIANTAMENTOS_P__C__VENDAS" localSheetId="3">#REF!</definedName>
    <definedName name="SALDOS826900000ADIANTAMENTOS_P__C__VENDAS">#REF!</definedName>
    <definedName name="SALDOS826900100RESERVAS_ESTRATEGICAS" localSheetId="3">#REF!</definedName>
    <definedName name="SALDOS826900100RESERVAS_ESTRATEGICAS">#REF!</definedName>
    <definedName name="SALDOS826900101MOBIL" localSheetId="3">#REF!</definedName>
    <definedName name="SALDOS826900101MOBIL">#REF!</definedName>
    <definedName name="SALDOS826900102SHELL" localSheetId="3">#REF!</definedName>
    <definedName name="SALDOS826900102SHELL">#REF!</definedName>
    <definedName name="SALDOS826900103BP" localSheetId="3">#REF!</definedName>
    <definedName name="SALDOS826900103BP">#REF!</definedName>
    <definedName name="SALDOS826900104ESSO" localSheetId="3">#REF!</definedName>
    <definedName name="SALDOS826900104ESSO">#REF!</definedName>
    <definedName name="SALDOS826900105CEPSA" localSheetId="3">#REF!</definedName>
    <definedName name="SALDOS826900105CEPSA">#REF!</definedName>
    <definedName name="SALDOS826900106REPSOL" localSheetId="3">#REF!</definedName>
    <definedName name="SALDOS826900106REPSOL">#REF!</definedName>
    <definedName name="SALDOS826900107TOTAL" localSheetId="3">#REF!</definedName>
    <definedName name="SALDOS826900107TOTAL">#REF!</definedName>
    <definedName name="SALDOS826900108PETRAS" localSheetId="3">#REF!</definedName>
    <definedName name="SALDOS826900108PETRAS">#REF!</definedName>
    <definedName name="SALDOS826900109E.T.C.___TERMINAIS_MARITIMOS_S" localSheetId="3">#REF!</definedName>
    <definedName name="SALDOS826900109E.T.C.___TERMINAIS_MARITIMOS_S">#REF!</definedName>
    <definedName name="SALDOS826900110AGIP" localSheetId="3">#REF!</definedName>
    <definedName name="SALDOS826900110AGIP">#REF!</definedName>
    <definedName name="SALDOS826900200CRUDE_OIL_FORWARD" localSheetId="3">#REF!</definedName>
    <definedName name="SALDOS826900200CRUDE_OIL_FORWARD">#REF!</definedName>
    <definedName name="SALDOS826900201CRUDE_OIL_FORWARD_CHASE_MANHAT" localSheetId="3">#REF!</definedName>
    <definedName name="SALDOS826900201CRUDE_OIL_FORWARD_CHASE_MANHAT">#REF!</definedName>
    <definedName name="SALDOSA25290000OUTRAS_OPERACOES" localSheetId="3">#REF!</definedName>
    <definedName name="SALDOSA25290000OUTRAS_OPERACOES">#REF!</definedName>
    <definedName name="SALDOSA25390000OUTRAS_OPERACOES" localSheetId="3">#REF!</definedName>
    <definedName name="SALDOSA25390000OUTRAS_OPERACOES">#REF!</definedName>
    <definedName name="SALDOSA25490000OUTRAS_OPERACOES" localSheetId="3">#REF!</definedName>
    <definedName name="SALDOSA25490000OUTRAS_OPERACOES">#REF!</definedName>
    <definedName name="SALDOSA26290700SEGUROS_PETROGAL" localSheetId="3">#REF!</definedName>
    <definedName name="SALDOSA26290700SEGUROS_PETROGAL">#REF!</definedName>
    <definedName name="SALDOSA26291100PLANO_COMPLEM_DE_REFORMA" localSheetId="3">#REF!</definedName>
    <definedName name="SALDOSA26291100PLANO_COMPLEM_DE_REFORMA">#REF!</definedName>
    <definedName name="SALDOSA26830000ORGANISMOS_ADMINISTR_OUT_OPER" localSheetId="3">#REF!</definedName>
    <definedName name="SALDOSA26830000ORGANISMOS_ADMINISTR_OUT_OPER">#REF!</definedName>
    <definedName name="SALDOSA26880500CAMARA_MUNICIPAL_DE_OEIRAS" localSheetId="3">#REF!</definedName>
    <definedName name="SALDOSA26880500CAMARA_MUNICIPAL_DE_OEIRAS">#REF!</definedName>
    <definedName name="SALDOSA26893120PERIODIZ_SEG_VIAG_E_BAGAGENS" localSheetId="3">#REF!</definedName>
    <definedName name="SALDOSA26893120PERIODIZ_SEG_VIAG_E_BAGAGENS">#REF!</definedName>
    <definedName name="SALDOSA26900000ADIANTAMENTOS_P__C__VENDAS" localSheetId="3">#REF!</definedName>
    <definedName name="SALDOSA26900000ADIANTAMENTOS_P__C__VENDAS">#REF!</definedName>
    <definedName name="SAPBEXrevision" hidden="1">1</definedName>
    <definedName name="SAPBEXsysID" hidden="1">"PW1"</definedName>
    <definedName name="SAPBEXwbID" hidden="1">"3JGKH3H9E8QXY6XFBZVZDMFO6"</definedName>
    <definedName name="sd">#REF!</definedName>
    <definedName name="sdef" localSheetId="3">#REF!</definedName>
    <definedName name="sdef">#REF!</definedName>
    <definedName name="sdf">#REF!</definedName>
    <definedName name="sdsrcfgg" localSheetId="3">#REF!</definedName>
    <definedName name="sdsrcfgg">#REF!</definedName>
    <definedName name="se" localSheetId="3">#REF!</definedName>
    <definedName name="se">#REF!</definedName>
    <definedName name="SEAT">#REF!</definedName>
    <definedName name="Seguranca_socialmapas" localSheetId="3">#REF!</definedName>
    <definedName name="Seguranca_socialmapas">#REF!</definedName>
    <definedName name="Seguro_de_saude___excesso_de_plafond_Passivo" localSheetId="3">#REF!</definedName>
    <definedName name="Seguro_de_saude___excesso_de_plafond_Passivo">#REF!</definedName>
    <definedName name="Seguros_a_liquidar_ano" localSheetId="3">#REF!</definedName>
    <definedName name="Seguros_a_liquidar_ano">#REF!</definedName>
    <definedName name="Seguros_a_liquidar_ano_ant" localSheetId="3">#REF!</definedName>
    <definedName name="Seguros_a_liquidar_ano_ant">#REF!</definedName>
    <definedName name="Serviços_bancários" localSheetId="3">#REF!</definedName>
    <definedName name="Serviços_bancários">#REF!</definedName>
    <definedName name="Serviços_bancários___custos" localSheetId="3">#REF!</definedName>
    <definedName name="Serviços_bancários___custos">#REF!</definedName>
    <definedName name="SET" localSheetId="3">#REF!</definedName>
    <definedName name="SET">#REF!</definedName>
    <definedName name="SEXO" localSheetId="3">#REF!</definedName>
    <definedName name="SEXO">#REF!</definedName>
    <definedName name="sexta4" localSheetId="3" hidden="1">#REF!</definedName>
    <definedName name="sexta4" hidden="1">#REF!</definedName>
    <definedName name="sfrfde" localSheetId="3">#REF!</definedName>
    <definedName name="sfrfde">#REF!</definedName>
    <definedName name="Sindicatos_Passivo" localSheetId="3">#REF!</definedName>
    <definedName name="Sindicatos_Passivo">#REF!</definedName>
    <definedName name="sivo" localSheetId="3">#REF!</definedName>
    <definedName name="sivo">#REF!</definedName>
    <definedName name="slksql" localSheetId="3">#REF!</definedName>
    <definedName name="slksql">#REF!</definedName>
    <definedName name="so">#REF!</definedName>
    <definedName name="Sobrestadias_Navio_Tanque" localSheetId="3">#REF!</definedName>
    <definedName name="Sobrestadias_Navio_Tanque">#REF!</definedName>
    <definedName name="Social">#REF!</definedName>
    <definedName name="solver_opt" localSheetId="3" hidden="1">#REF!</definedName>
    <definedName name="solver_opt" hidden="1">#REF!</definedName>
    <definedName name="soo">#REF!</definedName>
    <definedName name="sooo">#REF!</definedName>
    <definedName name="Sort" localSheetId="3">#REF!</definedName>
    <definedName name="Sort">#REF!</definedName>
    <definedName name="SOURCE1" localSheetId="3">#REF!</definedName>
    <definedName name="SOURCE1">#REF!</definedName>
    <definedName name="SR_Activo" localSheetId="3">#REF!,#REF!,#REF!,#REF!,#REF!,#REF!,#REF!,#REF!,#REF!,#REF!,#REF!,#REF!,#REF!</definedName>
    <definedName name="SR_Activo">#REF!,#REF!,#REF!,#REF!,#REF!,#REF!,#REF!,#REF!,#REF!,#REF!,#REF!,#REF!,#REF!</definedName>
    <definedName name="SR_Capital" localSheetId="3">#REF!,#REF!,#REF!,#REF!,#REF!,#REF!,#REF!,#REF!,#REF!</definedName>
    <definedName name="SR_Capital">#REF!,#REF!,#REF!,#REF!,#REF!,#REF!,#REF!,#REF!,#REF!</definedName>
    <definedName name="SR_Passivo" localSheetId="3">#REF!,#REF!,#REF!,#REF!,#REF!,#REF!,#REF!,#REF!,#REF!,#REF!,#REF!</definedName>
    <definedName name="SR_Passivo">#REF!,#REF!,#REF!,#REF!,#REF!,#REF!,#REF!,#REF!,#REF!,#REF!,#REF!</definedName>
    <definedName name="sss" hidden="1">15</definedName>
    <definedName name="Status" localSheetId="3">#REF!</definedName>
    <definedName name="Status">#REF!</definedName>
    <definedName name="Status1" localSheetId="3">#REF!</definedName>
    <definedName name="Status1">#REF!</definedName>
    <definedName name="STOCKS" localSheetId="3">#REF!</definedName>
    <definedName name="STOCKS">#REF!</definedName>
    <definedName name="su" localSheetId="3">#REF!</definedName>
    <definedName name="su">#REF!</definedName>
    <definedName name="SubRubricas" localSheetId="3">#REF!,#REF!,#REF!,#REF!,#REF!,#REF!,#REF!,#REF!,#REF!,#REF!,#REF!,#REF!,#REF!,#REF!,#REF!</definedName>
    <definedName name="SubRubricas">#REF!,#REF!,#REF!,#REF!,#REF!,#REF!,#REF!,#REF!,#REF!,#REF!,#REF!,#REF!,#REF!,#REF!,#REF!</definedName>
    <definedName name="Subsidio_Dessulfuração">#REF!</definedName>
    <definedName name="Subsidios_para_investimentos_ano_antacre_cust" localSheetId="3">#REF!</definedName>
    <definedName name="Subsidios_para_investimentos_ano_antacre_cust">#REF!</definedName>
    <definedName name="Subsidios_para_investimentos_anoacre_cust" localSheetId="3">#REF!</definedName>
    <definedName name="Subsidios_para_investimentos_anoacre_cust">#REF!</definedName>
    <definedName name="Subsidios_para_investimentos_anoacre_cust1" localSheetId="3">#REF!</definedName>
    <definedName name="Subsidios_para_investimentos_anoacre_cust1">#REF!</definedName>
    <definedName name="sum_total" localSheetId="3">#REF!</definedName>
    <definedName name="sum_total">#REF!</definedName>
    <definedName name="Survaleurs_BrutesFF" localSheetId="3">#REF!</definedName>
    <definedName name="Survaleurs_BrutesFF">#REF!</definedName>
    <definedName name="sus" localSheetId="3">#REF!</definedName>
    <definedName name="sus">#REF!</definedName>
    <definedName name="susi" localSheetId="3">#REF!</definedName>
    <definedName name="susi">#REF!</definedName>
    <definedName name="susy" localSheetId="3">#REF!</definedName>
    <definedName name="susy">#REF!</definedName>
    <definedName name="SWANO" localSheetId="3">#REF!</definedName>
    <definedName name="SWANO">#REF!</definedName>
    <definedName name="T" localSheetId="3">#REF!</definedName>
    <definedName name="T">#REF!</definedName>
    <definedName name="T_0" localSheetId="3">#REF!</definedName>
    <definedName name="T_0">#REF!</definedName>
    <definedName name="T_09" localSheetId="3">#REF!</definedName>
    <definedName name="T_09">#REF!</definedName>
    <definedName name="T_MAPA_DIFERIMENTO" localSheetId="3">#REF!</definedName>
    <definedName name="T_MAPA_DIFERIMENTO">#REF!</definedName>
    <definedName name="T_MAPA_PD_MENSUALIZAÇÂO" localSheetId="3">#REF!</definedName>
    <definedName name="T_MAPA_PD_MENSUALIZAÇÂO">#REF!</definedName>
    <definedName name="TA">[0]!TA</definedName>
    <definedName name="TA_3" localSheetId="3">#REF!</definedName>
    <definedName name="TA_3">#REF!</definedName>
    <definedName name="TABELA_DE_DADOS">#REF!</definedName>
    <definedName name="Tabela1" localSheetId="3">#REF!</definedName>
    <definedName name="Tabela1">#REF!</definedName>
    <definedName name="Tabela2" localSheetId="3">#REF!</definedName>
    <definedName name="Tabela2">#REF!</definedName>
    <definedName name="Tabela3" localSheetId="3">#REF!</definedName>
    <definedName name="Tabela3">#REF!</definedName>
    <definedName name="table1" localSheetId="3">#REF!</definedName>
    <definedName name="table1">#REF!</definedName>
    <definedName name="TableF18.00a" localSheetId="3">#REF!</definedName>
    <definedName name="TableF18.00a">#REF!</definedName>
    <definedName name="TableF18.00b" localSheetId="3">#REF!</definedName>
    <definedName name="TableF18.00b">#REF!</definedName>
    <definedName name="TableF18.00c" localSheetId="3">#REF!</definedName>
    <definedName name="TableF18.00c">#REF!</definedName>
    <definedName name="TAXA" localSheetId="3">#REF!</definedName>
    <definedName name="TAXA">#REF!</definedName>
    <definedName name="TAXA_DERRAMA">#REF!</definedName>
    <definedName name="TAXA_IRC">#REF!</definedName>
    <definedName name="TAXA_MADEIRA">#REF!</definedName>
    <definedName name="TC23_0" localSheetId="3">#REF!</definedName>
    <definedName name="TC23_0">#REF!</definedName>
    <definedName name="TC23_99" localSheetId="3">#REF!</definedName>
    <definedName name="TC23_99">#REF!</definedName>
    <definedName name="TC32_9" localSheetId="3">#REF!</definedName>
    <definedName name="TC32_9">#REF!</definedName>
    <definedName name="TDC1T">#REF!</definedName>
    <definedName name="TDC1T2">#REF!</definedName>
    <definedName name="TDC2T">#REF!</definedName>
    <definedName name="TDC2T2">#REF!</definedName>
    <definedName name="TDNC">#REF!</definedName>
    <definedName name="TDNC3">#REF!</definedName>
    <definedName name="teresa" localSheetId="3" hidden="1">#REF!</definedName>
    <definedName name="teresa" hidden="1">#REF!</definedName>
    <definedName name="TEST0" localSheetId="3">#REF!</definedName>
    <definedName name="TEST0">#REF!</definedName>
    <definedName name="TEST1" localSheetId="3">#REF!</definedName>
    <definedName name="TEST1">#REF!</definedName>
    <definedName name="TEST2" localSheetId="3">#REF!</definedName>
    <definedName name="TEST2">#REF!</definedName>
    <definedName name="TEST3" localSheetId="3">#REF!</definedName>
    <definedName name="TEST3">#REF!</definedName>
    <definedName name="teste" localSheetId="3">#REF!</definedName>
    <definedName name="teste">#REF!</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 name="TextRefCopy1" localSheetId="3">#REF!</definedName>
    <definedName name="TextRefCopy1">#REF!</definedName>
    <definedName name="TextRefCopy10" localSheetId="3">#REF!</definedName>
    <definedName name="TextRefCopy10">#REF!</definedName>
    <definedName name="TextRefCopy11" localSheetId="3">#REF!</definedName>
    <definedName name="TextRefCopy11">#REF!</definedName>
    <definedName name="TextRefCopy112" localSheetId="3">#REF!</definedName>
    <definedName name="TextRefCopy112">#REF!</definedName>
    <definedName name="TextRefCopy12" localSheetId="3">#REF!</definedName>
    <definedName name="TextRefCopy12">#REF!</definedName>
    <definedName name="TextRefCopy13" localSheetId="3">#REF!</definedName>
    <definedName name="TextRefCopy13">#REF!</definedName>
    <definedName name="TextRefCopy14" localSheetId="3">#REF!</definedName>
    <definedName name="TextRefCopy14">#REF!</definedName>
    <definedName name="TextRefCopy15" localSheetId="3">#REF!</definedName>
    <definedName name="TextRefCopy15">#REF!</definedName>
    <definedName name="TextRefCopy16" localSheetId="3">#REF!</definedName>
    <definedName name="TextRefCopy16">#REF!</definedName>
    <definedName name="TextRefCopy17" localSheetId="3">#REF!</definedName>
    <definedName name="TextRefCopy17">#REF!</definedName>
    <definedName name="TextRefCopy18" localSheetId="3">#REF!</definedName>
    <definedName name="TextRefCopy18">#REF!</definedName>
    <definedName name="TextRefCopy19" localSheetId="3">#REF!</definedName>
    <definedName name="TextRefCopy19">#REF!</definedName>
    <definedName name="TextRefCopy2" localSheetId="3">#REF!</definedName>
    <definedName name="TextRefCopy2">#REF!</definedName>
    <definedName name="TextRefCopy20" localSheetId="3">#REF!</definedName>
    <definedName name="TextRefCopy20">#REF!</definedName>
    <definedName name="TextRefCopy21" localSheetId="3">#REF!</definedName>
    <definedName name="TextRefCopy21">#REF!</definedName>
    <definedName name="TextRefCopy22" localSheetId="3">#REF!</definedName>
    <definedName name="TextRefCopy22">#REF!</definedName>
    <definedName name="TextRefCopy23" localSheetId="3">#REF!</definedName>
    <definedName name="TextRefCopy23">#REF!</definedName>
    <definedName name="TextRefCopy24" localSheetId="3">#REF!</definedName>
    <definedName name="TextRefCopy24">#REF!</definedName>
    <definedName name="TextRefCopy25" localSheetId="3">#REF!</definedName>
    <definedName name="TextRefCopy25">#REF!</definedName>
    <definedName name="TextRefCopy26" localSheetId="3">#REF!</definedName>
    <definedName name="TextRefCopy26">#REF!</definedName>
    <definedName name="TextRefCopy27" localSheetId="3">#REF!</definedName>
    <definedName name="TextRefCopy27">#REF!</definedName>
    <definedName name="TextRefCopy28" localSheetId="3">#REF!</definedName>
    <definedName name="TextRefCopy28">#REF!</definedName>
    <definedName name="TextRefCopy29" localSheetId="3">#REF!</definedName>
    <definedName name="TextRefCopy29">#REF!</definedName>
    <definedName name="TextRefCopy3" localSheetId="3">#REF!</definedName>
    <definedName name="TextRefCopy3">#REF!</definedName>
    <definedName name="TextRefCopy30" localSheetId="3">#REF!</definedName>
    <definedName name="TextRefCopy30">#REF!</definedName>
    <definedName name="TextRefCopy31" localSheetId="3">#REF!</definedName>
    <definedName name="TextRefCopy31">#REF!</definedName>
    <definedName name="TextRefCopy32" localSheetId="3">#REF!</definedName>
    <definedName name="TextRefCopy32">#REF!</definedName>
    <definedName name="TextRefCopy33" localSheetId="3">#REF!</definedName>
    <definedName name="TextRefCopy33">#REF!</definedName>
    <definedName name="TextRefCopy34" localSheetId="3">#REF!</definedName>
    <definedName name="TextRefCopy34">#REF!</definedName>
    <definedName name="TextRefCopy35" localSheetId="3">#REF!</definedName>
    <definedName name="TextRefCopy35">#REF!</definedName>
    <definedName name="TextRefCopy36" localSheetId="3">#REF!</definedName>
    <definedName name="TextRefCopy36">#REF!</definedName>
    <definedName name="TextRefCopy37" localSheetId="3">#REF!</definedName>
    <definedName name="TextRefCopy37">#REF!</definedName>
    <definedName name="TextRefCopy38" localSheetId="3">#REF!</definedName>
    <definedName name="TextRefCopy38">#REF!</definedName>
    <definedName name="TextRefCopy39" localSheetId="3">#REF!</definedName>
    <definedName name="TextRefCopy39">#REF!</definedName>
    <definedName name="TextRefCopy4" localSheetId="3">#REF!</definedName>
    <definedName name="TextRefCopy4">#REF!</definedName>
    <definedName name="TextRefCopy40" localSheetId="3">#REF!</definedName>
    <definedName name="TextRefCopy40">#REF!</definedName>
    <definedName name="TextRefCopy41" localSheetId="3">#REF!</definedName>
    <definedName name="TextRefCopy41">#REF!</definedName>
    <definedName name="TextRefCopy42" localSheetId="3">#REF!</definedName>
    <definedName name="TextRefCopy42">#REF!</definedName>
    <definedName name="TextRefCopy43" localSheetId="3">#REF!</definedName>
    <definedName name="TextRefCopy43">#REF!</definedName>
    <definedName name="TextRefCopy44" localSheetId="3">#REF!</definedName>
    <definedName name="TextRefCopy44">#REF!</definedName>
    <definedName name="TextRefCopy45" localSheetId="3">#REF!</definedName>
    <definedName name="TextRefCopy45">#REF!</definedName>
    <definedName name="TextRefCopy46" localSheetId="3">#REF!</definedName>
    <definedName name="TextRefCopy46">#REF!</definedName>
    <definedName name="TextRefCopy47" localSheetId="3">#REF!</definedName>
    <definedName name="TextRefCopy47">#REF!</definedName>
    <definedName name="TextRefCopy48" localSheetId="3">#REF!</definedName>
    <definedName name="TextRefCopy48">#REF!</definedName>
    <definedName name="TextRefCopy49" localSheetId="3">#REF!</definedName>
    <definedName name="TextRefCopy49">#REF!</definedName>
    <definedName name="TextRefCopy5" localSheetId="3">#REF!</definedName>
    <definedName name="TextRefCopy5">#REF!</definedName>
    <definedName name="TextRefCopy50" localSheetId="3">#REF!</definedName>
    <definedName name="TextRefCopy50">#REF!</definedName>
    <definedName name="TextRefCopy51" localSheetId="3">#REF!</definedName>
    <definedName name="TextRefCopy51">#REF!</definedName>
    <definedName name="TextRefCopy52" localSheetId="3">#REF!</definedName>
    <definedName name="TextRefCopy52">#REF!</definedName>
    <definedName name="TextRefCopy53" localSheetId="3">#REF!</definedName>
    <definedName name="TextRefCopy53">#REF!</definedName>
    <definedName name="TextRefCopy54" localSheetId="3">#REF!</definedName>
    <definedName name="TextRefCopy54">#REF!</definedName>
    <definedName name="TextRefCopy55" localSheetId="3">#REF!</definedName>
    <definedName name="TextRefCopy55">#REF!</definedName>
    <definedName name="TextRefCopy56" localSheetId="3">#REF!</definedName>
    <definedName name="TextRefCopy56">#REF!</definedName>
    <definedName name="TextRefCopy57" localSheetId="3">#REF!</definedName>
    <definedName name="TextRefCopy57">#REF!</definedName>
    <definedName name="TextRefCopy58" localSheetId="3">#REF!</definedName>
    <definedName name="TextRefCopy58">#REF!</definedName>
    <definedName name="TextRefCopy59" localSheetId="3">#REF!</definedName>
    <definedName name="TextRefCopy59">#REF!</definedName>
    <definedName name="TextRefCopy6" localSheetId="3">#REF!</definedName>
    <definedName name="TextRefCopy6">#REF!</definedName>
    <definedName name="TextRefCopy60" localSheetId="3">#REF!</definedName>
    <definedName name="TextRefCopy60">#REF!</definedName>
    <definedName name="TextRefCopy61" localSheetId="3">#REF!</definedName>
    <definedName name="TextRefCopy61">#REF!</definedName>
    <definedName name="TextRefCopy62" localSheetId="3">#REF!</definedName>
    <definedName name="TextRefCopy62">#REF!</definedName>
    <definedName name="TextRefCopy63" localSheetId="3">#REF!</definedName>
    <definedName name="TextRefCopy63">#REF!</definedName>
    <definedName name="TextRefCopy64" localSheetId="3">#REF!</definedName>
    <definedName name="TextRefCopy64">#REF!</definedName>
    <definedName name="TextRefCopy65" localSheetId="3">#REF!</definedName>
    <definedName name="TextRefCopy65">#REF!</definedName>
    <definedName name="TextRefCopy66" localSheetId="3">#REF!</definedName>
    <definedName name="TextRefCopy66">#REF!</definedName>
    <definedName name="TextRefCopy67" localSheetId="3">#REF!</definedName>
    <definedName name="TextRefCopy67">#REF!</definedName>
    <definedName name="TextRefCopy68" localSheetId="3">#REF!</definedName>
    <definedName name="TextRefCopy68">#REF!</definedName>
    <definedName name="TextRefCopy69" localSheetId="3">#REF!</definedName>
    <definedName name="TextRefCopy69">#REF!</definedName>
    <definedName name="TextRefCopy7" localSheetId="3">#REF!</definedName>
    <definedName name="TextRefCopy7">#REF!</definedName>
    <definedName name="TextRefCopy70" localSheetId="3">#REF!</definedName>
    <definedName name="TextRefCopy70">#REF!</definedName>
    <definedName name="TextRefCopy71" localSheetId="3">#REF!</definedName>
    <definedName name="TextRefCopy71">#REF!</definedName>
    <definedName name="TextRefCopy72" localSheetId="3">#REF!</definedName>
    <definedName name="TextRefCopy72">#REF!</definedName>
    <definedName name="TextRefCopy73" localSheetId="3">#REF!</definedName>
    <definedName name="TextRefCopy73">#REF!</definedName>
    <definedName name="TextRefCopy74" localSheetId="3">#REF!</definedName>
    <definedName name="TextRefCopy74">#REF!</definedName>
    <definedName name="TextRefCopy75" localSheetId="3">#REF!</definedName>
    <definedName name="TextRefCopy75">#REF!</definedName>
    <definedName name="TextRefCopy76" localSheetId="3">#REF!</definedName>
    <definedName name="TextRefCopy76">#REF!</definedName>
    <definedName name="TextRefCopy77" localSheetId="3">#REF!</definedName>
    <definedName name="TextRefCopy77">#REF!</definedName>
    <definedName name="TextRefCopy78" localSheetId="3">#REF!</definedName>
    <definedName name="TextRefCopy78">#REF!</definedName>
    <definedName name="TextRefCopy79" localSheetId="3">#REF!</definedName>
    <definedName name="TextRefCopy79">#REF!</definedName>
    <definedName name="TextRefCopy8" localSheetId="3">#REF!</definedName>
    <definedName name="TextRefCopy8">#REF!</definedName>
    <definedName name="TextRefCopy80" localSheetId="3">#REF!</definedName>
    <definedName name="TextRefCopy80">#REF!</definedName>
    <definedName name="TextRefCopy81" localSheetId="3">#REF!</definedName>
    <definedName name="TextRefCopy81">#REF!</definedName>
    <definedName name="TextRefCopy82" localSheetId="3">#REF!</definedName>
    <definedName name="TextRefCopy82">#REF!</definedName>
    <definedName name="TextRefCopy83" localSheetId="3">#REF!</definedName>
    <definedName name="TextRefCopy83">#REF!</definedName>
    <definedName name="TextRefCopy84" localSheetId="3">#REF!</definedName>
    <definedName name="TextRefCopy84">#REF!</definedName>
    <definedName name="TextRefCopy85" localSheetId="3">#REF!</definedName>
    <definedName name="TextRefCopy85">#REF!</definedName>
    <definedName name="TextRefCopy86" localSheetId="3">#REF!</definedName>
    <definedName name="TextRefCopy86">#REF!</definedName>
    <definedName name="TextRefCopy87" localSheetId="3">#REF!</definedName>
    <definedName name="TextRefCopy87">#REF!</definedName>
    <definedName name="TextRefCopy88" localSheetId="3">#REF!</definedName>
    <definedName name="TextRefCopy88">#REF!</definedName>
    <definedName name="TextRefCopy89" localSheetId="3">#REF!</definedName>
    <definedName name="TextRefCopy89">#REF!</definedName>
    <definedName name="TextRefCopy9" localSheetId="3">#REF!</definedName>
    <definedName name="TextRefCopy9">#REF!</definedName>
    <definedName name="TextRefCopy90" localSheetId="3">#REF!</definedName>
    <definedName name="TextRefCopy90">#REF!</definedName>
    <definedName name="TextRefCopy91" localSheetId="3">#REF!</definedName>
    <definedName name="TextRefCopy91">#REF!</definedName>
    <definedName name="TextRefCopy92" localSheetId="3">#REF!</definedName>
    <definedName name="TextRefCopy92">#REF!</definedName>
    <definedName name="TextRefCopy93" localSheetId="3">#REF!</definedName>
    <definedName name="TextRefCopy93">#REF!</definedName>
    <definedName name="TextRefCopy94" localSheetId="3">#REF!</definedName>
    <definedName name="TextRefCopy94">#REF!</definedName>
    <definedName name="TextRefCopy95" localSheetId="3">#REF!</definedName>
    <definedName name="TextRefCopy95">#REF!</definedName>
    <definedName name="TextRefCopy96" localSheetId="3">#REF!</definedName>
    <definedName name="TextRefCopy96">#REF!</definedName>
    <definedName name="TextRefCopyRangeCount" hidden="1">9</definedName>
    <definedName name="Tfina_1" localSheetId="3">#REF!</definedName>
    <definedName name="Tfina_1">#REF!</definedName>
    <definedName name="Tfinal" localSheetId="3">#REF!</definedName>
    <definedName name="Tfinal">#REF!</definedName>
    <definedName name="Tfinal_0" localSheetId="3">#REF!</definedName>
    <definedName name="Tfinal_0">#REF!</definedName>
    <definedName name="TG">#REF!</definedName>
    <definedName name="Threshold">#REF!</definedName>
    <definedName name="ththth" localSheetId="3">#REF!</definedName>
    <definedName name="ththth">#REF!</definedName>
    <definedName name="tifo" localSheetId="3">#REF!</definedName>
    <definedName name="tifo">#REF!</definedName>
    <definedName name="tit_nl_obrig" localSheetId="3">#REF!</definedName>
    <definedName name="tit_nl_obrig">#REF!</definedName>
    <definedName name="Title" localSheetId="3">#REF!</definedName>
    <definedName name="Title">#REF!</definedName>
    <definedName name="Titre">#REF!</definedName>
    <definedName name="Titulo_A">#REF!</definedName>
    <definedName name="Titulo_B">#REF!</definedName>
    <definedName name="Títulos_de_Participação" localSheetId="3">#REF!</definedName>
    <definedName name="Títulos_de_Participação">#REF!</definedName>
    <definedName name="Títulos_de_Participação___custos" localSheetId="3">#REF!</definedName>
    <definedName name="Títulos_de_Participação___custos">#REF!</definedName>
    <definedName name="TN" localSheetId="3">#REF!</definedName>
    <definedName name="TN">#REF!</definedName>
    <definedName name="TOCOL" localSheetId="3">#REF!</definedName>
    <definedName name="TOCOL">#REF!</definedName>
    <definedName name="today" localSheetId="3">#REF!</definedName>
    <definedName name="today">#REF!</definedName>
    <definedName name="TOFIN" localSheetId="3">#REF!</definedName>
    <definedName name="TOFIN">#REF!</definedName>
    <definedName name="TOTAIS_1" localSheetId="3">#REF!</definedName>
    <definedName name="TOTAIS_1">#REF!</definedName>
    <definedName name="Total_Emprest._Moeda_Estrangeira_cp" localSheetId="3">#REF!</definedName>
    <definedName name="Total_Emprest._Moeda_Estrangeira_cp">#REF!</definedName>
    <definedName name="Total_Emprest._Moeda_Estrangeira_mlp" localSheetId="3">#REF!</definedName>
    <definedName name="Total_Emprest._Moeda_Estrangeira_mlp">#REF!</definedName>
    <definedName name="Total_Emprest._Moeda_Nacional_cp" localSheetId="3">#REF!</definedName>
    <definedName name="Total_Emprest._Moeda_Nacional_cp">#REF!</definedName>
    <definedName name="Total_Emprest._Moeda_Nacional_mlp" localSheetId="3">#REF!</definedName>
    <definedName name="Total_Emprest._Moeda_Nacional_mlp">#REF!</definedName>
    <definedName name="TotalAssets" localSheetId="3" hidden="1">#REF!</definedName>
    <definedName name="TotalAssets" hidden="1">#REF!</definedName>
    <definedName name="TOTALFUTUROS" localSheetId="3">#REF!</definedName>
    <definedName name="TOTALFUTUROS">#REF!</definedName>
    <definedName name="TotalRevenue" localSheetId="3" hidden="1">#REF!</definedName>
    <definedName name="TotalRevenue" hidden="1">#REF!</definedName>
    <definedName name="TOTALS" localSheetId="3">#REF!</definedName>
    <definedName name="TOTALS">#REF!</definedName>
    <definedName name="tr" localSheetId="3">#REF!</definedName>
    <definedName name="tr">#REF!</definedName>
    <definedName name="Trabalhos_p__própria_empresa___custos" localSheetId="3">#REF!</definedName>
    <definedName name="Trabalhos_p__própria_empresa___custos">#REF!</definedName>
    <definedName name="Trabalhos_p__própria_empresa___proveitos" localSheetId="3">#REF!</definedName>
    <definedName name="Trabalhos_p__própria_empresa___proveitos">#REF!</definedName>
    <definedName name="tt" localSheetId="3" hidden="1">#REF!</definedName>
    <definedName name="tt" hidden="1">#REF!</definedName>
    <definedName name="ttt" localSheetId="3" hidden="1">#REF!</definedName>
    <definedName name="ttt" hidden="1">#REF!</definedName>
    <definedName name="tttkkk" localSheetId="3" hidden="1">#REF!</definedName>
    <definedName name="tttkkk" hidden="1">#REF!</definedName>
    <definedName name="Tttt" localSheetId="3">#REF!</definedName>
    <definedName name="Tttt">#REF!</definedName>
    <definedName name="uhuh" localSheetId="3">#REF!</definedName>
    <definedName name="uhuh">#REF!</definedName>
    <definedName name="Uniao_Bancos_Portugueses___Aut._Abast._Transito" localSheetId="3">#REF!</definedName>
    <definedName name="Uniao_Bancos_Portugueses___Aut._Abast._Transito">#REF!</definedName>
    <definedName name="Unidade_1">#REF!</definedName>
    <definedName name="USD" localSheetId="3">#REF!</definedName>
    <definedName name="USD">#REF!</definedName>
    <definedName name="USDESP" localSheetId="3">#REF!</definedName>
    <definedName name="USDESP">#REF!</definedName>
    <definedName name="USDFRF" localSheetId="3">#REF!</definedName>
    <definedName name="USDFRF">#REF!</definedName>
    <definedName name="usgoodwill">#REF!</definedName>
    <definedName name="uuu"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uyd" localSheetId="3" hidden="1">#REF!</definedName>
    <definedName name="uyd" hidden="1">#REF!</definedName>
    <definedName name="uytrdes" localSheetId="3" hidden="1">#REF!</definedName>
    <definedName name="uytrdes" hidden="1">#REF!</definedName>
    <definedName name="VAL_ALIA">#REF!</definedName>
    <definedName name="Valias_Corpóreas" localSheetId="3">#REF!</definedName>
    <definedName name="Valias_Corpóreas">#REF!</definedName>
    <definedName name="Valias_Financeiras" localSheetId="3">#REF!</definedName>
    <definedName name="Valias_Financeiras">#REF!</definedName>
    <definedName name="Valias_Incorpóreas" localSheetId="3">#REF!</definedName>
    <definedName name="Valias_Incorpóreas">#REF!</definedName>
    <definedName name="VALID01234" localSheetId="3">#REF!,#REF!</definedName>
    <definedName name="VALID01234">#REF!,#REF!</definedName>
    <definedName name="VALID1234" localSheetId="3">#REF!,#REF!</definedName>
    <definedName name="VALID1234">#REF!,#REF!</definedName>
    <definedName name="valor" localSheetId="3">#REF!</definedName>
    <definedName name="valor">#REF!</definedName>
    <definedName name="Valor_FDP">#REF!</definedName>
    <definedName name="VALORES_A_DEDUZIR">#REF!</definedName>
    <definedName name="vanda" localSheetId="3">#REF!</definedName>
    <definedName name="vanda">#REF!</definedName>
    <definedName name="Var_b1" localSheetId="3">#REF!</definedName>
    <definedName name="Var_b1">#REF!</definedName>
    <definedName name="varias" hidden="1">{"VARIASMOEDAS",#N/A,FALSE,"APLICAR"}</definedName>
    <definedName name="VarSitNette_Augmentation_Col1FF" localSheetId="3">#REF!</definedName>
    <definedName name="VarSitNette_Augmentation_Col1FF">#REF!</definedName>
    <definedName name="VarSitNette_Augmentation_Col1Local" localSheetId="3">#REF!</definedName>
    <definedName name="VarSitNette_Augmentation_Col1Local">#REF!</definedName>
    <definedName name="VarSitNette_Augmentation_Col7FF" localSheetId="3">#REF!</definedName>
    <definedName name="VarSitNette_Augmentation_Col7FF">#REF!</definedName>
    <definedName name="VarSitNette_Augmentation_Col7Local" localSheetId="3">#REF!</definedName>
    <definedName name="VarSitNette_Augmentation_Col7Local">#REF!</definedName>
    <definedName name="VarSitNette_Col10Lig1FF" localSheetId="3">#REF!</definedName>
    <definedName name="VarSitNette_Col10Lig1FF">#REF!</definedName>
    <definedName name="VarSitNette_Col10Lig1Loc" localSheetId="3">#REF!</definedName>
    <definedName name="VarSitNette_Col10Lig1Loc">#REF!</definedName>
    <definedName name="VarSitNette_Col10Lig8FF" localSheetId="3">#REF!</definedName>
    <definedName name="VarSitNette_Col10Lig8FF">#REF!</definedName>
    <definedName name="VarSitNette_Col10Lig8Loc" localSheetId="3">#REF!</definedName>
    <definedName name="VarSitNette_Col10Lig8Loc">#REF!</definedName>
    <definedName name="VarSitNette_Col1Lig8FF" localSheetId="3">#REF!</definedName>
    <definedName name="VarSitNette_Col1Lig8FF">#REF!</definedName>
    <definedName name="VarSitNette_Col6Lig8FF" localSheetId="3">#REF!</definedName>
    <definedName name="VarSitNette_Col6Lig8FF">#REF!</definedName>
    <definedName name="VarSitNette_Col7Lig8FF" localSheetId="3">#REF!</definedName>
    <definedName name="VarSitNette_Col7Lig8FF">#REF!</definedName>
    <definedName name="VarSitNette_Col8Lig8FF" localSheetId="3">#REF!</definedName>
    <definedName name="VarSitNette_Col8Lig8FF">#REF!</definedName>
    <definedName name="vc" localSheetId="3" hidden="1">#REF!</definedName>
    <definedName name="vc" hidden="1">#REF!</definedName>
    <definedName name="Venda_de_cheques_de_combustivel_Passivo" localSheetId="3">#REF!</definedName>
    <definedName name="Venda_de_cheques_de_combustivel_Passivo">#REF!</definedName>
    <definedName name="Vendas_ano_antacre_cust" localSheetId="3">#REF!</definedName>
    <definedName name="Vendas_ano_antacre_cust">#REF!</definedName>
    <definedName name="Vendas_anoacre_cust" localSheetId="3">#REF!</definedName>
    <definedName name="Vendas_anoacre_cust">#REF!</definedName>
    <definedName name="vera" localSheetId="3">#REF!</definedName>
    <definedName name="vera">#REF!</definedName>
    <definedName name="VERBETE" localSheetId="3">#REF!</definedName>
    <definedName name="VERBETE">#REF!</definedName>
    <definedName name="vfcf" localSheetId="3" hidden="1">#REF!</definedName>
    <definedName name="vfcf" hidden="1">#REF!</definedName>
    <definedName name="vtg" localSheetId="3" hidden="1">#REF!</definedName>
    <definedName name="vtg" hidden="1">#REF!</definedName>
    <definedName name="vv" localSheetId="3">#REF!</definedName>
    <definedName name="vv">#REF!</definedName>
    <definedName name="vvvvvv" localSheetId="3" hidden="1">#REF!</definedName>
    <definedName name="vvvvvv" hidden="1">#REF!</definedName>
    <definedName name="w" hidden="1">1</definedName>
    <definedName name="warrantsEurCPSIFev02OperationRange" localSheetId="3">#REF!</definedName>
    <definedName name="warrantsEurCPSIFev02OperationRange">#REF!</definedName>
    <definedName name="warrantsEurCPSIStk0OperationRange" localSheetId="3">#REF!</definedName>
    <definedName name="warrantsEurCPSIStk0OperationRange">#REF!</definedName>
    <definedName name="warrantsEurCPTMFev02OperationRange" localSheetId="3">#REF!</definedName>
    <definedName name="warrantsEurCPTMFev02OperationRange">#REF!</definedName>
    <definedName name="warrantsEurCTLEFev02OperationRange" localSheetId="3">#REF!</definedName>
    <definedName name="warrantsEurCTLEFev02OperationRange">#REF!</definedName>
    <definedName name="warrantsEurEDP200OperationRange" localSheetId="3">#REF!</definedName>
    <definedName name="warrantsEurEDP200OperationRange">#REF!</definedName>
    <definedName name="warrantsEurEDPCobOperationRange" localSheetId="3">#REF!</definedName>
    <definedName name="warrantsEurEDPCobOperationRange">#REF!</definedName>
    <definedName name="warrantsEurNasdaqCallOperationRange" localSheetId="3">#REF!</definedName>
    <definedName name="warrantsEurNasdaqCallOperationRange">#REF!</definedName>
    <definedName name="warrantsEurNasdaqPutOperationRange" localSheetId="3">#REF!</definedName>
    <definedName name="warrantsEurNasdaqPutOperationRange">#REF!</definedName>
    <definedName name="warrantsEurNemaxCallOperationRange" localSheetId="3">#REF!</definedName>
    <definedName name="warrantsEurNemaxCallOperationRange">#REF!</definedName>
    <definedName name="warrantsEurNemaxPutOperationRange" localSheetId="3">#REF!</definedName>
    <definedName name="warrantsEurNemaxPutOperationRange">#REF!</definedName>
    <definedName name="warrantsEurPPSIFev02OperationRange" localSheetId="3">#REF!</definedName>
    <definedName name="warrantsEurPPSIFev02OperationRange">#REF!</definedName>
    <definedName name="warrantsEurPPTMFev02OperationRange" localSheetId="3">#REF!</definedName>
    <definedName name="warrantsEurPPTMFev02OperationRange">#REF!</definedName>
    <definedName name="warrantsEurPT200OperationRange" localSheetId="3">#REF!</definedName>
    <definedName name="warrantsEurPT200OperationRange">#REF!</definedName>
    <definedName name="warrantsEurPTCobOperationRange" localSheetId="3">#REF!</definedName>
    <definedName name="warrantsEurPTCobOperationRange">#REF!</definedName>
    <definedName name="warrantsEurPTLEFev02OperationRange" localSheetId="3">#REF!</definedName>
    <definedName name="warrantsEurPTLEFev02OperationRange">#REF!</definedName>
    <definedName name="warrantsEurSP500Stk0CallOperationRange" localSheetId="3">#REF!</definedName>
    <definedName name="warrantsEurSP500Stk0CallOperationRange">#REF!</definedName>
    <definedName name="warrantsEurStoxxStk0CallOperationRange" localSheetId="3">#REF!</definedName>
    <definedName name="warrantsEurStoxxStk0CallOperationRange">#REF!</definedName>
    <definedName name="WarrBTAeDJES50_Euroxx_Final_Row" localSheetId="3">#REF!</definedName>
    <definedName name="WarrBTAeDJES50_Euroxx_Final_Row">#REF!</definedName>
    <definedName name="WarrBTAeDJES50_Euroxx_Month_Row" localSheetId="3">#REF!</definedName>
    <definedName name="WarrBTAeDJES50_Euroxx_Month_Row">#REF!</definedName>
    <definedName name="WarrBTAeDJES50_Euroxx_Output_UpLeftCell" localSheetId="3">#REF!</definedName>
    <definedName name="WarrBTAeDJES50_Euroxx_Output_UpLeftCell">#REF!</definedName>
    <definedName name="WarrBTAeDJES50_Euroxx_Year_Row" localSheetId="3">#REF!</definedName>
    <definedName name="WarrBTAeDJES50_Euroxx_Year_Row">#REF!</definedName>
    <definedName name="WarrBTAeDJES50_PL_Euroxx" localSheetId="3">#REF!</definedName>
    <definedName name="WarrBTAeDJES50_PL_Euroxx">#REF!</definedName>
    <definedName name="WarrBTAeDJES50_PL_Warr_Detidos" localSheetId="3">#REF!</definedName>
    <definedName name="WarrBTAeDJES50_PL_Warr_Detidos">#REF!</definedName>
    <definedName name="WarrBTAeDJES50_PL_Warr_Emit" localSheetId="3">#REF!</definedName>
    <definedName name="WarrBTAeDJES50_PL_Warr_Emit">#REF!</definedName>
    <definedName name="WarrBTAeDJES50_Value_Euroxx" localSheetId="3">#REF!</definedName>
    <definedName name="WarrBTAeDJES50_Value_Euroxx">#REF!</definedName>
    <definedName name="WarrBTAeDJES50_Value_Warr_Detidos" localSheetId="3">#REF!</definedName>
    <definedName name="WarrBTAeDJES50_Value_Warr_Detidos">#REF!</definedName>
    <definedName name="WarrBTAeDJES50_Value_Warr_Emit1" localSheetId="3">#REF!</definedName>
    <definedName name="WarrBTAeDJES50_Value_Warr_Emit1">#REF!</definedName>
    <definedName name="WarrBTAeDJES50_Value_Warr_Emit2" localSheetId="3">#REF!</definedName>
    <definedName name="WarrBTAeDJES50_Value_Warr_Emit2">#REF!</definedName>
    <definedName name="WarrBTAeDJES50_Value_Warr_Emit3" localSheetId="3">#REF!</definedName>
    <definedName name="WarrBTAeDJES50_Value_Warr_Emit3">#REF!</definedName>
    <definedName name="WarrBTAeDJES50_Warrants_Final_Row" localSheetId="3">#REF!</definedName>
    <definedName name="WarrBTAeDJES50_Warrants_Final_Row">#REF!</definedName>
    <definedName name="WarrBTAeDJES50_Warrants_Month_Row" localSheetId="3">#REF!</definedName>
    <definedName name="WarrBTAeDJES50_Warrants_Month_Row">#REF!</definedName>
    <definedName name="WarrBTAeDJES50_Warrants_Output_UpLeftCell" localSheetId="3">#REF!</definedName>
    <definedName name="WarrBTAeDJES50_Warrants_Output_UpLeftCell">#REF!</definedName>
    <definedName name="WarrBTAeDJES50_Warrants_Year_Row" localSheetId="3">#REF!</definedName>
    <definedName name="WarrBTAeDJES50_Warrants_Year_Row">#REF!</definedName>
    <definedName name="we" localSheetId="3">#REF!</definedName>
    <definedName name="we">#REF!</definedName>
    <definedName name="wefdsf56" localSheetId="3">VLOOKUP(ABS(#REF!),#REF!,12,0)</definedName>
    <definedName name="wefdsf56">VLOOKUP(ABS(#REF!),#REF!,12,0)</definedName>
    <definedName name="weq" localSheetId="3">#REF!</definedName>
    <definedName name="weq">#REF!</definedName>
    <definedName name="wer" localSheetId="3">#REF!</definedName>
    <definedName name="wer">#REF!</definedName>
    <definedName name="werr" localSheetId="3">#REF!</definedName>
    <definedName name="werr">#REF!</definedName>
    <definedName name="wewew" localSheetId="3">#REF!</definedName>
    <definedName name="wewew">#REF!</definedName>
    <definedName name="wq" localSheetId="3">#REF!</definedName>
    <definedName name="wq">#REF!</definedName>
    <definedName name="wqcwc" localSheetId="3">#REF!</definedName>
    <definedName name="wqcwc">#REF!</definedName>
    <definedName name="wqewer" localSheetId="3">#REF!</definedName>
    <definedName name="wqewer">#REF!</definedName>
    <definedName name="wqwq" localSheetId="3">#REF!</definedName>
    <definedName name="wqwq">#REF!</definedName>
    <definedName name="wrdf" localSheetId="3">#REF!</definedName>
    <definedName name="wrdf">#REF!</definedName>
    <definedName name="wrn.Aging._.and._.Trend._.Analysis." hidden="1">{#N/A,#N/A,FALSE,"Aging Summary";#N/A,#N/A,FALSE,"Ratio Analysis";#N/A,#N/A,FALSE,"Test 120 Day Accts";#N/A,#N/A,FALSE,"Tickmarks"}</definedName>
    <definedName name="wrn.M22." hidden="1">{#N/A,#N/A,FALSE,"QD07";#N/A,#N/A,FALSE,"QD09";#N/A,#N/A,FALSE,"QD10";#N/A,#N/A,FALSE,"DERRAMA";#N/A,#N/A,FALSE,"CORRECÇ. FISCAIS";#N/A,#N/A,FALSE,"BEN.FISCAIS";#N/A,#N/A,FALSE,"TRIB.AUTONOMA"}</definedName>
    <definedName name="wrn.MPLIQ." hidden="1">{"APLIC",#N/A,FALSE,"APLICACOES";"TOMD",#N/A,FALSE,"TOMADAS";"CLIENTES",#N/A,FALSE,"CLIENTES";"SLD",#N/A,FALSE,"SALDOS";"ACTV",#N/A,FALSE,"ACTIVOS";"OBG",#N/A,FALSE,"OBRIGACOES";"CTA_CAUCAO",#N/A,FALSE,"CTA_CAUÇÃO";"SWP",#N/A,FALSE,"SWP";"FW",#N/A,FALSE,"FW";"APLIC",#N/A,FALSE,"APLICACOES";"TOMD",#N/A,FALSE,"TOMADAS";"CLIENTES",#N/A,FALSE,"CLIENTES";"SLD",#N/A,FALSE,"SALDOS";"ACTV",#N/A,FALSE,"ACTIVOS";"OBG",#N/A,FALSE,"OBRIGACOES";"CTA_CAUCAO",#N/A,FALSE,"CTA_CAUÇÃO";"SWP",#N/A,FALSE,"SWP";"FW",#N/A,FALSE,"FW";"APLIC",#N/A,FALSE,"APLICACOES";"TOMD",#N/A,FALSE,"TOMADAS";"CLIENTES",#N/A,FALSE,"CLIENTES";"SLD",#N/A,FALSE,"SALDOS";"ACTV",#N/A,FALSE,"ACTIVOS";"OBG",#N/A,FALSE,"OBRIGACOES";"CTA_CAUCAO",#N/A,FALSE,"CTA_CAUÇÃO";"SWP",#N/A,FALSE,"SWP";"FW",#N/A,FALSE,"FW"}</definedName>
    <definedName name="wrn.PSPRelatório."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Total._.Pack." hidden="1">{#N/A,#N/A,FALSE,"UK";#N/A,#N/A,FALSE,"FR";#N/A,#N/A,FALSE,"SWE";#N/A,#N/A,FALSE,"BE";#N/A,#N/A,FALSE,"IT";#N/A,#N/A,FALSE,"SP";#N/A,#N/A,FALSE,"GE";#N/A,#N/A,FALSE,"PO";#N/A,#N/A,FALSE,"SWI";#N/A,#N/A,FALSE,"NON"}</definedName>
    <definedName name="wrn.Total._.Summary." hidden="1">{#N/A,#N/A,FALSE,"Summary";#N/A,#N/A,FALSE,"Total";#N/A,#N/A,FALSE,"Total ex Swe";#N/A,#N/A,FALSE,"Volume";#N/A,#N/A,FALSE,"Expenses";#N/A,#N/A,FALSE,"CM Var";#N/A,#N/A,FALSE,"YTD Var"}</definedName>
    <definedName name="wrn.USD." hidden="1">{"USD",#N/A,FALSE,"APLICAR"}</definedName>
    <definedName name="wrn.VARIASMOEDAS." hidden="1">{"VARIASMOEDAS",#N/A,FALSE,"APLICAR"}</definedName>
    <definedName name="wrn.ZAR." hidden="1">{"ZAR",#N/A,FALSE,"APLICAR"}</definedName>
    <definedName name="wrnnn" hidden="1">{"ZAR",#N/A,FALSE,"APLICAR"}</definedName>
    <definedName name="ww" localSheetId="3" hidden="1">#REF!</definedName>
    <definedName name="ww" hidden="1">#REF!</definedName>
    <definedName name="www" localSheetId="3" hidden="1">#REF!</definedName>
    <definedName name="www" hidden="1">#REF!</definedName>
    <definedName name="wwwwwwwwwwwwwwwwwwwwww" localSheetId="3" hidden="1">#REF!</definedName>
    <definedName name="wwwwwwwwwwwwwwwwwwwwww" hidden="1">#REF!</definedName>
    <definedName name="x" localSheetId="3" hidden="1">#REF!</definedName>
    <definedName name="x" hidden="1">#REF!</definedName>
    <definedName name="XAC" localSheetId="3">#REF!</definedName>
    <definedName name="XAC">#REF!</definedName>
    <definedName name="xana" localSheetId="3">#REF!</definedName>
    <definedName name="xana">#REF!</definedName>
    <definedName name="XEF_COLUM_2" localSheetId="3" hidden="1">#REF!</definedName>
    <definedName name="XEF_COLUM_2" hidden="1">#REF!</definedName>
    <definedName name="xfd">#REF!</definedName>
    <definedName name="xpto" localSheetId="3">#REF!</definedName>
    <definedName name="xpto">#REF!</definedName>
    <definedName name="XREF_COLUMN_1" localSheetId="2" hidden="1">#REF!</definedName>
    <definedName name="XREF_COLUMN_1" localSheetId="3" hidden="1">#REF!</definedName>
    <definedName name="XREF_COLUMN_1" hidden="1">#REF!</definedName>
    <definedName name="XREF_COLUMN_10" localSheetId="3" hidden="1">#REF!</definedName>
    <definedName name="XREF_COLUMN_10" hidden="1">#REF!</definedName>
    <definedName name="XREF_COLUMN_11" localSheetId="3" hidden="1">#REF!</definedName>
    <definedName name="XREF_COLUMN_11" hidden="1">#REF!</definedName>
    <definedName name="XREF_COLUMN_12" localSheetId="3" hidden="1">#REF!</definedName>
    <definedName name="XREF_COLUMN_12" hidden="1">#REF!</definedName>
    <definedName name="XREF_COLUMN_13" localSheetId="3" hidden="1">#REF!</definedName>
    <definedName name="XREF_COLUMN_13" hidden="1">#REF!</definedName>
    <definedName name="XREF_COLUMN_14" localSheetId="3" hidden="1">#REF!</definedName>
    <definedName name="XREF_COLUMN_14" hidden="1">#REF!</definedName>
    <definedName name="XREF_COLUMN_15" localSheetId="3" hidden="1">#REF!</definedName>
    <definedName name="XREF_COLUMN_15" hidden="1">#REF!</definedName>
    <definedName name="XREF_COLUMN_16" localSheetId="3" hidden="1">#REF!</definedName>
    <definedName name="XREF_COLUMN_16" hidden="1">#REF!</definedName>
    <definedName name="XREF_COLUMN_17" localSheetId="3" hidden="1">#REF!</definedName>
    <definedName name="XREF_COLUMN_17" hidden="1">#REF!</definedName>
    <definedName name="XREF_COLUMN_18" localSheetId="3" hidden="1">#REF!</definedName>
    <definedName name="XREF_COLUMN_18" hidden="1">#REF!</definedName>
    <definedName name="XREF_COLUMN_19" localSheetId="3" hidden="1">#REF!</definedName>
    <definedName name="XREF_COLUMN_19" hidden="1">#REF!</definedName>
    <definedName name="XREF_COLUMN_2" localSheetId="3" hidden="1">#REF!</definedName>
    <definedName name="XREF_COLUMN_2" hidden="1">#REF!</definedName>
    <definedName name="XREF_COLUMN_20" localSheetId="3" hidden="1">#REF!</definedName>
    <definedName name="XREF_COLUMN_20" hidden="1">#REF!</definedName>
    <definedName name="XREF_COLUMN_21" localSheetId="3" hidden="1">#REF!</definedName>
    <definedName name="XREF_COLUMN_21" hidden="1">#REF!</definedName>
    <definedName name="XREF_COLUMN_22" localSheetId="3" hidden="1">#REF!</definedName>
    <definedName name="XREF_COLUMN_22" hidden="1">#REF!</definedName>
    <definedName name="XREF_COLUMN_23" localSheetId="3" hidden="1">#REF!</definedName>
    <definedName name="XREF_COLUMN_23" hidden="1">#REF!</definedName>
    <definedName name="XREF_COLUMN_24" localSheetId="3" hidden="1">#REF!</definedName>
    <definedName name="XREF_COLUMN_24" hidden="1">#REF!</definedName>
    <definedName name="XREF_COLUMN_25" localSheetId="3" hidden="1">#REF!</definedName>
    <definedName name="XREF_COLUMN_25" hidden="1">#REF!</definedName>
    <definedName name="XREF_COLUMN_26" localSheetId="3" hidden="1">#REF!</definedName>
    <definedName name="XREF_COLUMN_26" hidden="1">#REF!</definedName>
    <definedName name="XREF_COLUMN_27" localSheetId="3" hidden="1">#REF!</definedName>
    <definedName name="XREF_COLUMN_27" hidden="1">#REF!</definedName>
    <definedName name="XREF_COLUMN_28" localSheetId="3" hidden="1">#REF!</definedName>
    <definedName name="XREF_COLUMN_28" hidden="1">#REF!</definedName>
    <definedName name="XREF_COLUMN_29" localSheetId="3" hidden="1">#REF!</definedName>
    <definedName name="XREF_COLUMN_29" hidden="1">#REF!</definedName>
    <definedName name="XREF_COLUMN_3" localSheetId="3" hidden="1">#REF!</definedName>
    <definedName name="XREF_COLUMN_3" hidden="1">#REF!</definedName>
    <definedName name="XREF_COLUMN_30" localSheetId="3" hidden="1">#REF!</definedName>
    <definedName name="XREF_COLUMN_30" hidden="1">#REF!</definedName>
    <definedName name="XREF_COLUMN_31" localSheetId="3" hidden="1">#REF!</definedName>
    <definedName name="XREF_COLUMN_31" hidden="1">#REF!</definedName>
    <definedName name="XREF_COLUMN_32" localSheetId="3" hidden="1">#REF!</definedName>
    <definedName name="XREF_COLUMN_32" hidden="1">#REF!</definedName>
    <definedName name="XREF_COLUMN_33" localSheetId="3" hidden="1">#REF!</definedName>
    <definedName name="XREF_COLUMN_33" hidden="1">#REF!</definedName>
    <definedName name="XREF_COLUMN_34" localSheetId="3" hidden="1">#REF!</definedName>
    <definedName name="XREF_COLUMN_34" hidden="1">#REF!</definedName>
    <definedName name="XREF_COLUMN_35" localSheetId="3" hidden="1">#REF!</definedName>
    <definedName name="XREF_COLUMN_35" hidden="1">#REF!</definedName>
    <definedName name="XREF_COLUMN_36" localSheetId="3" hidden="1">#REF!</definedName>
    <definedName name="XREF_COLUMN_36" hidden="1">#REF!</definedName>
    <definedName name="XREF_COLUMN_37" localSheetId="3" hidden="1">#REF!</definedName>
    <definedName name="XREF_COLUMN_37" hidden="1">#REF!</definedName>
    <definedName name="XREF_COLUMN_38" localSheetId="3" hidden="1">#REF!</definedName>
    <definedName name="XREF_COLUMN_38" hidden="1">#REF!</definedName>
    <definedName name="XREF_COLUMN_39" localSheetId="3" hidden="1">#REF!</definedName>
    <definedName name="XREF_COLUMN_39" hidden="1">#REF!</definedName>
    <definedName name="XREF_COLUMN_4" localSheetId="3" hidden="1">#REF!</definedName>
    <definedName name="XREF_COLUMN_4" hidden="1">#REF!</definedName>
    <definedName name="XREF_COLUMN_40" localSheetId="3" hidden="1">#REF!</definedName>
    <definedName name="XREF_COLUMN_40" hidden="1">#REF!</definedName>
    <definedName name="XREF_COLUMN_41" localSheetId="3" hidden="1">#REF!</definedName>
    <definedName name="XREF_COLUMN_41" hidden="1">#REF!</definedName>
    <definedName name="XREF_COLUMN_42" localSheetId="3" hidden="1">#REF!</definedName>
    <definedName name="XREF_COLUMN_42" hidden="1">#REF!</definedName>
    <definedName name="XREF_COLUMN_43" localSheetId="3" hidden="1">#REF!</definedName>
    <definedName name="XREF_COLUMN_43" hidden="1">#REF!</definedName>
    <definedName name="XREF_COLUMN_44" localSheetId="3" hidden="1">#REF!</definedName>
    <definedName name="XREF_COLUMN_44" hidden="1">#REF!</definedName>
    <definedName name="XREF_COLUMN_45" localSheetId="3" hidden="1">#REF!</definedName>
    <definedName name="XREF_COLUMN_45" hidden="1">#REF!</definedName>
    <definedName name="XREF_COLUMN_46" localSheetId="3" hidden="1">#REF!</definedName>
    <definedName name="XREF_COLUMN_46" hidden="1">#REF!</definedName>
    <definedName name="XREF_COLUMN_47" localSheetId="3" hidden="1">#REF!</definedName>
    <definedName name="XREF_COLUMN_47" hidden="1">#REF!</definedName>
    <definedName name="XREF_COLUMN_48" localSheetId="3" hidden="1">#REF!</definedName>
    <definedName name="XREF_COLUMN_48" hidden="1">#REF!</definedName>
    <definedName name="XREF_COLUMN_49" localSheetId="3" hidden="1">#REF!</definedName>
    <definedName name="XREF_COLUMN_49" hidden="1">#REF!</definedName>
    <definedName name="XREF_COLUMN_5" localSheetId="3" hidden="1">#REF!</definedName>
    <definedName name="XREF_COLUMN_5" hidden="1">#REF!</definedName>
    <definedName name="XREF_COLUMN_50" localSheetId="3" hidden="1">#REF!</definedName>
    <definedName name="XREF_COLUMN_50" hidden="1">#REF!</definedName>
    <definedName name="XREF_COLUMN_51" localSheetId="3" hidden="1">#REF!</definedName>
    <definedName name="XREF_COLUMN_51" hidden="1">#REF!</definedName>
    <definedName name="XREF_COLUMN_52" localSheetId="3" hidden="1">#REF!</definedName>
    <definedName name="XREF_COLUMN_52" hidden="1">#REF!</definedName>
    <definedName name="XREF_COLUMN_53" localSheetId="3" hidden="1">#REF!</definedName>
    <definedName name="XREF_COLUMN_53" hidden="1">#REF!</definedName>
    <definedName name="XREF_COLUMN_54" localSheetId="3" hidden="1">#REF!</definedName>
    <definedName name="XREF_COLUMN_54" hidden="1">#REF!</definedName>
    <definedName name="XREF_COLUMN_55" localSheetId="3" hidden="1">#REF!</definedName>
    <definedName name="XREF_COLUMN_55" hidden="1">#REF!</definedName>
    <definedName name="XREF_COLUMN_56" localSheetId="3" hidden="1">#REF!</definedName>
    <definedName name="XREF_COLUMN_56" hidden="1">#REF!</definedName>
    <definedName name="XREF_COLUMN_57" localSheetId="3" hidden="1">#REF!</definedName>
    <definedName name="XREF_COLUMN_57" hidden="1">#REF!</definedName>
    <definedName name="XREF_COLUMN_58" localSheetId="3" hidden="1">#REF!</definedName>
    <definedName name="XREF_COLUMN_58" hidden="1">#REF!</definedName>
    <definedName name="XREF_COLUMN_59" localSheetId="3" hidden="1">#REF!</definedName>
    <definedName name="XREF_COLUMN_59" hidden="1">#REF!</definedName>
    <definedName name="XREF_COLUMN_6" localSheetId="3" hidden="1">#REF!</definedName>
    <definedName name="XREF_COLUMN_6" hidden="1">#REF!</definedName>
    <definedName name="XREF_COLUMN_60" localSheetId="3" hidden="1">#REF!</definedName>
    <definedName name="XREF_COLUMN_60" hidden="1">#REF!</definedName>
    <definedName name="XREF_COLUMN_61" localSheetId="3" hidden="1">#REF!</definedName>
    <definedName name="XREF_COLUMN_61" hidden="1">#REF!</definedName>
    <definedName name="XREF_COLUMN_62" localSheetId="3" hidden="1">#REF!</definedName>
    <definedName name="XREF_COLUMN_62" hidden="1">#REF!</definedName>
    <definedName name="XREF_COLUMN_63" localSheetId="3" hidden="1">#REF!</definedName>
    <definedName name="XREF_COLUMN_63" hidden="1">#REF!</definedName>
    <definedName name="XREF_COLUMN_64" localSheetId="3" hidden="1">#REF!</definedName>
    <definedName name="XREF_COLUMN_64" hidden="1">#REF!</definedName>
    <definedName name="XREF_COLUMN_65" localSheetId="3" hidden="1">#REF!</definedName>
    <definedName name="XREF_COLUMN_65" hidden="1">#REF!</definedName>
    <definedName name="XREF_COLUMN_66" localSheetId="3" hidden="1">#REF!</definedName>
    <definedName name="XREF_COLUMN_66" hidden="1">#REF!</definedName>
    <definedName name="XREF_COLUMN_67" localSheetId="3" hidden="1">#REF!</definedName>
    <definedName name="XREF_COLUMN_67" hidden="1">#REF!</definedName>
    <definedName name="XREF_COLUMN_68" localSheetId="3" hidden="1">#REF!</definedName>
    <definedName name="XREF_COLUMN_68" hidden="1">#REF!</definedName>
    <definedName name="XREF_COLUMN_7" localSheetId="3" hidden="1">#REF!</definedName>
    <definedName name="XREF_COLUMN_7" hidden="1">#REF!</definedName>
    <definedName name="XREF_COLUMN_8" localSheetId="3" hidden="1">#REF!</definedName>
    <definedName name="XREF_COLUMN_8" hidden="1">#REF!</definedName>
    <definedName name="XREF_COLUMN_9" localSheetId="3" hidden="1">#REF!</definedName>
    <definedName name="XREF_COLUMN_9" hidden="1">#REF!</definedName>
    <definedName name="XRefActiveRow" localSheetId="2" hidden="1">#REF!</definedName>
    <definedName name="XRefActiveRow" localSheetId="3" hidden="1">#REF!</definedName>
    <definedName name="XRefActiveRow" hidden="1">#REF!</definedName>
    <definedName name="XRefColumnsCount" hidden="1">1</definedName>
    <definedName name="XRefCopy1" localSheetId="3" hidden="1">#REF!</definedName>
    <definedName name="XRefCopy1" hidden="1">#REF!</definedName>
    <definedName name="XRefCopy10" localSheetId="3" hidden="1">#REF!</definedName>
    <definedName name="XRefCopy10" hidden="1">#REF!</definedName>
    <definedName name="XRefCopy100" localSheetId="3" hidden="1">#REF!</definedName>
    <definedName name="XRefCopy100" hidden="1">#REF!</definedName>
    <definedName name="XRefCopy100Row" localSheetId="3" hidden="1">#REF!</definedName>
    <definedName name="XRefCopy100Row" hidden="1">#REF!</definedName>
    <definedName name="XRefCopy101" localSheetId="3" hidden="1">#REF!</definedName>
    <definedName name="XRefCopy101" hidden="1">#REF!</definedName>
    <definedName name="XRefCopy101Row" localSheetId="3" hidden="1">#REF!</definedName>
    <definedName name="XRefCopy101Row" hidden="1">#REF!</definedName>
    <definedName name="XRefCopy102" localSheetId="3" hidden="1">#REF!</definedName>
    <definedName name="XRefCopy102" hidden="1">#REF!</definedName>
    <definedName name="XRefCopy102Row" localSheetId="3" hidden="1">#REF!</definedName>
    <definedName name="XRefCopy102Row" hidden="1">#REF!</definedName>
    <definedName name="XRefCopy103" localSheetId="3" hidden="1">#REF!</definedName>
    <definedName name="XRefCopy103" hidden="1">#REF!</definedName>
    <definedName name="XRefCopy103Row" localSheetId="3" hidden="1">#REF!</definedName>
    <definedName name="XRefCopy103Row" hidden="1">#REF!</definedName>
    <definedName name="XRefCopy104" localSheetId="3" hidden="1">#REF!</definedName>
    <definedName name="XRefCopy104" hidden="1">#REF!</definedName>
    <definedName name="XRefCopy104Row" localSheetId="3" hidden="1">#REF!</definedName>
    <definedName name="XRefCopy104Row" hidden="1">#REF!</definedName>
    <definedName name="XRefCopy105" localSheetId="3" hidden="1">#REF!</definedName>
    <definedName name="XRefCopy105" hidden="1">#REF!</definedName>
    <definedName name="XRefCopy105Row" localSheetId="3" hidden="1">#REF!</definedName>
    <definedName name="XRefCopy105Row" hidden="1">#REF!</definedName>
    <definedName name="XRefCopy106" localSheetId="3" hidden="1">#REF!</definedName>
    <definedName name="XRefCopy106" hidden="1">#REF!</definedName>
    <definedName name="XRefCopy106Row" localSheetId="3" hidden="1">#REF!</definedName>
    <definedName name="XRefCopy106Row" hidden="1">#REF!</definedName>
    <definedName name="XRefCopy107" localSheetId="3" hidden="1">#REF!</definedName>
    <definedName name="XRefCopy107" hidden="1">#REF!</definedName>
    <definedName name="XRefCopy108" localSheetId="3" hidden="1">#REF!</definedName>
    <definedName name="XRefCopy108" hidden="1">#REF!</definedName>
    <definedName name="XRefCopy109" localSheetId="3" hidden="1">#REF!</definedName>
    <definedName name="XRefCopy109" hidden="1">#REF!</definedName>
    <definedName name="XRefCopy10Row" localSheetId="3" hidden="1">#REF!</definedName>
    <definedName name="XRefCopy10Row" hidden="1">#REF!</definedName>
    <definedName name="XRefCopy11" localSheetId="3" hidden="1">#REF!</definedName>
    <definedName name="XRefCopy11" hidden="1">#REF!</definedName>
    <definedName name="XRefCopy110" localSheetId="3" hidden="1">#REF!</definedName>
    <definedName name="XRefCopy110" hidden="1">#REF!</definedName>
    <definedName name="XRefCopy111" localSheetId="3" hidden="1">#REF!</definedName>
    <definedName name="XRefCopy111" hidden="1">#REF!</definedName>
    <definedName name="XRefCopy11Row" localSheetId="3" hidden="1">#REF!</definedName>
    <definedName name="XRefCopy11Row" hidden="1">#REF!</definedName>
    <definedName name="XRefCopy12" localSheetId="3" hidden="1">#REF!</definedName>
    <definedName name="XRefCopy12" hidden="1">#REF!</definedName>
    <definedName name="XRefCopy12Row" localSheetId="3" hidden="1">#REF!</definedName>
    <definedName name="XRefCopy12Row" hidden="1">#REF!</definedName>
    <definedName name="XRefCopy13" localSheetId="3" hidden="1">#REF!</definedName>
    <definedName name="XRefCopy13" hidden="1">#REF!</definedName>
    <definedName name="XRefCopy13Row" localSheetId="3" hidden="1">#REF!</definedName>
    <definedName name="XRefCopy13Row" hidden="1">#REF!</definedName>
    <definedName name="XRefCopy14" localSheetId="3" hidden="1">#REF!</definedName>
    <definedName name="XRefCopy14" hidden="1">#REF!</definedName>
    <definedName name="XRefCopy14Row" localSheetId="3" hidden="1">#REF!</definedName>
    <definedName name="XRefCopy14Row" hidden="1">#REF!</definedName>
    <definedName name="XRefCopy15" localSheetId="3" hidden="1">#REF!</definedName>
    <definedName name="XRefCopy15" hidden="1">#REF!</definedName>
    <definedName name="XRefCopy15Row" localSheetId="3" hidden="1">#REF!</definedName>
    <definedName name="XRefCopy15Row" hidden="1">#REF!</definedName>
    <definedName name="XRefCopy16" localSheetId="3" hidden="1">#REF!</definedName>
    <definedName name="XRefCopy16" hidden="1">#REF!</definedName>
    <definedName name="XRefCopy16Row" localSheetId="3" hidden="1">#REF!</definedName>
    <definedName name="XRefCopy16Row" hidden="1">#REF!</definedName>
    <definedName name="XRefCopy17" localSheetId="3" hidden="1">#REF!</definedName>
    <definedName name="XRefCopy17" hidden="1">#REF!</definedName>
    <definedName name="XRefCopy17Row" localSheetId="3" hidden="1">#REF!</definedName>
    <definedName name="XRefCopy17Row" hidden="1">#REF!</definedName>
    <definedName name="XRefCopy18" localSheetId="3" hidden="1">#REF!</definedName>
    <definedName name="XRefCopy18" hidden="1">#REF!</definedName>
    <definedName name="XRefCopy18Row" localSheetId="3" hidden="1">#REF!</definedName>
    <definedName name="XRefCopy18Row" hidden="1">#REF!</definedName>
    <definedName name="XRefCopy19" localSheetId="3" hidden="1">#REF!</definedName>
    <definedName name="XRefCopy19" hidden="1">#REF!</definedName>
    <definedName name="XRefCopy19Row" localSheetId="3" hidden="1">#REF!</definedName>
    <definedName name="XRefCopy19Row" hidden="1">#REF!</definedName>
    <definedName name="XRefCopy1Row" localSheetId="3" hidden="1">#REF!</definedName>
    <definedName name="XRefCopy1Row" hidden="1">#REF!</definedName>
    <definedName name="XRefCopy2" localSheetId="3" hidden="1">#REF!</definedName>
    <definedName name="XRefCopy2" hidden="1">#REF!</definedName>
    <definedName name="XRefCopy20" localSheetId="3" hidden="1">#REF!</definedName>
    <definedName name="XRefCopy20" hidden="1">#REF!</definedName>
    <definedName name="XRefCopy20Row" localSheetId="3" hidden="1">#REF!</definedName>
    <definedName name="XRefCopy20Row" hidden="1">#REF!</definedName>
    <definedName name="XRefCopy21" localSheetId="3" hidden="1">#REF!</definedName>
    <definedName name="XRefCopy21" hidden="1">#REF!</definedName>
    <definedName name="XRefCopy21Row" localSheetId="3" hidden="1">#REF!</definedName>
    <definedName name="XRefCopy21Row" hidden="1">#REF!</definedName>
    <definedName name="XRefCopy22" localSheetId="3" hidden="1">#REF!</definedName>
    <definedName name="XRefCopy22" hidden="1">#REF!</definedName>
    <definedName name="XRefCopy22Row" localSheetId="3" hidden="1">#REF!</definedName>
    <definedName name="XRefCopy22Row" hidden="1">#REF!</definedName>
    <definedName name="XRefCopy23" localSheetId="3" hidden="1">#REF!</definedName>
    <definedName name="XRefCopy23" hidden="1">#REF!</definedName>
    <definedName name="XRefCopy23Row" localSheetId="3" hidden="1">#REF!</definedName>
    <definedName name="XRefCopy23Row" hidden="1">#REF!</definedName>
    <definedName name="XRefCopy24" localSheetId="3" hidden="1">#REF!</definedName>
    <definedName name="XRefCopy24" hidden="1">#REF!</definedName>
    <definedName name="XRefCopy24Row" localSheetId="3" hidden="1">#REF!</definedName>
    <definedName name="XRefCopy24Row" hidden="1">#REF!</definedName>
    <definedName name="XRefCopy25" localSheetId="3" hidden="1">#REF!</definedName>
    <definedName name="XRefCopy25" hidden="1">#REF!</definedName>
    <definedName name="XRefCopy25Row" localSheetId="3" hidden="1">#REF!</definedName>
    <definedName name="XRefCopy25Row" hidden="1">#REF!</definedName>
    <definedName name="XRefCopy26" localSheetId="3" hidden="1">#REF!</definedName>
    <definedName name="XRefCopy26" hidden="1">#REF!</definedName>
    <definedName name="XRefCopy26Row" localSheetId="3" hidden="1">#REF!</definedName>
    <definedName name="XRefCopy26Row" hidden="1">#REF!</definedName>
    <definedName name="XRefCopy27" localSheetId="3" hidden="1">#REF!</definedName>
    <definedName name="XRefCopy27" hidden="1">#REF!</definedName>
    <definedName name="XRefCopy27Row" localSheetId="3" hidden="1">#REF!</definedName>
    <definedName name="XRefCopy27Row" hidden="1">#REF!</definedName>
    <definedName name="XRefCopy28" localSheetId="3" hidden="1">#REF!</definedName>
    <definedName name="XRefCopy28" hidden="1">#REF!</definedName>
    <definedName name="XRefCopy28Row" localSheetId="3" hidden="1">#REF!</definedName>
    <definedName name="XRefCopy28Row" hidden="1">#REF!</definedName>
    <definedName name="XRefCopy29" localSheetId="3" hidden="1">#REF!</definedName>
    <definedName name="XRefCopy29" hidden="1">#REF!</definedName>
    <definedName name="XRefCopy29Row" localSheetId="3" hidden="1">#REF!</definedName>
    <definedName name="XRefCopy29Row" hidden="1">#REF!</definedName>
    <definedName name="XRefCopy2Row" localSheetId="3" hidden="1">#REF!</definedName>
    <definedName name="XRefCopy2Row" hidden="1">#REF!</definedName>
    <definedName name="XRefCopy3" localSheetId="3" hidden="1">#REF!</definedName>
    <definedName name="XRefCopy3" hidden="1">#REF!</definedName>
    <definedName name="XRefCopy30" localSheetId="3" hidden="1">#REF!</definedName>
    <definedName name="XRefCopy30" hidden="1">#REF!</definedName>
    <definedName name="XRefCopy30Row" localSheetId="3" hidden="1">#REF!</definedName>
    <definedName name="XRefCopy30Row" hidden="1">#REF!</definedName>
    <definedName name="XRefCopy31" localSheetId="3" hidden="1">#REF!</definedName>
    <definedName name="XRefCopy31" hidden="1">#REF!</definedName>
    <definedName name="XRefCopy31Row" localSheetId="3" hidden="1">#REF!</definedName>
    <definedName name="XRefCopy31Row" hidden="1">#REF!</definedName>
    <definedName name="XRefCopy32" localSheetId="3" hidden="1">#REF!</definedName>
    <definedName name="XRefCopy32" hidden="1">#REF!</definedName>
    <definedName name="XRefCopy32Row" localSheetId="3" hidden="1">#REF!</definedName>
    <definedName name="XRefCopy32Row" hidden="1">#REF!</definedName>
    <definedName name="XRefCopy33" localSheetId="3" hidden="1">#REF!</definedName>
    <definedName name="XRefCopy33" hidden="1">#REF!</definedName>
    <definedName name="XRefCopy33Row" localSheetId="3" hidden="1">#REF!</definedName>
    <definedName name="XRefCopy33Row" hidden="1">#REF!</definedName>
    <definedName name="XRefCopy34" localSheetId="3" hidden="1">#REF!</definedName>
    <definedName name="XRefCopy34" hidden="1">#REF!</definedName>
    <definedName name="XRefCopy34Row" localSheetId="3" hidden="1">#REF!</definedName>
    <definedName name="XRefCopy34Row" hidden="1">#REF!</definedName>
    <definedName name="XRefCopy35" localSheetId="3" hidden="1">#REF!</definedName>
    <definedName name="XRefCopy35" hidden="1">#REF!</definedName>
    <definedName name="XRefCopy35Row" localSheetId="3" hidden="1">#REF!</definedName>
    <definedName name="XRefCopy35Row" hidden="1">#REF!</definedName>
    <definedName name="XRefCopy36" localSheetId="3" hidden="1">#REF!</definedName>
    <definedName name="XRefCopy36" hidden="1">#REF!</definedName>
    <definedName name="XRefCopy36Row" localSheetId="3" hidden="1">#REF!</definedName>
    <definedName name="XRefCopy36Row" hidden="1">#REF!</definedName>
    <definedName name="XRefCopy37" localSheetId="3" hidden="1">#REF!</definedName>
    <definedName name="XRefCopy37" hidden="1">#REF!</definedName>
    <definedName name="XRefCopy37Row" localSheetId="3" hidden="1">#REF!</definedName>
    <definedName name="XRefCopy37Row" hidden="1">#REF!</definedName>
    <definedName name="XRefCopy38" localSheetId="3" hidden="1">#REF!</definedName>
    <definedName name="XRefCopy38" hidden="1">#REF!</definedName>
    <definedName name="XRefCopy38Row" localSheetId="3" hidden="1">#REF!</definedName>
    <definedName name="XRefCopy38Row" hidden="1">#REF!</definedName>
    <definedName name="XRefCopy39" localSheetId="3" hidden="1">#REF!</definedName>
    <definedName name="XRefCopy39" hidden="1">#REF!</definedName>
    <definedName name="XRefCopy39Row" localSheetId="3" hidden="1">#REF!</definedName>
    <definedName name="XRefCopy39Row" hidden="1">#REF!</definedName>
    <definedName name="XRefCopy3Row" localSheetId="2" hidden="1">#REF!</definedName>
    <definedName name="XRefCopy3Row" localSheetId="3" hidden="1">#REF!</definedName>
    <definedName name="XRefCopy3Row" hidden="1">#REF!</definedName>
    <definedName name="XRefCopy4" localSheetId="3" hidden="1">#REF!</definedName>
    <definedName name="XRefCopy4" hidden="1">#REF!</definedName>
    <definedName name="XRefCopy40" localSheetId="3" hidden="1">#REF!</definedName>
    <definedName name="XRefCopy40" hidden="1">#REF!</definedName>
    <definedName name="XRefCopy40Row" localSheetId="3" hidden="1">#REF!</definedName>
    <definedName name="XRefCopy40Row" hidden="1">#REF!</definedName>
    <definedName name="XRefCopy41" localSheetId="3" hidden="1">#REF!</definedName>
    <definedName name="XRefCopy41" hidden="1">#REF!</definedName>
    <definedName name="XRefCopy41Row" localSheetId="3" hidden="1">#REF!</definedName>
    <definedName name="XRefCopy41Row" hidden="1">#REF!</definedName>
    <definedName name="XRefCopy42" localSheetId="3" hidden="1">#REF!</definedName>
    <definedName name="XRefCopy42" hidden="1">#REF!</definedName>
    <definedName name="XRefCopy42Row" localSheetId="3" hidden="1">#REF!</definedName>
    <definedName name="XRefCopy42Row" hidden="1">#REF!</definedName>
    <definedName name="XRefCopy43" localSheetId="3" hidden="1">#REF!</definedName>
    <definedName name="XRefCopy43" hidden="1">#REF!</definedName>
    <definedName name="XRefCopy43Row" localSheetId="3" hidden="1">#REF!</definedName>
    <definedName name="XRefCopy43Row" hidden="1">#REF!</definedName>
    <definedName name="XRefCopy44" localSheetId="3" hidden="1">#REF!</definedName>
    <definedName name="XRefCopy44" hidden="1">#REF!</definedName>
    <definedName name="XRefCopy44Row" localSheetId="3" hidden="1">#REF!</definedName>
    <definedName name="XRefCopy44Row" hidden="1">#REF!</definedName>
    <definedName name="XRefCopy45" localSheetId="3" hidden="1">#REF!</definedName>
    <definedName name="XRefCopy45" hidden="1">#REF!</definedName>
    <definedName name="XRefCopy45Row" localSheetId="3" hidden="1">#REF!</definedName>
    <definedName name="XRefCopy45Row" hidden="1">#REF!</definedName>
    <definedName name="XRefCopy46" localSheetId="3" hidden="1">#REF!</definedName>
    <definedName name="XRefCopy46" hidden="1">#REF!</definedName>
    <definedName name="XRefCopy46Row" localSheetId="3" hidden="1">#REF!</definedName>
    <definedName name="XRefCopy46Row" hidden="1">#REF!</definedName>
    <definedName name="XRefCopy47" localSheetId="3" hidden="1">#REF!</definedName>
    <definedName name="XRefCopy47" hidden="1">#REF!</definedName>
    <definedName name="XRefCopy47Row" localSheetId="3" hidden="1">#REF!</definedName>
    <definedName name="XRefCopy47Row" hidden="1">#REF!</definedName>
    <definedName name="XRefCopy48" localSheetId="3" hidden="1">#REF!</definedName>
    <definedName name="XRefCopy48" hidden="1">#REF!</definedName>
    <definedName name="XRefCopy48Row" localSheetId="3" hidden="1">#REF!</definedName>
    <definedName name="XRefCopy48Row" hidden="1">#REF!</definedName>
    <definedName name="XRefCopy49" localSheetId="3" hidden="1">#REF!</definedName>
    <definedName name="XRefCopy49" hidden="1">#REF!</definedName>
    <definedName name="XRefCopy49Row" localSheetId="3" hidden="1">#REF!</definedName>
    <definedName name="XRefCopy49Row" hidden="1">#REF!</definedName>
    <definedName name="XRefCopy4Row" localSheetId="2" hidden="1">#REF!</definedName>
    <definedName name="XRefCopy4Row" localSheetId="3" hidden="1">#REF!</definedName>
    <definedName name="XRefCopy4Row" hidden="1">#REF!</definedName>
    <definedName name="XRefCopy5" localSheetId="3" hidden="1">#REF!</definedName>
    <definedName name="XRefCopy5" hidden="1">#REF!</definedName>
    <definedName name="XRefCopy50" localSheetId="3" hidden="1">#REF!</definedName>
    <definedName name="XRefCopy50" hidden="1">#REF!</definedName>
    <definedName name="XRefCopy50Row" localSheetId="3" hidden="1">#REF!</definedName>
    <definedName name="XRefCopy50Row" hidden="1">#REF!</definedName>
    <definedName name="XRefCopy51" localSheetId="3" hidden="1">#REF!</definedName>
    <definedName name="XRefCopy51" hidden="1">#REF!</definedName>
    <definedName name="XRefCopy51Row" localSheetId="3" hidden="1">#REF!</definedName>
    <definedName name="XRefCopy51Row" hidden="1">#REF!</definedName>
    <definedName name="XRefCopy52" localSheetId="3" hidden="1">#REF!</definedName>
    <definedName name="XRefCopy52" hidden="1">#REF!</definedName>
    <definedName name="XRefCopy52Row" localSheetId="3" hidden="1">#REF!</definedName>
    <definedName name="XRefCopy52Row" hidden="1">#REF!</definedName>
    <definedName name="XRefCopy53" localSheetId="3" hidden="1">#REF!</definedName>
    <definedName name="XRefCopy53" hidden="1">#REF!</definedName>
    <definedName name="XRefCopy53Row" localSheetId="3" hidden="1">#REF!</definedName>
    <definedName name="XRefCopy53Row" hidden="1">#REF!</definedName>
    <definedName name="XRefCopy54" localSheetId="3" hidden="1">#REF!</definedName>
    <definedName name="XRefCopy54" hidden="1">#REF!</definedName>
    <definedName name="XRefCopy54Row" localSheetId="3" hidden="1">#REF!</definedName>
    <definedName name="XRefCopy54Row" hidden="1">#REF!</definedName>
    <definedName name="XRefCopy55" localSheetId="3" hidden="1">#REF!</definedName>
    <definedName name="XRefCopy55" hidden="1">#REF!</definedName>
    <definedName name="XRefCopy55Row" localSheetId="3" hidden="1">#REF!</definedName>
    <definedName name="XRefCopy55Row" hidden="1">#REF!</definedName>
    <definedName name="XRefCopy56" localSheetId="3" hidden="1">#REF!</definedName>
    <definedName name="XRefCopy56" hidden="1">#REF!</definedName>
    <definedName name="XRefCopy56Row" localSheetId="3" hidden="1">#REF!</definedName>
    <definedName name="XRefCopy56Row" hidden="1">#REF!</definedName>
    <definedName name="XRefCopy57" localSheetId="3" hidden="1">#REF!</definedName>
    <definedName name="XRefCopy57" hidden="1">#REF!</definedName>
    <definedName name="XRefCopy57Row" localSheetId="3" hidden="1">#REF!</definedName>
    <definedName name="XRefCopy57Row" hidden="1">#REF!</definedName>
    <definedName name="XRefCopy58" localSheetId="3" hidden="1">#REF!</definedName>
    <definedName name="XRefCopy58" hidden="1">#REF!</definedName>
    <definedName name="XRefCopy58Row" localSheetId="3" hidden="1">#REF!</definedName>
    <definedName name="XRefCopy58Row" hidden="1">#REF!</definedName>
    <definedName name="XRefCopy59" localSheetId="3" hidden="1">#REF!</definedName>
    <definedName name="XRefCopy59" hidden="1">#REF!</definedName>
    <definedName name="XRefCopy59Row" localSheetId="3" hidden="1">#REF!</definedName>
    <definedName name="XRefCopy59Row" hidden="1">#REF!</definedName>
    <definedName name="XRefCopy5Row" localSheetId="3" hidden="1">#REF!</definedName>
    <definedName name="XRefCopy5Row" hidden="1">#REF!</definedName>
    <definedName name="XRefCopy6" localSheetId="3" hidden="1">#REF!</definedName>
    <definedName name="XRefCopy6" hidden="1">#REF!</definedName>
    <definedName name="XRefCopy60" localSheetId="3" hidden="1">#REF!</definedName>
    <definedName name="XRefCopy60" hidden="1">#REF!</definedName>
    <definedName name="XRefCopy60Row" localSheetId="3" hidden="1">#REF!</definedName>
    <definedName name="XRefCopy60Row" hidden="1">#REF!</definedName>
    <definedName name="XRefCopy61" localSheetId="3" hidden="1">#REF!</definedName>
    <definedName name="XRefCopy61" hidden="1">#REF!</definedName>
    <definedName name="XRefCopy61Row" localSheetId="3" hidden="1">#REF!</definedName>
    <definedName name="XRefCopy61Row" hidden="1">#REF!</definedName>
    <definedName name="XRefCopy62" localSheetId="3" hidden="1">#REF!</definedName>
    <definedName name="XRefCopy62" hidden="1">#REF!</definedName>
    <definedName name="XRefCopy62Row" localSheetId="3" hidden="1">#REF!</definedName>
    <definedName name="XRefCopy62Row" hidden="1">#REF!</definedName>
    <definedName name="XRefCopy63" localSheetId="3" hidden="1">#REF!</definedName>
    <definedName name="XRefCopy63" hidden="1">#REF!</definedName>
    <definedName name="XRefCopy63Row" localSheetId="3" hidden="1">#REF!</definedName>
    <definedName name="XRefCopy63Row" hidden="1">#REF!</definedName>
    <definedName name="XRefCopy64" localSheetId="3" hidden="1">#REF!</definedName>
    <definedName name="XRefCopy64" hidden="1">#REF!</definedName>
    <definedName name="XRefCopy64Row" localSheetId="3" hidden="1">#REF!</definedName>
    <definedName name="XRefCopy64Row" hidden="1">#REF!</definedName>
    <definedName name="XRefCopy65" localSheetId="3" hidden="1">#REF!</definedName>
    <definedName name="XRefCopy65" hidden="1">#REF!</definedName>
    <definedName name="XRefCopy65Row" localSheetId="3" hidden="1">#REF!</definedName>
    <definedName name="XRefCopy65Row" hidden="1">#REF!</definedName>
    <definedName name="XRefCopy66" localSheetId="3" hidden="1">#REF!</definedName>
    <definedName name="XRefCopy66" hidden="1">#REF!</definedName>
    <definedName name="XRefCopy67" localSheetId="3" hidden="1">#REF!</definedName>
    <definedName name="XRefCopy67" hidden="1">#REF!</definedName>
    <definedName name="XRefCopy67Row" localSheetId="3" hidden="1">#REF!</definedName>
    <definedName name="XRefCopy67Row" hidden="1">#REF!</definedName>
    <definedName name="XRefCopy68" localSheetId="3" hidden="1">#REF!</definedName>
    <definedName name="XRefCopy68" hidden="1">#REF!</definedName>
    <definedName name="XRefCopy68Row" localSheetId="3" hidden="1">#REF!</definedName>
    <definedName name="XRefCopy68Row" hidden="1">#REF!</definedName>
    <definedName name="XRefCopy69" localSheetId="3" hidden="1">#REF!</definedName>
    <definedName name="XRefCopy69" hidden="1">#REF!</definedName>
    <definedName name="XRefCopy69Row" localSheetId="3" hidden="1">#REF!</definedName>
    <definedName name="XRefCopy69Row" hidden="1">#REF!</definedName>
    <definedName name="XRefCopy6Row" localSheetId="3" hidden="1">#REF!</definedName>
    <definedName name="XRefCopy6Row" hidden="1">#REF!</definedName>
    <definedName name="XRefCopy7" localSheetId="3" hidden="1">#REF!</definedName>
    <definedName name="XRefCopy7" hidden="1">#REF!</definedName>
    <definedName name="XRefCopy70" localSheetId="3" hidden="1">#REF!</definedName>
    <definedName name="XRefCopy70" hidden="1">#REF!</definedName>
    <definedName name="XRefCopy70Row" localSheetId="3" hidden="1">#REF!</definedName>
    <definedName name="XRefCopy70Row" hidden="1">#REF!</definedName>
    <definedName name="XRefCopy71" localSheetId="3" hidden="1">#REF!</definedName>
    <definedName name="XRefCopy71" hidden="1">#REF!</definedName>
    <definedName name="XRefCopy71Row" localSheetId="3" hidden="1">#REF!</definedName>
    <definedName name="XRefCopy71Row" hidden="1">#REF!</definedName>
    <definedName name="XRefCopy72" localSheetId="3" hidden="1">#REF!</definedName>
    <definedName name="XRefCopy72" hidden="1">#REF!</definedName>
    <definedName name="XRefCopy72Row" localSheetId="3" hidden="1">#REF!</definedName>
    <definedName name="XRefCopy72Row" hidden="1">#REF!</definedName>
    <definedName name="XRefCopy73" localSheetId="3" hidden="1">#REF!</definedName>
    <definedName name="XRefCopy73" hidden="1">#REF!</definedName>
    <definedName name="XRefCopy73Row" localSheetId="3" hidden="1">#REF!</definedName>
    <definedName name="XRefCopy73Row" hidden="1">#REF!</definedName>
    <definedName name="XRefCopy74" localSheetId="3" hidden="1">#REF!</definedName>
    <definedName name="XRefCopy74" hidden="1">#REF!</definedName>
    <definedName name="XRefCopy74Row" localSheetId="3" hidden="1">#REF!</definedName>
    <definedName name="XRefCopy74Row" hidden="1">#REF!</definedName>
    <definedName name="XRefCopy75" localSheetId="3" hidden="1">#REF!</definedName>
    <definedName name="XRefCopy75" hidden="1">#REF!</definedName>
    <definedName name="XRefCopy75Row" localSheetId="3" hidden="1">#REF!</definedName>
    <definedName name="XRefCopy75Row" hidden="1">#REF!</definedName>
    <definedName name="XRefCopy76" localSheetId="3" hidden="1">#REF!</definedName>
    <definedName name="XRefCopy76" hidden="1">#REF!</definedName>
    <definedName name="XRefCopy76Row" localSheetId="3" hidden="1">#REF!</definedName>
    <definedName name="XRefCopy76Row" hidden="1">#REF!</definedName>
    <definedName name="XRefCopy77" localSheetId="3" hidden="1">#REF!</definedName>
    <definedName name="XRefCopy77" hidden="1">#REF!</definedName>
    <definedName name="XRefCopy77Row" localSheetId="3" hidden="1">#REF!</definedName>
    <definedName name="XRefCopy77Row" hidden="1">#REF!</definedName>
    <definedName name="XRefCopy78" localSheetId="3" hidden="1">#REF!</definedName>
    <definedName name="XRefCopy78" hidden="1">#REF!</definedName>
    <definedName name="XRefCopy78Row" localSheetId="3" hidden="1">#REF!</definedName>
    <definedName name="XRefCopy78Row" hidden="1">#REF!</definedName>
    <definedName name="XRefCopy79" localSheetId="3" hidden="1">#REF!</definedName>
    <definedName name="XRefCopy79" hidden="1">#REF!</definedName>
    <definedName name="XRefCopy79Row" localSheetId="3" hidden="1">#REF!</definedName>
    <definedName name="XRefCopy79Row" hidden="1">#REF!</definedName>
    <definedName name="XRefCopy7Row" localSheetId="3" hidden="1">#REF!</definedName>
    <definedName name="XRefCopy7Row" hidden="1">#REF!</definedName>
    <definedName name="XRefCopy8" localSheetId="3" hidden="1">#REF!</definedName>
    <definedName name="XRefCopy8" hidden="1">#REF!</definedName>
    <definedName name="XRefCopy80" localSheetId="3" hidden="1">#REF!</definedName>
    <definedName name="XRefCopy80" hidden="1">#REF!</definedName>
    <definedName name="XRefCopy80Row" localSheetId="3" hidden="1">#REF!</definedName>
    <definedName name="XRefCopy80Row" hidden="1">#REF!</definedName>
    <definedName name="XRefCopy81" localSheetId="3" hidden="1">#REF!</definedName>
    <definedName name="XRefCopy81" hidden="1">#REF!</definedName>
    <definedName name="XRefCopy81Row" localSheetId="3" hidden="1">#REF!</definedName>
    <definedName name="XRefCopy81Row" hidden="1">#REF!</definedName>
    <definedName name="XRefCopy82" localSheetId="3" hidden="1">#REF!</definedName>
    <definedName name="XRefCopy82" hidden="1">#REF!</definedName>
    <definedName name="XRefCopy82Row" localSheetId="3" hidden="1">#REF!</definedName>
    <definedName name="XRefCopy82Row" hidden="1">#REF!</definedName>
    <definedName name="XRefCopy83" localSheetId="3" hidden="1">#REF!</definedName>
    <definedName name="XRefCopy83" hidden="1">#REF!</definedName>
    <definedName name="XRefCopy83Row" localSheetId="3" hidden="1">#REF!</definedName>
    <definedName name="XRefCopy83Row" hidden="1">#REF!</definedName>
    <definedName name="XRefCopy84" localSheetId="3" hidden="1">#REF!</definedName>
    <definedName name="XRefCopy84" hidden="1">#REF!</definedName>
    <definedName name="XRefCopy85" localSheetId="3" hidden="1">#REF!</definedName>
    <definedName name="XRefCopy85" hidden="1">#REF!</definedName>
    <definedName name="XRefCopy85Row" localSheetId="3" hidden="1">#REF!</definedName>
    <definedName name="XRefCopy85Row" hidden="1">#REF!</definedName>
    <definedName name="XRefCopy86" localSheetId="3" hidden="1">#REF!</definedName>
    <definedName name="XRefCopy86" hidden="1">#REF!</definedName>
    <definedName name="XRefCopy86Row" localSheetId="3" hidden="1">#REF!</definedName>
    <definedName name="XRefCopy86Row" hidden="1">#REF!</definedName>
    <definedName name="XRefCopy87" localSheetId="3" hidden="1">#REF!</definedName>
    <definedName name="XRefCopy87" hidden="1">#REF!</definedName>
    <definedName name="XRefCopy87Row" localSheetId="3" hidden="1">#REF!</definedName>
    <definedName name="XRefCopy87Row" hidden="1">#REF!</definedName>
    <definedName name="XRefCopy88" localSheetId="3" hidden="1">#REF!</definedName>
    <definedName name="XRefCopy88" hidden="1">#REF!</definedName>
    <definedName name="XRefCopy88Row" localSheetId="3" hidden="1">#REF!</definedName>
    <definedName name="XRefCopy88Row" hidden="1">#REF!</definedName>
    <definedName name="XRefCopy89" localSheetId="3" hidden="1">#REF!</definedName>
    <definedName name="XRefCopy89" hidden="1">#REF!</definedName>
    <definedName name="XRefCopy89Row" localSheetId="3" hidden="1">#REF!</definedName>
    <definedName name="XRefCopy89Row" hidden="1">#REF!</definedName>
    <definedName name="XRefCopy8Row" localSheetId="3" hidden="1">#REF!</definedName>
    <definedName name="XRefCopy8Row" hidden="1">#REF!</definedName>
    <definedName name="XRefCopy9" localSheetId="3" hidden="1">#REF!</definedName>
    <definedName name="XRefCopy9" hidden="1">#REF!</definedName>
    <definedName name="XRefCopy90" localSheetId="3" hidden="1">#REF!</definedName>
    <definedName name="XRefCopy90" hidden="1">#REF!</definedName>
    <definedName name="XRefCopy90Row" localSheetId="3" hidden="1">#REF!</definedName>
    <definedName name="XRefCopy90Row" hidden="1">#REF!</definedName>
    <definedName name="XRefCopy91" localSheetId="3" hidden="1">#REF!</definedName>
    <definedName name="XRefCopy91" hidden="1">#REF!</definedName>
    <definedName name="XRefCopy91Row" localSheetId="3" hidden="1">#REF!</definedName>
    <definedName name="XRefCopy91Row" hidden="1">#REF!</definedName>
    <definedName name="XRefCopy92" localSheetId="3" hidden="1">#REF!</definedName>
    <definedName name="XRefCopy92" hidden="1">#REF!</definedName>
    <definedName name="XRefCopy92Row" localSheetId="3" hidden="1">#REF!</definedName>
    <definedName name="XRefCopy92Row" hidden="1">#REF!</definedName>
    <definedName name="XRefCopy93" localSheetId="3" hidden="1">#REF!</definedName>
    <definedName name="XRefCopy93" hidden="1">#REF!</definedName>
    <definedName name="XRefCopy93Row" localSheetId="3" hidden="1">#REF!</definedName>
    <definedName name="XRefCopy93Row" hidden="1">#REF!</definedName>
    <definedName name="XRefCopy94" localSheetId="3" hidden="1">#REF!</definedName>
    <definedName name="XRefCopy94" hidden="1">#REF!</definedName>
    <definedName name="XRefCopy94Row" localSheetId="3" hidden="1">#REF!</definedName>
    <definedName name="XRefCopy94Row" hidden="1">#REF!</definedName>
    <definedName name="XRefCopy95" localSheetId="3" hidden="1">#REF!</definedName>
    <definedName name="XRefCopy95" hidden="1">#REF!</definedName>
    <definedName name="XRefCopy95Row" localSheetId="3" hidden="1">#REF!</definedName>
    <definedName name="XRefCopy95Row" hidden="1">#REF!</definedName>
    <definedName name="XRefCopy96" localSheetId="3" hidden="1">#REF!</definedName>
    <definedName name="XRefCopy96" hidden="1">#REF!</definedName>
    <definedName name="XRefCopy96Row" localSheetId="3" hidden="1">#REF!</definedName>
    <definedName name="XRefCopy96Row" hidden="1">#REF!</definedName>
    <definedName name="XRefCopy97" localSheetId="3" hidden="1">#REF!</definedName>
    <definedName name="XRefCopy97" hidden="1">#REF!</definedName>
    <definedName name="XRefCopy97Row" localSheetId="3" hidden="1">#REF!</definedName>
    <definedName name="XRefCopy97Row" hidden="1">#REF!</definedName>
    <definedName name="XRefCopy98" localSheetId="3" hidden="1">#REF!</definedName>
    <definedName name="XRefCopy98" hidden="1">#REF!</definedName>
    <definedName name="XRefCopy98Row" localSheetId="3" hidden="1">#REF!</definedName>
    <definedName name="XRefCopy98Row" hidden="1">#REF!</definedName>
    <definedName name="XRefCopy99" localSheetId="3" hidden="1">#REF!</definedName>
    <definedName name="XRefCopy99" hidden="1">#REF!</definedName>
    <definedName name="XRefCopy99Row" localSheetId="3" hidden="1">#REF!</definedName>
    <definedName name="XRefCopy99Row" hidden="1">#REF!</definedName>
    <definedName name="XRefCopy9Row" localSheetId="3" hidden="1">#REF!</definedName>
    <definedName name="XRefCopy9Row" hidden="1">#REF!</definedName>
    <definedName name="XRefCopyRangeCount" hidden="1">4</definedName>
    <definedName name="XRefPaste1" localSheetId="3" hidden="1">#REF!</definedName>
    <definedName name="XRefPaste1" hidden="1">#REF!</definedName>
    <definedName name="XRefPaste10" localSheetId="3" hidden="1">#REF!</definedName>
    <definedName name="XRefPaste10" hidden="1">#REF!</definedName>
    <definedName name="XRefPaste100" localSheetId="3" hidden="1">#REF!</definedName>
    <definedName name="XRefPaste100" hidden="1">#REF!</definedName>
    <definedName name="XRefPaste100Row" localSheetId="3" hidden="1">#REF!</definedName>
    <definedName name="XRefPaste100Row" hidden="1">#REF!</definedName>
    <definedName name="XRefPaste101" localSheetId="3" hidden="1">#REF!</definedName>
    <definedName name="XRefPaste101" hidden="1">#REF!</definedName>
    <definedName name="XRefPaste101Row" localSheetId="3" hidden="1">#REF!</definedName>
    <definedName name="XRefPaste101Row" hidden="1">#REF!</definedName>
    <definedName name="XRefPaste102" localSheetId="3" hidden="1">#REF!</definedName>
    <definedName name="XRefPaste102" hidden="1">#REF!</definedName>
    <definedName name="XRefPaste102Row" localSheetId="3" hidden="1">#REF!</definedName>
    <definedName name="XRefPaste102Row" hidden="1">#REF!</definedName>
    <definedName name="XRefPaste103" localSheetId="3" hidden="1">#REF!</definedName>
    <definedName name="XRefPaste103" hidden="1">#REF!</definedName>
    <definedName name="XRefPaste103Row" localSheetId="3" hidden="1">#REF!</definedName>
    <definedName name="XRefPaste103Row" hidden="1">#REF!</definedName>
    <definedName name="XRefPaste104" localSheetId="3" hidden="1">#REF!</definedName>
    <definedName name="XRefPaste104" hidden="1">#REF!</definedName>
    <definedName name="XRefPaste104Row" localSheetId="3" hidden="1">#REF!</definedName>
    <definedName name="XRefPaste104Row" hidden="1">#REF!</definedName>
    <definedName name="XRefPaste105" localSheetId="3" hidden="1">#REF!</definedName>
    <definedName name="XRefPaste105" hidden="1">#REF!</definedName>
    <definedName name="XRefPaste105Row" localSheetId="3" hidden="1">#REF!</definedName>
    <definedName name="XRefPaste105Row" hidden="1">#REF!</definedName>
    <definedName name="XRefPaste106" localSheetId="3" hidden="1">#REF!</definedName>
    <definedName name="XRefPaste106" hidden="1">#REF!</definedName>
    <definedName name="XRefPaste106Row" localSheetId="3" hidden="1">#REF!</definedName>
    <definedName name="XRefPaste106Row" hidden="1">#REF!</definedName>
    <definedName name="XRefPaste107" localSheetId="3" hidden="1">#REF!</definedName>
    <definedName name="XRefPaste107" hidden="1">#REF!</definedName>
    <definedName name="XRefPaste107Row" localSheetId="3" hidden="1">#REF!</definedName>
    <definedName name="XRefPaste107Row" hidden="1">#REF!</definedName>
    <definedName name="XRefPaste108" localSheetId="3" hidden="1">#REF!</definedName>
    <definedName name="XRefPaste108" hidden="1">#REF!</definedName>
    <definedName name="XRefPaste108Row" localSheetId="3" hidden="1">#REF!</definedName>
    <definedName name="XRefPaste108Row" hidden="1">#REF!</definedName>
    <definedName name="XRefPaste109" localSheetId="3" hidden="1">#REF!</definedName>
    <definedName name="XRefPaste109" hidden="1">#REF!</definedName>
    <definedName name="XRefPaste109Row" localSheetId="3" hidden="1">#REF!</definedName>
    <definedName name="XRefPaste109Row" hidden="1">#REF!</definedName>
    <definedName name="XRefPaste10Row" localSheetId="3" hidden="1">#REF!</definedName>
    <definedName name="XRefPaste10Row" hidden="1">#REF!</definedName>
    <definedName name="XRefPaste11" localSheetId="3" hidden="1">#REF!</definedName>
    <definedName name="XRefPaste11" hidden="1">#REF!</definedName>
    <definedName name="XRefPaste111" localSheetId="3" hidden="1">#REF!</definedName>
    <definedName name="XRefPaste111" hidden="1">#REF!</definedName>
    <definedName name="XRefPaste11Row" localSheetId="3" hidden="1">#REF!</definedName>
    <definedName name="XRefPaste11Row" hidden="1">#REF!</definedName>
    <definedName name="XRefPaste12" localSheetId="3" hidden="1">#REF!</definedName>
    <definedName name="XRefPaste12" hidden="1">#REF!</definedName>
    <definedName name="XRefPaste12Row" localSheetId="3" hidden="1">#REF!</definedName>
    <definedName name="XRefPaste12Row" hidden="1">#REF!</definedName>
    <definedName name="XRefPaste13" localSheetId="3" hidden="1">#REF!</definedName>
    <definedName name="XRefPaste13" hidden="1">#REF!</definedName>
    <definedName name="XRefPaste13Row" localSheetId="3" hidden="1">#REF!</definedName>
    <definedName name="XRefPaste13Row" hidden="1">#REF!</definedName>
    <definedName name="XRefPaste14" localSheetId="3" hidden="1">#REF!</definedName>
    <definedName name="XRefPaste14" hidden="1">#REF!</definedName>
    <definedName name="XRefPaste14Row" localSheetId="3" hidden="1">#REF!</definedName>
    <definedName name="XRefPaste14Row" hidden="1">#REF!</definedName>
    <definedName name="XRefPaste15" localSheetId="3" hidden="1">#REF!</definedName>
    <definedName name="XRefPaste15" hidden="1">#REF!</definedName>
    <definedName name="XRefPaste15Row" localSheetId="3" hidden="1">#REF!</definedName>
    <definedName name="XRefPaste15Row" hidden="1">#REF!</definedName>
    <definedName name="XRefPaste16" localSheetId="3" hidden="1">#REF!</definedName>
    <definedName name="XRefPaste16" hidden="1">#REF!</definedName>
    <definedName name="XRefPaste16Row" localSheetId="3" hidden="1">#REF!</definedName>
    <definedName name="XRefPaste16Row" hidden="1">#REF!</definedName>
    <definedName name="XRefPaste17" localSheetId="3" hidden="1">#REF!</definedName>
    <definedName name="XRefPaste17" hidden="1">#REF!</definedName>
    <definedName name="XRefPaste17Row" localSheetId="3" hidden="1">#REF!</definedName>
    <definedName name="XRefPaste17Row" hidden="1">#REF!</definedName>
    <definedName name="XRefPaste18" localSheetId="3" hidden="1">#REF!</definedName>
    <definedName name="XRefPaste18" hidden="1">#REF!</definedName>
    <definedName name="XRefPaste18Row" localSheetId="3" hidden="1">#REF!</definedName>
    <definedName name="XRefPaste18Row" hidden="1">#REF!</definedName>
    <definedName name="XRefPaste19" localSheetId="3" hidden="1">#REF!</definedName>
    <definedName name="XRefPaste19" hidden="1">#REF!</definedName>
    <definedName name="XRefPaste19Row" localSheetId="3" hidden="1">#REF!</definedName>
    <definedName name="XRefPaste19Row" hidden="1">#REF!</definedName>
    <definedName name="XRefPaste1Row" localSheetId="3" hidden="1">#REF!</definedName>
    <definedName name="XRefPaste1Row" hidden="1">#REF!</definedName>
    <definedName name="XRefPaste2" localSheetId="3" hidden="1">#REF!</definedName>
    <definedName name="XRefPaste2" hidden="1">#REF!</definedName>
    <definedName name="XRefPaste20" localSheetId="3" hidden="1">#REF!</definedName>
    <definedName name="XRefPaste20" hidden="1">#REF!</definedName>
    <definedName name="XRefPaste20Row" localSheetId="3" hidden="1">#REF!</definedName>
    <definedName name="XRefPaste20Row" hidden="1">#REF!</definedName>
    <definedName name="XRefPaste21" localSheetId="3" hidden="1">#REF!</definedName>
    <definedName name="XRefPaste21" hidden="1">#REF!</definedName>
    <definedName name="XRefPaste21Row" localSheetId="3" hidden="1">#REF!</definedName>
    <definedName name="XRefPaste21Row" hidden="1">#REF!</definedName>
    <definedName name="XRefPaste22" localSheetId="3" hidden="1">#REF!</definedName>
    <definedName name="XRefPaste22" hidden="1">#REF!</definedName>
    <definedName name="XRefPaste22Row" localSheetId="3" hidden="1">#REF!</definedName>
    <definedName name="XRefPaste22Row" hidden="1">#REF!</definedName>
    <definedName name="XRefPaste23" localSheetId="3" hidden="1">#REF!</definedName>
    <definedName name="XRefPaste23" hidden="1">#REF!</definedName>
    <definedName name="XRefPaste23Row" localSheetId="3" hidden="1">#REF!</definedName>
    <definedName name="XRefPaste23Row" hidden="1">#REF!</definedName>
    <definedName name="XRefPaste24" localSheetId="3" hidden="1">#REF!</definedName>
    <definedName name="XRefPaste24" hidden="1">#REF!</definedName>
    <definedName name="XRefPaste24Row" localSheetId="3" hidden="1">#REF!</definedName>
    <definedName name="XRefPaste24Row" hidden="1">#REF!</definedName>
    <definedName name="XRefPaste25" localSheetId="3" hidden="1">#REF!</definedName>
    <definedName name="XRefPaste25" hidden="1">#REF!</definedName>
    <definedName name="XRefPaste25Row" localSheetId="3" hidden="1">#REF!</definedName>
    <definedName name="XRefPaste25Row" hidden="1">#REF!</definedName>
    <definedName name="XRefPaste26" localSheetId="3" hidden="1">#REF!</definedName>
    <definedName name="XRefPaste26" hidden="1">#REF!</definedName>
    <definedName name="XRefPaste26Row" localSheetId="3" hidden="1">#REF!</definedName>
    <definedName name="XRefPaste26Row" hidden="1">#REF!</definedName>
    <definedName name="XRefPaste27" localSheetId="3" hidden="1">#REF!</definedName>
    <definedName name="XRefPaste27" hidden="1">#REF!</definedName>
    <definedName name="XRefPaste27Row" localSheetId="3" hidden="1">#REF!</definedName>
    <definedName name="XRefPaste27Row" hidden="1">#REF!</definedName>
    <definedName name="XRefPaste28" localSheetId="3" hidden="1">#REF!</definedName>
    <definedName name="XRefPaste28" hidden="1">#REF!</definedName>
    <definedName name="XRefPaste28Row" localSheetId="3" hidden="1">#REF!</definedName>
    <definedName name="XRefPaste28Row" hidden="1">#REF!</definedName>
    <definedName name="XRefPaste29" localSheetId="3" hidden="1">#REF!</definedName>
    <definedName name="XRefPaste29" hidden="1">#REF!</definedName>
    <definedName name="XRefPaste29Row" localSheetId="3" hidden="1">#REF!</definedName>
    <definedName name="XRefPaste29Row" hidden="1">#REF!</definedName>
    <definedName name="XRefPaste2Row" localSheetId="3" hidden="1">#REF!</definedName>
    <definedName name="XRefPaste2Row" hidden="1">#REF!</definedName>
    <definedName name="XRefPaste3" localSheetId="3" hidden="1">#REF!</definedName>
    <definedName name="XRefPaste3" hidden="1">#REF!</definedName>
    <definedName name="XRefPaste30" localSheetId="3" hidden="1">#REF!</definedName>
    <definedName name="XRefPaste30" hidden="1">#REF!</definedName>
    <definedName name="XRefPaste30Row" localSheetId="3" hidden="1">#REF!</definedName>
    <definedName name="XRefPaste30Row" hidden="1">#REF!</definedName>
    <definedName name="XRefPaste31" localSheetId="3" hidden="1">#REF!</definedName>
    <definedName name="XRefPaste31" hidden="1">#REF!</definedName>
    <definedName name="XRefPaste31Row" localSheetId="3" hidden="1">#REF!</definedName>
    <definedName name="XRefPaste31Row" hidden="1">#REF!</definedName>
    <definedName name="XRefPaste32" localSheetId="3" hidden="1">#REF!</definedName>
    <definedName name="XRefPaste32" hidden="1">#REF!</definedName>
    <definedName name="XRefPaste32Row" localSheetId="3" hidden="1">#REF!</definedName>
    <definedName name="XRefPaste32Row" hidden="1">#REF!</definedName>
    <definedName name="XRefPaste33" localSheetId="3" hidden="1">#REF!</definedName>
    <definedName name="XRefPaste33" hidden="1">#REF!</definedName>
    <definedName name="XRefPaste33Row" localSheetId="3" hidden="1">#REF!</definedName>
    <definedName name="XRefPaste33Row" hidden="1">#REF!</definedName>
    <definedName name="XRefPaste34" localSheetId="3" hidden="1">#REF!</definedName>
    <definedName name="XRefPaste34" hidden="1">#REF!</definedName>
    <definedName name="XRefPaste34Row" localSheetId="3" hidden="1">#REF!</definedName>
    <definedName name="XRefPaste34Row" hidden="1">#REF!</definedName>
    <definedName name="XRefPaste35" localSheetId="3" hidden="1">#REF!</definedName>
    <definedName name="XRefPaste35" hidden="1">#REF!</definedName>
    <definedName name="XRefPaste35Row" localSheetId="3" hidden="1">#REF!</definedName>
    <definedName name="XRefPaste35Row" hidden="1">#REF!</definedName>
    <definedName name="XRefPaste36" localSheetId="3" hidden="1">#REF!</definedName>
    <definedName name="XRefPaste36" hidden="1">#REF!</definedName>
    <definedName name="XRefPaste36Row" localSheetId="3" hidden="1">#REF!</definedName>
    <definedName name="XRefPaste36Row" hidden="1">#REF!</definedName>
    <definedName name="XRefPaste37" localSheetId="3" hidden="1">#REF!</definedName>
    <definedName name="XRefPaste37" hidden="1">#REF!</definedName>
    <definedName name="XRefPaste37Row" localSheetId="3" hidden="1">#REF!</definedName>
    <definedName name="XRefPaste37Row" hidden="1">#REF!</definedName>
    <definedName name="XRefPaste38" localSheetId="3" hidden="1">#REF!</definedName>
    <definedName name="XRefPaste38" hidden="1">#REF!</definedName>
    <definedName name="XRefPaste38Row" localSheetId="3" hidden="1">#REF!</definedName>
    <definedName name="XRefPaste38Row" hidden="1">#REF!</definedName>
    <definedName name="XRefPaste39" localSheetId="3" hidden="1">#REF!</definedName>
    <definedName name="XRefPaste39" hidden="1">#REF!</definedName>
    <definedName name="XRefPaste39Row" localSheetId="3" hidden="1">#REF!</definedName>
    <definedName name="XRefPaste39Row" hidden="1">#REF!</definedName>
    <definedName name="XRefPaste3Row" localSheetId="3" hidden="1">#REF!</definedName>
    <definedName name="XRefPaste3Row" hidden="1">#REF!</definedName>
    <definedName name="XRefPaste4" localSheetId="2" hidden="1">#REF!</definedName>
    <definedName name="XRefPaste4" localSheetId="3" hidden="1">#REF!</definedName>
    <definedName name="XRefPaste4" hidden="1">#REF!</definedName>
    <definedName name="XRefPaste40" localSheetId="3" hidden="1">#REF!</definedName>
    <definedName name="XRefPaste40" hidden="1">#REF!</definedName>
    <definedName name="XRefPaste40Row" localSheetId="3" hidden="1">#REF!</definedName>
    <definedName name="XRefPaste40Row" hidden="1">#REF!</definedName>
    <definedName name="XRefPaste41" localSheetId="3" hidden="1">#REF!</definedName>
    <definedName name="XRefPaste41" hidden="1">#REF!</definedName>
    <definedName name="XRefPaste41Row" localSheetId="3" hidden="1">#REF!</definedName>
    <definedName name="XRefPaste41Row" hidden="1">#REF!</definedName>
    <definedName name="XRefPaste42" localSheetId="3" hidden="1">#REF!</definedName>
    <definedName name="XRefPaste42" hidden="1">#REF!</definedName>
    <definedName name="XRefPaste42Row" localSheetId="3" hidden="1">#REF!</definedName>
    <definedName name="XRefPaste42Row" hidden="1">#REF!</definedName>
    <definedName name="XRefPaste43" localSheetId="3" hidden="1">#REF!</definedName>
    <definedName name="XRefPaste43" hidden="1">#REF!</definedName>
    <definedName name="XRefPaste43Row" localSheetId="3" hidden="1">#REF!</definedName>
    <definedName name="XRefPaste43Row" hidden="1">#REF!</definedName>
    <definedName name="XRefPaste44" localSheetId="3" hidden="1">#REF!</definedName>
    <definedName name="XRefPaste44" hidden="1">#REF!</definedName>
    <definedName name="XRefPaste44Row" localSheetId="3" hidden="1">#REF!</definedName>
    <definedName name="XRefPaste44Row" hidden="1">#REF!</definedName>
    <definedName name="XRefPaste45" localSheetId="3" hidden="1">#REF!</definedName>
    <definedName name="XRefPaste45" hidden="1">#REF!</definedName>
    <definedName name="XRefPaste45Row" localSheetId="3" hidden="1">#REF!</definedName>
    <definedName name="XRefPaste45Row" hidden="1">#REF!</definedName>
    <definedName name="XRefPaste46" localSheetId="3" hidden="1">#REF!</definedName>
    <definedName name="XRefPaste46" hidden="1">#REF!</definedName>
    <definedName name="XRefPaste46Row" localSheetId="3" hidden="1">#REF!</definedName>
    <definedName name="XRefPaste46Row" hidden="1">#REF!</definedName>
    <definedName name="XRefPaste47" localSheetId="3" hidden="1">#REF!</definedName>
    <definedName name="XRefPaste47" hidden="1">#REF!</definedName>
    <definedName name="XRefPaste47Row" localSheetId="3" hidden="1">#REF!</definedName>
    <definedName name="XRefPaste47Row" hidden="1">#REF!</definedName>
    <definedName name="XRefPaste48" localSheetId="3" hidden="1">#REF!</definedName>
    <definedName name="XRefPaste48" hidden="1">#REF!</definedName>
    <definedName name="XRefPaste48Row" localSheetId="3" hidden="1">#REF!</definedName>
    <definedName name="XRefPaste48Row" hidden="1">#REF!</definedName>
    <definedName name="XRefPaste49" localSheetId="3" hidden="1">#REF!</definedName>
    <definedName name="XRefPaste49" hidden="1">#REF!</definedName>
    <definedName name="XRefPaste49Row" localSheetId="3" hidden="1">#REF!</definedName>
    <definedName name="XRefPaste49Row" hidden="1">#REF!</definedName>
    <definedName name="XRefPaste4Row" localSheetId="2" hidden="1">#REF!</definedName>
    <definedName name="XRefPaste4Row" localSheetId="3" hidden="1">#REF!</definedName>
    <definedName name="XRefPaste4Row" hidden="1">#REF!</definedName>
    <definedName name="XRefPaste5" localSheetId="3" hidden="1">#REF!</definedName>
    <definedName name="XRefPaste5" hidden="1">#REF!</definedName>
    <definedName name="XRefPaste50" localSheetId="3" hidden="1">#REF!</definedName>
    <definedName name="XRefPaste50" hidden="1">#REF!</definedName>
    <definedName name="XRefPaste50Row" localSheetId="3" hidden="1">#REF!</definedName>
    <definedName name="XRefPaste50Row" hidden="1">#REF!</definedName>
    <definedName name="XRefPaste51" localSheetId="3" hidden="1">#REF!</definedName>
    <definedName name="XRefPaste51" hidden="1">#REF!</definedName>
    <definedName name="XRefPaste51Row" localSheetId="3" hidden="1">#REF!</definedName>
    <definedName name="XRefPaste51Row" hidden="1">#REF!</definedName>
    <definedName name="XRefPaste52" localSheetId="3" hidden="1">#REF!</definedName>
    <definedName name="XRefPaste52" hidden="1">#REF!</definedName>
    <definedName name="XRefPaste52Row" localSheetId="3" hidden="1">#REF!</definedName>
    <definedName name="XRefPaste52Row" hidden="1">#REF!</definedName>
    <definedName name="XRefPaste53" localSheetId="3" hidden="1">#REF!</definedName>
    <definedName name="XRefPaste53" hidden="1">#REF!</definedName>
    <definedName name="XRefPaste53Row" localSheetId="3" hidden="1">#REF!</definedName>
    <definedName name="XRefPaste53Row" hidden="1">#REF!</definedName>
    <definedName name="XRefPaste54" localSheetId="3" hidden="1">#REF!</definedName>
    <definedName name="XRefPaste54" hidden="1">#REF!</definedName>
    <definedName name="XRefPaste54Row" localSheetId="3" hidden="1">#REF!</definedName>
    <definedName name="XRefPaste54Row" hidden="1">#REF!</definedName>
    <definedName name="XRefPaste55" localSheetId="3" hidden="1">#REF!</definedName>
    <definedName name="XRefPaste55" hidden="1">#REF!</definedName>
    <definedName name="XRefPaste55Row" localSheetId="3" hidden="1">#REF!</definedName>
    <definedName name="XRefPaste55Row" hidden="1">#REF!</definedName>
    <definedName name="XRefPaste56" localSheetId="3" hidden="1">#REF!</definedName>
    <definedName name="XRefPaste56" hidden="1">#REF!</definedName>
    <definedName name="XRefPaste56Row" localSheetId="3" hidden="1">#REF!</definedName>
    <definedName name="XRefPaste56Row" hidden="1">#REF!</definedName>
    <definedName name="XRefPaste57" localSheetId="3" hidden="1">#REF!</definedName>
    <definedName name="XRefPaste57" hidden="1">#REF!</definedName>
    <definedName name="XRefPaste57Row" localSheetId="3" hidden="1">#REF!</definedName>
    <definedName name="XRefPaste57Row" hidden="1">#REF!</definedName>
    <definedName name="XRefPaste58" localSheetId="3" hidden="1">#REF!</definedName>
    <definedName name="XRefPaste58" hidden="1">#REF!</definedName>
    <definedName name="XRefPaste58Row" localSheetId="3" hidden="1">#REF!</definedName>
    <definedName name="XRefPaste58Row" hidden="1">#REF!</definedName>
    <definedName name="XRefPaste59" localSheetId="3" hidden="1">#REF!</definedName>
    <definedName name="XRefPaste59" hidden="1">#REF!</definedName>
    <definedName name="XRefPaste59Row" localSheetId="3" hidden="1">#REF!</definedName>
    <definedName name="XRefPaste59Row" hidden="1">#REF!</definedName>
    <definedName name="XRefPaste5Row" localSheetId="3" hidden="1">#REF!</definedName>
    <definedName name="XRefPaste5Row" hidden="1">#REF!</definedName>
    <definedName name="XRefPaste6" localSheetId="3" hidden="1">#REF!</definedName>
    <definedName name="XRefPaste6" hidden="1">#REF!</definedName>
    <definedName name="XRefPaste60" localSheetId="3" hidden="1">#REF!</definedName>
    <definedName name="XRefPaste60" hidden="1">#REF!</definedName>
    <definedName name="XRefPaste60Row" localSheetId="3" hidden="1">#REF!</definedName>
    <definedName name="XRefPaste60Row" hidden="1">#REF!</definedName>
    <definedName name="XRefPaste61" localSheetId="3" hidden="1">#REF!</definedName>
    <definedName name="XRefPaste61" hidden="1">#REF!</definedName>
    <definedName name="XRefPaste61Row" localSheetId="3" hidden="1">#REF!</definedName>
    <definedName name="XRefPaste61Row" hidden="1">#REF!</definedName>
    <definedName name="XRefPaste62" localSheetId="3" hidden="1">#REF!</definedName>
    <definedName name="XRefPaste62" hidden="1">#REF!</definedName>
    <definedName name="XRefPaste62Row" localSheetId="3" hidden="1">#REF!</definedName>
    <definedName name="XRefPaste62Row" hidden="1">#REF!</definedName>
    <definedName name="XRefPaste63" localSheetId="3" hidden="1">#REF!</definedName>
    <definedName name="XRefPaste63" hidden="1">#REF!</definedName>
    <definedName name="XRefPaste63Row" localSheetId="3" hidden="1">#REF!</definedName>
    <definedName name="XRefPaste63Row" hidden="1">#REF!</definedName>
    <definedName name="XRefPaste64" localSheetId="3" hidden="1">#REF!</definedName>
    <definedName name="XRefPaste64" hidden="1">#REF!</definedName>
    <definedName name="XRefPaste64Row" localSheetId="3" hidden="1">#REF!</definedName>
    <definedName name="XRefPaste64Row" hidden="1">#REF!</definedName>
    <definedName name="XRefPaste65" localSheetId="3" hidden="1">#REF!</definedName>
    <definedName name="XRefPaste65" hidden="1">#REF!</definedName>
    <definedName name="XRefPaste65Row" localSheetId="3" hidden="1">#REF!</definedName>
    <definedName name="XRefPaste65Row" hidden="1">#REF!</definedName>
    <definedName name="XRefPaste66" localSheetId="3" hidden="1">#REF!</definedName>
    <definedName name="XRefPaste66" hidden="1">#REF!</definedName>
    <definedName name="XRefPaste66Row" localSheetId="3" hidden="1">#REF!</definedName>
    <definedName name="XRefPaste66Row" hidden="1">#REF!</definedName>
    <definedName name="XRefPaste67" localSheetId="3" hidden="1">#REF!</definedName>
    <definedName name="XRefPaste67" hidden="1">#REF!</definedName>
    <definedName name="XRefPaste67Row" localSheetId="3" hidden="1">#REF!</definedName>
    <definedName name="XRefPaste67Row" hidden="1">#REF!</definedName>
    <definedName name="XRefPaste68" localSheetId="3" hidden="1">#REF!</definedName>
    <definedName name="XRefPaste68" hidden="1">#REF!</definedName>
    <definedName name="XRefPaste68Row" localSheetId="3" hidden="1">#REF!</definedName>
    <definedName name="XRefPaste68Row" hidden="1">#REF!</definedName>
    <definedName name="XRefPaste69" localSheetId="3" hidden="1">#REF!</definedName>
    <definedName name="XRefPaste69" hidden="1">#REF!</definedName>
    <definedName name="XRefPaste69Row" localSheetId="3" hidden="1">#REF!</definedName>
    <definedName name="XRefPaste69Row" hidden="1">#REF!</definedName>
    <definedName name="XRefPaste6Row" localSheetId="3" hidden="1">#REF!</definedName>
    <definedName name="XRefPaste6Row" hidden="1">#REF!</definedName>
    <definedName name="XRefPaste7" localSheetId="3" hidden="1">#REF!</definedName>
    <definedName name="XRefPaste7" hidden="1">#REF!</definedName>
    <definedName name="XRefPaste70" localSheetId="3" hidden="1">#REF!</definedName>
    <definedName name="XRefPaste70" hidden="1">#REF!</definedName>
    <definedName name="XRefPaste70Row" localSheetId="3" hidden="1">#REF!</definedName>
    <definedName name="XRefPaste70Row" hidden="1">#REF!</definedName>
    <definedName name="XRefPaste71" localSheetId="3" hidden="1">#REF!</definedName>
    <definedName name="XRefPaste71" hidden="1">#REF!</definedName>
    <definedName name="XRefPaste71Row" localSheetId="3" hidden="1">#REF!</definedName>
    <definedName name="XRefPaste71Row" hidden="1">#REF!</definedName>
    <definedName name="XRefPaste72" localSheetId="3" hidden="1">#REF!</definedName>
    <definedName name="XRefPaste72" hidden="1">#REF!</definedName>
    <definedName name="XRefPaste72Row" localSheetId="3" hidden="1">#REF!</definedName>
    <definedName name="XRefPaste72Row" hidden="1">#REF!</definedName>
    <definedName name="XRefPaste73" localSheetId="3" hidden="1">#REF!</definedName>
    <definedName name="XRefPaste73" hidden="1">#REF!</definedName>
    <definedName name="XRefPaste73Row" localSheetId="3" hidden="1">#REF!</definedName>
    <definedName name="XRefPaste73Row" hidden="1">#REF!</definedName>
    <definedName name="XRefPaste74" localSheetId="3" hidden="1">#REF!</definedName>
    <definedName name="XRefPaste74" hidden="1">#REF!</definedName>
    <definedName name="XRefPaste74Row" localSheetId="3" hidden="1">#REF!</definedName>
    <definedName name="XRefPaste74Row" hidden="1">#REF!</definedName>
    <definedName name="XRefPaste75" localSheetId="3" hidden="1">#REF!</definedName>
    <definedName name="XRefPaste75" hidden="1">#REF!</definedName>
    <definedName name="XRefPaste75Row" localSheetId="3" hidden="1">#REF!</definedName>
    <definedName name="XRefPaste75Row" hidden="1">#REF!</definedName>
    <definedName name="XRefPaste76" localSheetId="3" hidden="1">#REF!</definedName>
    <definedName name="XRefPaste76" hidden="1">#REF!</definedName>
    <definedName name="XRefPaste76Row" localSheetId="3" hidden="1">#REF!</definedName>
    <definedName name="XRefPaste76Row" hidden="1">#REF!</definedName>
    <definedName name="XRefPaste77" localSheetId="3" hidden="1">#REF!</definedName>
    <definedName name="XRefPaste77" hidden="1">#REF!</definedName>
    <definedName name="XRefPaste77Row" localSheetId="3" hidden="1">#REF!</definedName>
    <definedName name="XRefPaste77Row" hidden="1">#REF!</definedName>
    <definedName name="XRefPaste78" localSheetId="3" hidden="1">#REF!</definedName>
    <definedName name="XRefPaste78" hidden="1">#REF!</definedName>
    <definedName name="XRefPaste78Row" localSheetId="3" hidden="1">#REF!</definedName>
    <definedName name="XRefPaste78Row" hidden="1">#REF!</definedName>
    <definedName name="XRefPaste79" localSheetId="3" hidden="1">#REF!</definedName>
    <definedName name="XRefPaste79" hidden="1">#REF!</definedName>
    <definedName name="XRefPaste79Row" localSheetId="3" hidden="1">#REF!</definedName>
    <definedName name="XRefPaste79Row" hidden="1">#REF!</definedName>
    <definedName name="XRefPaste7Row" localSheetId="3" hidden="1">#REF!</definedName>
    <definedName name="XRefPaste7Row" hidden="1">#REF!</definedName>
    <definedName name="XRefPaste8" localSheetId="3" hidden="1">#REF!</definedName>
    <definedName name="XRefPaste8" hidden="1">#REF!</definedName>
    <definedName name="XRefPaste80" localSheetId="3" hidden="1">#REF!</definedName>
    <definedName name="XRefPaste80" hidden="1">#REF!</definedName>
    <definedName name="XRefPaste80Row" localSheetId="3" hidden="1">#REF!</definedName>
    <definedName name="XRefPaste80Row" hidden="1">#REF!</definedName>
    <definedName name="XRefPaste81" localSheetId="3" hidden="1">#REF!</definedName>
    <definedName name="XRefPaste81" hidden="1">#REF!</definedName>
    <definedName name="XRefPaste81Row" localSheetId="3" hidden="1">#REF!</definedName>
    <definedName name="XRefPaste81Row" hidden="1">#REF!</definedName>
    <definedName name="XRefPaste82" localSheetId="3" hidden="1">#REF!</definedName>
    <definedName name="XRefPaste82" hidden="1">#REF!</definedName>
    <definedName name="XRefPaste82Row" localSheetId="3" hidden="1">#REF!</definedName>
    <definedName name="XRefPaste82Row" hidden="1">#REF!</definedName>
    <definedName name="XRefPaste83" localSheetId="3" hidden="1">#REF!</definedName>
    <definedName name="XRefPaste83" hidden="1">#REF!</definedName>
    <definedName name="XRefPaste83Row" localSheetId="3" hidden="1">#REF!</definedName>
    <definedName name="XRefPaste83Row" hidden="1">#REF!</definedName>
    <definedName name="XRefPaste84" localSheetId="3" hidden="1">#REF!</definedName>
    <definedName name="XRefPaste84" hidden="1">#REF!</definedName>
    <definedName name="XRefPaste84Row" localSheetId="3" hidden="1">#REF!</definedName>
    <definedName name="XRefPaste84Row" hidden="1">#REF!</definedName>
    <definedName name="XRefPaste85" localSheetId="3" hidden="1">#REF!</definedName>
    <definedName name="XRefPaste85" hidden="1">#REF!</definedName>
    <definedName name="XRefPaste85Row" localSheetId="3" hidden="1">#REF!</definedName>
    <definedName name="XRefPaste85Row" hidden="1">#REF!</definedName>
    <definedName name="XRefPaste86" localSheetId="3" hidden="1">#REF!</definedName>
    <definedName name="XRefPaste86" hidden="1">#REF!</definedName>
    <definedName name="XRefPaste86Row" localSheetId="3" hidden="1">#REF!</definedName>
    <definedName name="XRefPaste86Row" hidden="1">#REF!</definedName>
    <definedName name="XRefPaste87" localSheetId="3" hidden="1">#REF!</definedName>
    <definedName name="XRefPaste87" hidden="1">#REF!</definedName>
    <definedName name="XRefPaste87Row" localSheetId="3" hidden="1">#REF!</definedName>
    <definedName name="XRefPaste87Row" hidden="1">#REF!</definedName>
    <definedName name="XRefPaste88" localSheetId="3" hidden="1">#REF!</definedName>
    <definedName name="XRefPaste88" hidden="1">#REF!</definedName>
    <definedName name="XRefPaste88Row" localSheetId="3" hidden="1">#REF!</definedName>
    <definedName name="XRefPaste88Row" hidden="1">#REF!</definedName>
    <definedName name="XRefPaste89" localSheetId="3" hidden="1">#REF!</definedName>
    <definedName name="XRefPaste89" hidden="1">#REF!</definedName>
    <definedName name="XRefPaste89Row" localSheetId="3" hidden="1">#REF!</definedName>
    <definedName name="XRefPaste89Row" hidden="1">#REF!</definedName>
    <definedName name="XRefPaste8Row" localSheetId="3" hidden="1">#REF!</definedName>
    <definedName name="XRefPaste8Row" hidden="1">#REF!</definedName>
    <definedName name="XRefPaste9" localSheetId="3" hidden="1">#REF!</definedName>
    <definedName name="XRefPaste9" hidden="1">#REF!</definedName>
    <definedName name="XRefPaste90" localSheetId="3" hidden="1">#REF!</definedName>
    <definedName name="XRefPaste90" hidden="1">#REF!</definedName>
    <definedName name="XRefPaste90Row" localSheetId="3" hidden="1">#REF!</definedName>
    <definedName name="XRefPaste90Row" hidden="1">#REF!</definedName>
    <definedName name="XRefPaste91" localSheetId="3" hidden="1">#REF!</definedName>
    <definedName name="XRefPaste91" hidden="1">#REF!</definedName>
    <definedName name="XRefPaste91Row" localSheetId="3" hidden="1">#REF!</definedName>
    <definedName name="XRefPaste91Row" hidden="1">#REF!</definedName>
    <definedName name="XRefPaste92" localSheetId="3" hidden="1">#REF!</definedName>
    <definedName name="XRefPaste92" hidden="1">#REF!</definedName>
    <definedName name="XRefPaste92Row" localSheetId="3" hidden="1">#REF!</definedName>
    <definedName name="XRefPaste92Row" hidden="1">#REF!</definedName>
    <definedName name="XRefPaste93" localSheetId="3" hidden="1">#REF!</definedName>
    <definedName name="XRefPaste93" hidden="1">#REF!</definedName>
    <definedName name="XRefPaste93Row" localSheetId="3" hidden="1">#REF!</definedName>
    <definedName name="XRefPaste93Row" hidden="1">#REF!</definedName>
    <definedName name="XRefPaste94" localSheetId="3" hidden="1">#REF!</definedName>
    <definedName name="XRefPaste94" hidden="1">#REF!</definedName>
    <definedName name="XRefPaste94Row" localSheetId="3" hidden="1">#REF!</definedName>
    <definedName name="XRefPaste94Row" hidden="1">#REF!</definedName>
    <definedName name="XRefPaste95" localSheetId="3" hidden="1">#REF!</definedName>
    <definedName name="XRefPaste95" hidden="1">#REF!</definedName>
    <definedName name="XRefPaste95Row" localSheetId="3" hidden="1">#REF!</definedName>
    <definedName name="XRefPaste95Row" hidden="1">#REF!</definedName>
    <definedName name="XRefPaste96" localSheetId="3" hidden="1">#REF!</definedName>
    <definedName name="XRefPaste96" hidden="1">#REF!</definedName>
    <definedName name="XRefPaste96Row" localSheetId="3" hidden="1">#REF!</definedName>
    <definedName name="XRefPaste96Row" hidden="1">#REF!</definedName>
    <definedName name="XRefPaste97" localSheetId="3" hidden="1">#REF!</definedName>
    <definedName name="XRefPaste97" hidden="1">#REF!</definedName>
    <definedName name="XRefPaste97Row" localSheetId="3" hidden="1">#REF!</definedName>
    <definedName name="XRefPaste97Row" hidden="1">#REF!</definedName>
    <definedName name="XRefPaste98" localSheetId="3" hidden="1">#REF!</definedName>
    <definedName name="XRefPaste98" hidden="1">#REF!</definedName>
    <definedName name="XRefPaste98Row" localSheetId="3" hidden="1">#REF!</definedName>
    <definedName name="XRefPaste98Row" hidden="1">#REF!</definedName>
    <definedName name="XRefPaste99" localSheetId="3" hidden="1">#REF!</definedName>
    <definedName name="XRefPaste99" hidden="1">#REF!</definedName>
    <definedName name="XRefPaste99Row" localSheetId="3" hidden="1">#REF!</definedName>
    <definedName name="XRefPaste99Row" hidden="1">#REF!</definedName>
    <definedName name="XRefPaste9Row" localSheetId="3" hidden="1">#REF!</definedName>
    <definedName name="XRefPaste9Row" hidden="1">#REF!</definedName>
    <definedName name="XRefPasteRangeCount" hidden="1">4</definedName>
    <definedName name="xx" hidden="1">#REF!</definedName>
    <definedName name="xxx" localSheetId="3" hidden="1">#REF!</definedName>
    <definedName name="xxx" hidden="1">#REF!</definedName>
    <definedName name="xyx" hidden="1">#REF!</definedName>
    <definedName name="Y" localSheetId="3" hidden="1">#REF!</definedName>
    <definedName name="Y" hidden="1">#REF!</definedName>
    <definedName name="yes">#REF!</definedName>
    <definedName name="ygf" localSheetId="3" hidden="1">#REF!</definedName>
    <definedName name="ygf" hidden="1">#REF!</definedName>
    <definedName name="YGH" localSheetId="3">#REF!</definedName>
    <definedName name="YGH">#REF!</definedName>
    <definedName name="ytrew" localSheetId="3" hidden="1">#REF!</definedName>
    <definedName name="ytrew" hidden="1">#REF!</definedName>
    <definedName name="yui" localSheetId="3" hidden="1">#REF!</definedName>
    <definedName name="yui" hidden="1">#REF!</definedName>
    <definedName name="yuyu" localSheetId="3">#REF!</definedName>
    <definedName name="yuyu">#REF!</definedName>
    <definedName name="yyy" localSheetId="3" hidden="1">#REF!</definedName>
    <definedName name="yyy" hidden="1">#REF!</definedName>
    <definedName name="yyyyyyyyyy666666666" localSheetId="3" hidden="1">#REF!</definedName>
    <definedName name="yyyyyyyyyy666666666" hidden="1">#REF!</definedName>
    <definedName name="z" localSheetId="3" hidden="1">#REF!</definedName>
    <definedName name="z" hidden="1">#REF!</definedName>
    <definedName name="Z_223823C1_0FDA_11D6_8CD8_0000E8717010_.wvu.FilterData" localSheetId="3" hidden="1">#REF!</definedName>
    <definedName name="Z_223823C1_0FDA_11D6_8CD8_0000E8717010_.wvu.FilterData" hidden="1">#REF!</definedName>
    <definedName name="Z_223823C1_0FDA_11D6_8CD8_0000E8717010_.wvu.PrintTitles" localSheetId="3" hidden="1">#REF!</definedName>
    <definedName name="Z_223823C1_0FDA_11D6_8CD8_0000E8717010_.wvu.PrintTitles" hidden="1">#REF!</definedName>
    <definedName name="Z_223823C2_0FDA_11D6_8CD8_0000E8717010_.wvu.FilterData" localSheetId="3" hidden="1">#REF!</definedName>
    <definedName name="Z_223823C2_0FDA_11D6_8CD8_0000E8717010_.wvu.FilterData" hidden="1">#REF!</definedName>
    <definedName name="Z_223823C2_0FDA_11D6_8CD8_0000E8717010_.wvu.PrintTitles" localSheetId="3" hidden="1">#REF!</definedName>
    <definedName name="Z_223823C2_0FDA_11D6_8CD8_0000E8717010_.wvu.PrintTitles" hidden="1">#REF!</definedName>
    <definedName name="Z_5B7D8AF7_64DA_11D5_BB3E_0000E8749778_.wvu.PrintTitles" localSheetId="3" hidden="1">#REF!</definedName>
    <definedName name="Z_5B7D8AF7_64DA_11D5_BB3E_0000E8749778_.wvu.PrintTitles" hidden="1">#REF!</definedName>
    <definedName name="Z_625154C1_7441_11D5_A647_0000E8749CE4_.wvu.PrintTitles" localSheetId="3" hidden="1">#REF!</definedName>
    <definedName name="Z_625154C1_7441_11D5_A647_0000E8749CE4_.wvu.PrintTitles" hidden="1">#REF!</definedName>
    <definedName name="Z_625154C3_7441_11D5_A647_0000E8749CE4_.wvu.PrintTitles" localSheetId="3" hidden="1">#REF!</definedName>
    <definedName name="Z_625154C3_7441_11D5_A647_0000E8749CE4_.wvu.PrintTitles" hidden="1">#REF!</definedName>
    <definedName name="Z_AFFC17EC_5335_11D5_A624_0000E8749CE4_.wvu.PrintTitles" localSheetId="3" hidden="1">#REF!</definedName>
    <definedName name="Z_AFFC17EC_5335_11D5_A624_0000E8749CE4_.wvu.PrintTitles" hidden="1">#REF!</definedName>
    <definedName name="Z_AFFC17ED_5335_11D5_A624_0000E8749CE4_.wvu.PrintTitles" localSheetId="3" hidden="1">#REF!</definedName>
    <definedName name="Z_AFFC17ED_5335_11D5_A624_0000E8749CE4_.wvu.PrintTitles" hidden="1">#REF!</definedName>
    <definedName name="Z_AFFC17EE_5335_11D5_A624_0000E8749CE4_.wvu.PrintTitles" localSheetId="3" hidden="1">#REF!</definedName>
    <definedName name="Z_AFFC17EE_5335_11D5_A624_0000E8749CE4_.wvu.PrintTitles" hidden="1">#REF!</definedName>
    <definedName name="Z_AFFC17F0_5335_11D5_A624_0000E8749CE4_.wvu.PrintTitles" localSheetId="3" hidden="1">#REF!</definedName>
    <definedName name="Z_AFFC17F0_5335_11D5_A624_0000E8749CE4_.wvu.PrintTitles" hidden="1">#REF!</definedName>
    <definedName name="Z_AFFC17F2_5335_11D5_A624_0000E8749CE4_.wvu.PrintTitles" localSheetId="3" hidden="1">#REF!</definedName>
    <definedName name="Z_AFFC17F2_5335_11D5_A624_0000E8749CE4_.wvu.PrintTitles" hidden="1">#REF!</definedName>
    <definedName name="Z_AFFC17F5_5335_11D5_A624_0000E8749CE4_.wvu.PrintTitles" localSheetId="3" hidden="1">#REF!</definedName>
    <definedName name="Z_AFFC17F5_5335_11D5_A624_0000E8749CE4_.wvu.PrintTitles" hidden="1">#REF!</definedName>
    <definedName name="Z_AFFC17F7_5335_11D5_A624_0000E8749CE4_.wvu.PrintTitles" localSheetId="3" hidden="1">#REF!</definedName>
    <definedName name="Z_AFFC17F7_5335_11D5_A624_0000E8749CE4_.wvu.PrintTitles" hidden="1">#REF!</definedName>
    <definedName name="Z_AFFC17F8_5335_11D5_A624_0000E8749CE4_.wvu.PrintTitles" localSheetId="3" hidden="1">#REF!</definedName>
    <definedName name="Z_AFFC17F8_5335_11D5_A624_0000E8749CE4_.wvu.PrintTitles" hidden="1">#REF!</definedName>
    <definedName name="ZAR" localSheetId="3">#REF!</definedName>
    <definedName name="ZAR">#REF!</definedName>
    <definedName name="zz0" localSheetId="3">#REF!</definedName>
    <definedName name="zz0">#REF!</definedName>
  </definedNames>
  <calcPr calcId="191029" iterate="1" iterateCount="99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29" l="1"/>
  <c r="H26" i="29"/>
  <c r="G24" i="29"/>
  <c r="H24" i="29"/>
  <c r="G16" i="29"/>
  <c r="H16" i="29"/>
  <c r="F19" i="1" l="1"/>
  <c r="J19" i="1" l="1"/>
  <c r="I34" i="36"/>
  <c r="I8" i="36"/>
  <c r="I17" i="37"/>
  <c r="E5" i="38"/>
  <c r="B5" i="38" l="1"/>
  <c r="H5" i="38"/>
  <c r="G5" i="38"/>
  <c r="I5" i="38"/>
  <c r="I10" i="38" s="1"/>
  <c r="F5" i="38"/>
  <c r="C5" i="38"/>
  <c r="D5" i="38"/>
  <c r="E10" i="38"/>
  <c r="G10" i="38"/>
  <c r="H10" i="38"/>
  <c r="B10" i="38" l="1"/>
  <c r="B13" i="38" s="1"/>
  <c r="H14" i="38"/>
  <c r="D10" i="38"/>
  <c r="I15" i="38"/>
  <c r="C10" i="38"/>
  <c r="C16" i="38" s="1"/>
  <c r="G15" i="38"/>
  <c r="F10" i="38"/>
  <c r="H13" i="38"/>
  <c r="G16" i="38"/>
  <c r="G14" i="38"/>
  <c r="H15" i="38"/>
  <c r="E16" i="38"/>
  <c r="E15" i="38"/>
  <c r="I16" i="38"/>
  <c r="I14" i="38"/>
  <c r="E14" i="38"/>
  <c r="I13" i="38"/>
  <c r="G13" i="38"/>
  <c r="E13" i="38"/>
  <c r="H16" i="38"/>
  <c r="F16" i="38"/>
  <c r="B16" i="38"/>
  <c r="C14" i="38" l="1"/>
  <c r="B14" i="38"/>
  <c r="B15" i="38"/>
  <c r="D14" i="38"/>
  <c r="C15" i="38"/>
  <c r="D16" i="38"/>
  <c r="D15" i="38"/>
  <c r="D13" i="38"/>
  <c r="C13" i="38"/>
  <c r="C12" i="38"/>
  <c r="H12" i="38"/>
  <c r="F13" i="38"/>
  <c r="F14" i="38"/>
  <c r="F15" i="38"/>
  <c r="B12" i="38"/>
  <c r="G12" i="38"/>
  <c r="E12" i="38"/>
  <c r="I12" i="38"/>
  <c r="D12" i="38" l="1"/>
  <c r="F12" i="38"/>
  <c r="B34" i="36" l="1"/>
  <c r="C34" i="36"/>
  <c r="F34" i="36"/>
  <c r="D34" i="36"/>
  <c r="H34" i="36"/>
  <c r="G34" i="36"/>
  <c r="E34" i="36"/>
  <c r="B20" i="36"/>
  <c r="B19" i="36"/>
  <c r="B18" i="36"/>
  <c r="D13" i="36" l="1"/>
  <c r="D14" i="36" s="1"/>
  <c r="C13" i="36"/>
  <c r="C15" i="36" s="1"/>
  <c r="B13" i="36"/>
  <c r="B16" i="36" s="1"/>
  <c r="F8" i="36"/>
  <c r="C8" i="36" l="1"/>
  <c r="E8" i="36"/>
  <c r="B8" i="36"/>
  <c r="H8" i="36"/>
  <c r="G8" i="36"/>
  <c r="D8" i="36"/>
  <c r="B14" i="36"/>
  <c r="B15" i="36"/>
  <c r="C14" i="36"/>
  <c r="C16" i="36"/>
  <c r="D16" i="36"/>
  <c r="D15" i="36"/>
  <c r="W7" i="34" l="1"/>
  <c r="I7" i="34" l="1"/>
  <c r="C7" i="34"/>
  <c r="Q7" i="34"/>
  <c r="O7" i="34"/>
  <c r="L7" i="34"/>
  <c r="AD7" i="34"/>
  <c r="R7" i="34"/>
  <c r="U7" i="34"/>
  <c r="F7" i="34"/>
  <c r="AA7" i="34"/>
  <c r="X7" i="34"/>
  <c r="H7" i="34"/>
  <c r="Z7" i="34"/>
  <c r="T7" i="34"/>
  <c r="N7" i="34"/>
  <c r="AC7" i="34"/>
  <c r="K7" i="34"/>
  <c r="AE10" i="34" l="1"/>
  <c r="AD4" i="34"/>
  <c r="AD10" i="34" s="1"/>
  <c r="AC4" i="34"/>
  <c r="AB10" i="34"/>
  <c r="AA4" i="34"/>
  <c r="Z4" i="34"/>
  <c r="Y10" i="34"/>
  <c r="X4" i="34"/>
  <c r="W4" i="34"/>
  <c r="V10" i="34"/>
  <c r="U4" i="34"/>
  <c r="T4" i="34"/>
  <c r="S10" i="34"/>
  <c r="R4" i="34"/>
  <c r="Q4" i="34"/>
  <c r="P10" i="34"/>
  <c r="O4" i="34"/>
  <c r="N4" i="34"/>
  <c r="M10" i="34"/>
  <c r="L4" i="34"/>
  <c r="K4" i="34"/>
  <c r="J10" i="34"/>
  <c r="I4" i="34"/>
  <c r="H4" i="34"/>
  <c r="G10" i="34"/>
  <c r="E7" i="34"/>
  <c r="F4" i="34"/>
  <c r="E4" i="34"/>
  <c r="D10" i="34"/>
  <c r="B7" i="34"/>
  <c r="C4" i="34"/>
  <c r="C10" i="34" s="1"/>
  <c r="B4" i="34"/>
  <c r="F10" i="34" l="1"/>
  <c r="R10" i="34"/>
  <c r="O10" i="34"/>
  <c r="AA10" i="34"/>
  <c r="X10" i="34"/>
  <c r="U10" i="34"/>
  <c r="L10" i="34"/>
  <c r="I10" i="34"/>
  <c r="I24" i="29" l="1"/>
  <c r="I26" i="29" s="1"/>
  <c r="I16" i="29"/>
  <c r="I19" i="1"/>
  <c r="I11" i="32"/>
  <c r="I5" i="32"/>
  <c r="I10" i="32" s="1"/>
  <c r="I18" i="32" l="1"/>
  <c r="I21" i="32" s="1"/>
  <c r="H11" i="32" l="1"/>
  <c r="H5" i="32" l="1"/>
  <c r="F46" i="1"/>
  <c r="F45" i="1"/>
  <c r="F43" i="1"/>
  <c r="F42" i="1"/>
  <c r="F37" i="1"/>
  <c r="F35" i="1"/>
  <c r="F34" i="1"/>
  <c r="F32" i="1"/>
  <c r="F31" i="1"/>
  <c r="H10" i="32" l="1"/>
  <c r="H18" i="32" s="1"/>
  <c r="H21" i="32" s="1"/>
  <c r="F33" i="1"/>
  <c r="G11" i="32" l="1"/>
  <c r="G5" i="32" l="1"/>
  <c r="G10" i="32" s="1"/>
  <c r="G18" i="32" s="1"/>
  <c r="G21" i="32" s="1"/>
  <c r="G19" i="1"/>
  <c r="E11" i="32" l="1"/>
  <c r="E5" i="32" l="1"/>
  <c r="E10" i="32" s="1"/>
  <c r="E18" i="32" s="1"/>
  <c r="E21" i="32" s="1"/>
  <c r="E24" i="29"/>
  <c r="E26" i="29" s="1"/>
  <c r="E16" i="29"/>
  <c r="E19" i="1" l="1"/>
  <c r="D5" i="32" l="1"/>
  <c r="D10" i="32" s="1"/>
  <c r="D11" i="32"/>
  <c r="D18" i="32" l="1"/>
  <c r="D21" i="32" s="1"/>
  <c r="D24" i="29" l="1"/>
  <c r="D26" i="29" s="1"/>
  <c r="D16" i="29"/>
  <c r="C19" i="1" l="1"/>
  <c r="C11" i="32"/>
  <c r="C5" i="32"/>
  <c r="C10" i="32" s="1"/>
  <c r="C16" i="29"/>
  <c r="C24" i="29"/>
  <c r="C26" i="29" s="1"/>
  <c r="C18" i="32" l="1"/>
  <c r="C21" i="32" s="1"/>
  <c r="B11" i="32" l="1"/>
  <c r="B5" i="32"/>
  <c r="B10" i="32" s="1"/>
  <c r="B24" i="29"/>
  <c r="B26" i="29" s="1"/>
  <c r="B16" i="29"/>
  <c r="B18" i="32" l="1"/>
  <c r="B21" i="32" s="1"/>
  <c r="E28" i="21" l="1"/>
  <c r="G48" i="22"/>
  <c r="E48" i="22"/>
  <c r="G32" i="22"/>
  <c r="E30" i="22"/>
  <c r="E32" i="22" s="1"/>
  <c r="G28" i="22"/>
  <c r="E28" i="22"/>
  <c r="E6" i="22"/>
  <c r="E5" i="22" s="1"/>
  <c r="E7" i="22" s="1"/>
  <c r="E9" i="22" s="1"/>
  <c r="G5" i="22"/>
  <c r="G7" i="22" s="1"/>
  <c r="G9" i="22" s="1"/>
  <c r="D29" i="21"/>
  <c r="D22" i="21"/>
  <c r="D23" i="21"/>
  <c r="J17" i="20"/>
  <c r="D35" i="21" l="1"/>
  <c r="D38" i="21" s="1"/>
  <c r="D41" i="21" s="1"/>
  <c r="G49" i="22"/>
  <c r="G53" i="22" s="1"/>
  <c r="E49" i="22"/>
  <c r="E53" i="22" s="1"/>
  <c r="F39" i="1" l="1"/>
  <c r="F40" i="1"/>
  <c r="F41" i="1" l="1"/>
  <c r="F38" i="1"/>
  <c r="B17" i="37" l="1"/>
  <c r="C17" i="37"/>
  <c r="E17" i="37" l="1"/>
  <c r="F17" i="37"/>
  <c r="D17" i="37"/>
  <c r="H17" i="37"/>
  <c r="G17" i="37"/>
  <c r="H19" i="1" l="1"/>
  <c r="D19" i="1" l="1"/>
  <c r="B19" i="1" l="1"/>
  <c r="I13" i="36" l="1"/>
  <c r="I15" i="36" s="1"/>
  <c r="I14" i="36"/>
  <c r="I16" i="36" l="1"/>
  <c r="F13" i="36" l="1"/>
  <c r="F14" i="36" s="1"/>
  <c r="F15" i="36"/>
  <c r="E13" i="36"/>
  <c r="E14" i="36" s="1"/>
  <c r="G13" i="36"/>
  <c r="G16" i="36" s="1"/>
  <c r="H13" i="36"/>
  <c r="H14" i="36" s="1"/>
  <c r="H15" i="36"/>
  <c r="H16" i="36"/>
  <c r="G15" i="36" l="1"/>
  <c r="E16" i="36"/>
  <c r="F16" i="36"/>
  <c r="E15" i="36"/>
  <c r="G14" i="36"/>
  <c r="J24" i="29" l="1"/>
  <c r="J26" i="29" s="1"/>
  <c r="J16" i="29"/>
  <c r="F24" i="29" l="1"/>
  <c r="F26" i="29" s="1"/>
  <c r="F16" i="2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10.25.195.153_2383 SAD Credit Risk1" type="5" refreshedVersion="6" background="1" saveData="1">
    <dbPr connection="Provider=MSOLAP.8;Integrated Security=SSPI;Persist Security Info=True;Initial Catalog=SAD;Data Source=10.25.195.153:2383;MDX Compatibility=1;Safety Options=2;MDX Missing Member Mode=Error;Update Isolation Level=2" command="Risk" commandType="1"/>
    <olapPr sendLocale="1" rowDrillCount="1000"/>
  </connection>
</connections>
</file>

<file path=xl/sharedStrings.xml><?xml version="1.0" encoding="utf-8"?>
<sst xmlns="http://schemas.openxmlformats.org/spreadsheetml/2006/main" count="648" uniqueCount="405">
  <si>
    <t>Crédito a clientes</t>
  </si>
  <si>
    <t>Margem financeira</t>
  </si>
  <si>
    <t>Produto bancário</t>
  </si>
  <si>
    <t>Activos intangíveis</t>
  </si>
  <si>
    <t>Activos por impostos correntes</t>
  </si>
  <si>
    <t>Provisões</t>
  </si>
  <si>
    <t>Passivos por impostos correntes</t>
  </si>
  <si>
    <t>Passivos por impostos diferidos</t>
  </si>
  <si>
    <t>Capital</t>
  </si>
  <si>
    <t>Reservas de reavaliação</t>
  </si>
  <si>
    <t>Outros activos</t>
  </si>
  <si>
    <t>Margem técnica da actividade de seguros</t>
  </si>
  <si>
    <t>€</t>
  </si>
  <si>
    <t>Ano</t>
  </si>
  <si>
    <t>Juros e rendimentos similares</t>
  </si>
  <si>
    <t>+</t>
  </si>
  <si>
    <t>Juros e encargos similares</t>
  </si>
  <si>
    <t>-</t>
  </si>
  <si>
    <t>Rendimentos de instrumentos de capital</t>
  </si>
  <si>
    <t>Rendimentos de serviços e comissões</t>
  </si>
  <si>
    <t>Encargos com serviços e comissões</t>
  </si>
  <si>
    <t>Resultados de activos e passivos avaliados ao justo valor através de resultados</t>
  </si>
  <si>
    <t>Resultados de activos financeiros ao justo valor através de outro rendimento integral</t>
  </si>
  <si>
    <t>Ganhos/(Perdas) de activos financeiros ao custo amortizado</t>
  </si>
  <si>
    <t>Resultados de reavaliação cambial</t>
  </si>
  <si>
    <t>Resultados de alienação de outros activos</t>
  </si>
  <si>
    <t>Outros resultados de exploração</t>
  </si>
  <si>
    <t>Custos com pessoal</t>
  </si>
  <si>
    <t>Gastos gerais administrativos</t>
  </si>
  <si>
    <t>Amortizações do exercício</t>
  </si>
  <si>
    <t>Provisões líquidas de reposições e anulações</t>
  </si>
  <si>
    <t>Imparidade do crédito líquida de reversões e recuperações</t>
  </si>
  <si>
    <t>Imparidade de aplicações em instituições de crédito</t>
  </si>
  <si>
    <t>Imparidade de outros activos financeiros líquida de reversões e recuperações</t>
  </si>
  <si>
    <t>Imparidade de outros activos líquida de reversões e recuperações</t>
  </si>
  <si>
    <t xml:space="preserve">Diferenças de consolidação negativas   </t>
  </si>
  <si>
    <t>Resultados de participações em associadas e empreendimentos conjuntos (equivalência patrimonial)</t>
  </si>
  <si>
    <t>Resultado antes de impostos</t>
  </si>
  <si>
    <t>Impostos correntes</t>
  </si>
  <si>
    <t>Impostos diferidos</t>
  </si>
  <si>
    <t>Resultado após impostos</t>
  </si>
  <si>
    <t>do qual: Resultado líquido após impostos de operações descontinuadas</t>
  </si>
  <si>
    <t>Interesses não controlados</t>
  </si>
  <si>
    <t>Resultado Consolidado do exercício</t>
  </si>
  <si>
    <t>Valor antes de provisões, imparidade e amortizações</t>
  </si>
  <si>
    <t>Provisões, imparidade e amortizações</t>
  </si>
  <si>
    <t>Valor líquido</t>
  </si>
  <si>
    <t>3 = 1 - 2</t>
  </si>
  <si>
    <t>Activo</t>
  </si>
  <si>
    <t>Passivo</t>
  </si>
  <si>
    <t>Caixa e disponibilidades em bancos centrais</t>
  </si>
  <si>
    <t>Recursos de bancos centrais</t>
  </si>
  <si>
    <t>Disponibilidades em outras instituições de crédito</t>
  </si>
  <si>
    <t>Passivos financeiros ao justo valor através de resultados</t>
  </si>
  <si>
    <t>Activos financeiros ao justo valor através dos resultados</t>
  </si>
  <si>
    <t>Recursos de outras instituições de crédito</t>
  </si>
  <si>
    <t>Activos financeiros ao justo valor através de outro rendimento integral</t>
  </si>
  <si>
    <t>Recursos de clientes e outros empréstimos</t>
  </si>
  <si>
    <t>Aplicações em instituições de crédito</t>
  </si>
  <si>
    <t>Responsabilidades representadas por títulos</t>
  </si>
  <si>
    <t>Passivos financeiros associados a activos transferidos</t>
  </si>
  <si>
    <t>Títulos de dívida ao custo amortizado</t>
  </si>
  <si>
    <t>Derivados de cobertura</t>
  </si>
  <si>
    <t>Activos com acordo de recompra</t>
  </si>
  <si>
    <t>Activos não correntes detidos para venda</t>
  </si>
  <si>
    <t>Propriedades de investimento</t>
  </si>
  <si>
    <t>Outros activos tangíveis</t>
  </si>
  <si>
    <t>Instrumentos representativos de capital</t>
  </si>
  <si>
    <t>Outros passivos subordinados</t>
  </si>
  <si>
    <t>Investimentos em filiais, associadas e empreendimentos conjuntos</t>
  </si>
  <si>
    <t>Outros passivos</t>
  </si>
  <si>
    <t>Total de Passivo</t>
  </si>
  <si>
    <t>Activos por impostos diferidos</t>
  </si>
  <si>
    <t>Prémios de emissão</t>
  </si>
  <si>
    <t>Outros instrumentos de capital</t>
  </si>
  <si>
    <t>Acções próprias</t>
  </si>
  <si>
    <t>Variação JV de activos financeiros ao JVAORI</t>
  </si>
  <si>
    <t>Outras reservas e resultados transitados</t>
  </si>
  <si>
    <t>Resultado do exercício</t>
  </si>
  <si>
    <t>Dividendos antecipados</t>
  </si>
  <si>
    <t>Total de Capital</t>
  </si>
  <si>
    <t>Total de Activo</t>
  </si>
  <si>
    <t>Total de Passivo + Capital</t>
  </si>
  <si>
    <t>Ganhos/(Perdas) nas modificações</t>
  </si>
  <si>
    <t>(valores em euros)</t>
  </si>
  <si>
    <t>Lucro do exercício da Caixa Central de Crédito Agrícola Mútuo</t>
  </si>
  <si>
    <t>Impacto no resultado liquido da reconciliação entre saldos comuns no SICAM</t>
  </si>
  <si>
    <t>Resultado líquido do SICAM</t>
  </si>
  <si>
    <t>Crédito Agrícola Vida, Companhia de Seguros S.A.</t>
  </si>
  <si>
    <t>Crédito Agrícola Seguros – Companhia de Seguros de Ramos Reais, S.A.</t>
  </si>
  <si>
    <t>Crédito Agrícola SGPS S.A.</t>
  </si>
  <si>
    <t>Fenacam - Federação Nacional das Caixas de Crédito Agrícola Mútuo FCRL</t>
  </si>
  <si>
    <t>Crédito Agrícola Informática - Serviços de Informática S.A.</t>
  </si>
  <si>
    <t>Crédito Agrícola Gest – SGOIC, S.A</t>
  </si>
  <si>
    <t>CA Capital - Sociedade de Capital de Risco S.A.</t>
  </si>
  <si>
    <t>CCCAM Gestão de Investimentos e Consultoria, Unipessoal, Lda</t>
  </si>
  <si>
    <t>Crédito Agrícola Seguros e Pensões SGPS S.A.</t>
  </si>
  <si>
    <t>FII ImoValor CA</t>
  </si>
  <si>
    <t>CA Imóveis, Unipessoal Lda</t>
  </si>
  <si>
    <t>FII Addrezza</t>
  </si>
  <si>
    <t>FII CA Imobiliário</t>
  </si>
  <si>
    <t>Anulação da desvalorização das UPs dos Fundos Inv Imobiliários registadas no exercicio</t>
  </si>
  <si>
    <t>Resultados da aplicação da equivalência patrimonial a empresas associadas</t>
  </si>
  <si>
    <t>Ajustamentos de relações intragrupo e anulações de saldos comuns:</t>
  </si>
  <si>
    <t>Anulação das comissões de intermediação de seguros pagas às CCAMs e CCCAM</t>
  </si>
  <si>
    <t>Anulação dos prémios de seguros cobrados a empresas do Grupo CA</t>
  </si>
  <si>
    <t>Anulação de dividendos intra-grupo</t>
  </si>
  <si>
    <t>Anulação da faturação emitida entre entidades do Grupo CA</t>
  </si>
  <si>
    <t>Ajustamento ao imobilizado vendido intragrupo pela CA Informática - 
anulação de mais valias e correcção às amortizações</t>
  </si>
  <si>
    <t>Ajustamento de imóveis de Fundos de Investimento imobiliários</t>
  </si>
  <si>
    <t>Outros ajustamentos de consolidação</t>
  </si>
  <si>
    <t>Resultados atribuível a interesses não controlados</t>
  </si>
  <si>
    <t>Lucro consolidado do exercício do Grupo Crédito Agrícola</t>
  </si>
  <si>
    <t>Ajustamento de impostos na consolidação</t>
  </si>
  <si>
    <t>Ajustamento de provisões sobre prestações suplementares da CA SGPS na CCCAM GI e CA Imóveis</t>
  </si>
  <si>
    <t>Balanço Consolidado GCA em Março  de 2021</t>
  </si>
  <si>
    <t>Provisões técnicas da actividade de seguros</t>
  </si>
  <si>
    <t>A.1</t>
  </si>
  <si>
    <t>P.5</t>
  </si>
  <si>
    <t>P.6</t>
  </si>
  <si>
    <t>P.7</t>
  </si>
  <si>
    <t>P.8</t>
  </si>
  <si>
    <t>P.9</t>
  </si>
  <si>
    <t>P.10</t>
  </si>
  <si>
    <t>P.11</t>
  </si>
  <si>
    <t>P.12</t>
  </si>
  <si>
    <t>P.13</t>
  </si>
  <si>
    <t>P.14</t>
  </si>
  <si>
    <t>50 &lt; 0</t>
  </si>
  <si>
    <t>54 (Cred)</t>
  </si>
  <si>
    <t>540 (Cred)</t>
  </si>
  <si>
    <t>540 &lt;0</t>
  </si>
  <si>
    <t>C.1</t>
  </si>
  <si>
    <t>C.2</t>
  </si>
  <si>
    <t>C.3</t>
  </si>
  <si>
    <t>C.5</t>
  </si>
  <si>
    <t>C.6</t>
  </si>
  <si>
    <t>C.7</t>
  </si>
  <si>
    <t>C.9</t>
  </si>
  <si>
    <t>C.10</t>
  </si>
  <si>
    <t>Demonstração Consolidada GCA de Resultados em Março de 2021</t>
  </si>
  <si>
    <t>mep</t>
  </si>
  <si>
    <t>integral</t>
  </si>
  <si>
    <t>2021 03</t>
  </si>
  <si>
    <r>
      <t xml:space="preserve">Lucro do exercício das Caixas de Crédito Agrícola Mútuo e FACAM </t>
    </r>
    <r>
      <rPr>
        <vertAlign val="superscript"/>
        <sz val="11"/>
        <rFont val="Calibri"/>
        <family val="2"/>
        <scheme val="minor"/>
      </rPr>
      <t>(1) (2)</t>
    </r>
  </si>
  <si>
    <t>Crédito Agrícola Serviços - ACE (1)</t>
  </si>
  <si>
    <t>FIM CA Institucionais</t>
  </si>
  <si>
    <t>Rústicodivinal, Lda</t>
  </si>
  <si>
    <t>Resultado líquido das restantes empresas do Grupo (3)</t>
  </si>
  <si>
    <t>Ajustamento ao imobilizado vendido intragrupo pela CA Informática - anulação de mais valias e correcção às amortizações</t>
  </si>
  <si>
    <t>Ajustamento de operação CAAH</t>
  </si>
  <si>
    <t>Ajustamento de consolidação de Fundo de Pensões (CA Serviços)</t>
  </si>
  <si>
    <r>
      <t>(1)</t>
    </r>
    <r>
      <rPr>
        <sz val="10"/>
        <rFont val="Calibri"/>
        <family val="2"/>
        <scheme val="minor"/>
      </rPr>
      <t xml:space="preserve"> Este valor resulta da soma do Resultado líquido de todas as Caixas pertencentes ao SICAM e FACAM</t>
    </r>
  </si>
  <si>
    <r>
      <t>(2)</t>
    </r>
    <r>
      <rPr>
        <sz val="10"/>
        <rFont val="Calibri"/>
        <family val="2"/>
        <scheme val="minor"/>
      </rPr>
      <t xml:space="preserve"> O FACAM integra o perímetro de consolidação do GCA desde 1 de Janeiro de 2020 (consoIida por métodos diferentes entre prudenciaI e integraI)</t>
    </r>
  </si>
  <si>
    <r>
      <t>(3)</t>
    </r>
    <r>
      <rPr>
        <sz val="10"/>
        <rFont val="Calibri"/>
        <family val="2"/>
        <scheme val="minor"/>
      </rPr>
      <t xml:space="preserve"> No final de cada exercício, o resultado do ACE é repartido na facturação às entidades do Grupo, de forma proporcional ao total facturado nesse mesmo exercício</t>
    </r>
  </si>
  <si>
    <t>Baseline Credit Assessment (BCA)</t>
  </si>
  <si>
    <t>Counterparty Risk Rating (CRR)</t>
  </si>
  <si>
    <t>Counterparty Risk Assessment (CR)</t>
  </si>
  <si>
    <t>Grupo CA - Consolidated Indicators</t>
  </si>
  <si>
    <t>Balance Sheet</t>
  </si>
  <si>
    <t>Profit and Loss</t>
  </si>
  <si>
    <t>Cost-to-income and Return-On Ratios</t>
  </si>
  <si>
    <t>Capital and Liquidity Ratios</t>
  </si>
  <si>
    <t>Quality of Assets Ratios</t>
  </si>
  <si>
    <t>Other Indicators</t>
  </si>
  <si>
    <t>BALANCE SHEET</t>
  </si>
  <si>
    <t>Total net assets</t>
  </si>
  <si>
    <t>Total loans and advances to customers (gross)</t>
  </si>
  <si>
    <t>Total loans and advances to customers (net)</t>
  </si>
  <si>
    <t>Total customer funds</t>
  </si>
  <si>
    <t>Customer funds on the balance sheet</t>
  </si>
  <si>
    <t>Off-balance sheet funds</t>
  </si>
  <si>
    <t>Accumulated impairment and provisions</t>
  </si>
  <si>
    <t>Insurance contract technical provisions</t>
  </si>
  <si>
    <t>Equity</t>
  </si>
  <si>
    <t>Net interest income</t>
  </si>
  <si>
    <t>Technical margin of insurance activity</t>
  </si>
  <si>
    <t>Net fees and commissions</t>
  </si>
  <si>
    <t>Net trading income</t>
  </si>
  <si>
    <t>Other results</t>
  </si>
  <si>
    <t>Operating income</t>
  </si>
  <si>
    <t>Operating costs</t>
  </si>
  <si>
    <t>Impairment and provisions for the year</t>
  </si>
  <si>
    <t>Consolidated net income</t>
  </si>
  <si>
    <t>Cost-to-income ratio</t>
  </si>
  <si>
    <t>Return on assets (ROA)</t>
  </si>
  <si>
    <t>Return on equity (ROE)</t>
  </si>
  <si>
    <t>Liquidity coverage ratio (LCR)</t>
  </si>
  <si>
    <t>NPL coverage by NPL impairments and collateral</t>
  </si>
  <si>
    <t># of employees</t>
  </si>
  <si>
    <t># of bank branches</t>
  </si>
  <si>
    <t>(1) The ratio does not incorporate net income for the period.</t>
  </si>
  <si>
    <t>(2) Ratio calculated pursuant to BdP Instruction 23/2012, determined by the ratio between net loans to customers and customers deposits.</t>
  </si>
  <si>
    <t>(3) Ratio calculated pursuant to BdP Instruction 20/2019.</t>
  </si>
  <si>
    <t>(4) Applying haircuts and recovery costs, limited by the exposure of the contract.</t>
  </si>
  <si>
    <t>(5) Determined by the ratio: NPL/(Tangible common equity + Stock of impairments)</t>
  </si>
  <si>
    <t>Note: Information based on reported values.</t>
  </si>
  <si>
    <t>Cash, cash balances at central banks and other demand deposits</t>
  </si>
  <si>
    <t xml:space="preserve">Financial assets held for trading </t>
  </si>
  <si>
    <t>Non-trading financial assets mandatorily at fair value through profit or loss</t>
  </si>
  <si>
    <t>Financial assets designated at fair value through profit or loss</t>
  </si>
  <si>
    <t>Financial assets at fair value through other comprehensive income</t>
  </si>
  <si>
    <t>Financial assets at amortised cost</t>
  </si>
  <si>
    <t>Derivatives - Hedge accounting</t>
  </si>
  <si>
    <t>Investments in subsidiaries, joint ventures and associates</t>
  </si>
  <si>
    <t>Tangible assets</t>
  </si>
  <si>
    <t>Intangible assets</t>
  </si>
  <si>
    <t xml:space="preserve">Tax assets </t>
  </si>
  <si>
    <t>Non-current assets and disposal groups classified as held for sale</t>
  </si>
  <si>
    <t xml:space="preserve">Other assets </t>
  </si>
  <si>
    <t>Total Assets</t>
  </si>
  <si>
    <t>Financial liabilities held for trading</t>
  </si>
  <si>
    <t>Financial liabilities measured at amortised cost</t>
  </si>
  <si>
    <t>Provisions</t>
  </si>
  <si>
    <t xml:space="preserve">Tax liabilities </t>
  </si>
  <si>
    <t>Share capital repayable on demand</t>
  </si>
  <si>
    <t xml:space="preserve">Other liabilities </t>
  </si>
  <si>
    <t>Total Liabilities</t>
  </si>
  <si>
    <t>Total Equity + Liabilities</t>
  </si>
  <si>
    <t>INCOME STATEMENT</t>
  </si>
  <si>
    <t>Interest income</t>
  </si>
  <si>
    <t>Interest expenses</t>
  </si>
  <si>
    <t>Net Interest Income</t>
  </si>
  <si>
    <t>Other net operating income</t>
  </si>
  <si>
    <t>Operating Income</t>
  </si>
  <si>
    <t>Operating Costs</t>
  </si>
  <si>
    <t>Staff expenses</t>
  </si>
  <si>
    <t>Other operating costs</t>
  </si>
  <si>
    <t>Depreciation</t>
  </si>
  <si>
    <t>Gains/losses in modifications</t>
  </si>
  <si>
    <t>Provisions and impairments</t>
  </si>
  <si>
    <t>Earnings from holdings in associates (equity method)</t>
  </si>
  <si>
    <t>Earnings before taxes</t>
  </si>
  <si>
    <t>Taxes</t>
  </si>
  <si>
    <t>Non-controlling interests</t>
  </si>
  <si>
    <t>Net Income</t>
  </si>
  <si>
    <t>Amounts in Thousand Euros</t>
  </si>
  <si>
    <t>Amounts in Million Euros, except for percentages</t>
  </si>
  <si>
    <t>Outlook</t>
  </si>
  <si>
    <t>Adjusted Baseline Credit Assessment</t>
  </si>
  <si>
    <r>
      <t xml:space="preserve">Common equity tier I </t>
    </r>
    <r>
      <rPr>
        <vertAlign val="superscript"/>
        <sz val="12"/>
        <color theme="1"/>
        <rFont val="Arial Narrow"/>
        <family val="2"/>
      </rPr>
      <t>1</t>
    </r>
    <r>
      <rPr>
        <sz val="12"/>
        <color theme="1"/>
        <rFont val="Arial Narrow"/>
        <family val="2"/>
      </rPr>
      <t xml:space="preserve"> ratio</t>
    </r>
  </si>
  <si>
    <r>
      <t xml:space="preserve">Total own funds </t>
    </r>
    <r>
      <rPr>
        <vertAlign val="superscript"/>
        <sz val="12"/>
        <color theme="1"/>
        <rFont val="Arial Narrow"/>
        <family val="2"/>
      </rPr>
      <t>1</t>
    </r>
  </si>
  <si>
    <r>
      <t xml:space="preserve">Loan to deposit Ratio </t>
    </r>
    <r>
      <rPr>
        <vertAlign val="superscript"/>
        <sz val="12"/>
        <color theme="1"/>
        <rFont val="Arial Narrow"/>
        <family val="2"/>
      </rPr>
      <t>2</t>
    </r>
  </si>
  <si>
    <r>
      <t xml:space="preserve">NPL ratio </t>
    </r>
    <r>
      <rPr>
        <vertAlign val="superscript"/>
        <sz val="12"/>
        <color theme="1"/>
        <rFont val="Arial Narrow"/>
        <family val="2"/>
      </rPr>
      <t>3</t>
    </r>
  </si>
  <si>
    <r>
      <t xml:space="preserve">NPL coverage by NPL impairments and collateral </t>
    </r>
    <r>
      <rPr>
        <vertAlign val="superscript"/>
        <sz val="12"/>
        <color theme="1"/>
        <rFont val="Arial Narrow"/>
        <family val="2"/>
      </rPr>
      <t>4</t>
    </r>
  </si>
  <si>
    <r>
      <t xml:space="preserve">Texas ratio </t>
    </r>
    <r>
      <rPr>
        <vertAlign val="superscript"/>
        <sz val="12"/>
        <color theme="1"/>
        <rFont val="Arial Narrow"/>
        <family val="2"/>
      </rPr>
      <t>5</t>
    </r>
  </si>
  <si>
    <t>Investor Relations Contacts:</t>
  </si>
  <si>
    <t>E-mail:</t>
  </si>
  <si>
    <t>investor.relations@creditoagricola.pt</t>
  </si>
  <si>
    <r>
      <rPr>
        <u/>
        <sz val="11"/>
        <color theme="1"/>
        <rFont val="Arial Narrow"/>
        <family val="2"/>
      </rPr>
      <t>Telephone:</t>
    </r>
    <r>
      <rPr>
        <sz val="11"/>
        <color theme="1"/>
        <rFont val="Arial Narrow"/>
        <family val="2"/>
      </rPr>
      <t xml:space="preserve"> +351 213 809 900</t>
    </r>
  </si>
  <si>
    <t>Website:</t>
  </si>
  <si>
    <t>Mar. 2022</t>
  </si>
  <si>
    <t>Core operating income</t>
  </si>
  <si>
    <t>Jun. 2022</t>
  </si>
  <si>
    <t>Sep. 2022</t>
  </si>
  <si>
    <t>Dec.2022</t>
  </si>
  <si>
    <t>Bank Deposits</t>
  </si>
  <si>
    <t>Dec. 2022</t>
  </si>
  <si>
    <t>Senior Unsecured Notes</t>
  </si>
  <si>
    <t>of which: Loans to companies and public administration (gross)</t>
  </si>
  <si>
    <t>of which: Accumulated loan impairments</t>
  </si>
  <si>
    <t>Mar. 2023</t>
  </si>
  <si>
    <r>
      <t xml:space="preserve">NPL coverage by NPL impairments </t>
    </r>
    <r>
      <rPr>
        <vertAlign val="superscript"/>
        <sz val="12"/>
        <color theme="1"/>
        <rFont val="Arial Narrow"/>
        <family val="2"/>
      </rPr>
      <t>4</t>
    </r>
  </si>
  <si>
    <t>NPL coverage by credit impairments</t>
  </si>
  <si>
    <t>(6) The numerator refers to the cost of the period; the denominator refers to the balance at the end of the period.</t>
  </si>
  <si>
    <r>
      <t xml:space="preserve">Cost of risk </t>
    </r>
    <r>
      <rPr>
        <vertAlign val="superscript"/>
        <sz val="12"/>
        <color theme="1"/>
        <rFont val="Arial Narrow"/>
        <family val="2"/>
      </rPr>
      <t>6</t>
    </r>
  </si>
  <si>
    <t>Jun. 2023</t>
  </si>
  <si>
    <t>Sep. 2023</t>
  </si>
  <si>
    <t>Rating - Moody's (Last Rating Action, November 2023)</t>
  </si>
  <si>
    <t>https://www.creditoagricola.pt/investor-relations-en</t>
  </si>
  <si>
    <t xml:space="preserve">Leverage ratio </t>
  </si>
  <si>
    <t>1Q22</t>
  </si>
  <si>
    <t>2Q22</t>
  </si>
  <si>
    <t>3Q22</t>
  </si>
  <si>
    <t>4Q22</t>
  </si>
  <si>
    <t>2022</t>
  </si>
  <si>
    <t>2023</t>
  </si>
  <si>
    <t>1Q23</t>
  </si>
  <si>
    <t>2Q23</t>
  </si>
  <si>
    <t>3Q23</t>
  </si>
  <si>
    <t>4Q23</t>
  </si>
  <si>
    <t>Amounts in Million Euros, %</t>
  </si>
  <si>
    <t>NET INTEREST INCOME</t>
  </si>
  <si>
    <t>Loans to customers</t>
  </si>
  <si>
    <t>Financial assets</t>
  </si>
  <si>
    <r>
      <t>Securities and other investments</t>
    </r>
    <r>
      <rPr>
        <vertAlign val="superscript"/>
        <sz val="12"/>
        <color theme="1"/>
        <rFont val="Arial Narrow"/>
        <family val="2"/>
      </rPr>
      <t>(1)</t>
    </r>
  </si>
  <si>
    <t>Financial liabilities</t>
  </si>
  <si>
    <t>Customer deposits</t>
  </si>
  <si>
    <r>
      <t>Central bank funding and other liabilities</t>
    </r>
    <r>
      <rPr>
        <vertAlign val="superscript"/>
        <sz val="12"/>
        <color theme="1"/>
        <rFont val="Arial Narrow"/>
        <family val="2"/>
      </rPr>
      <t>(2)</t>
    </r>
  </si>
  <si>
    <t>Net Interest Income Margin</t>
  </si>
  <si>
    <t>(1) Includes Cash balances, Investments in credit institutions and Investment in equity securities (shares)</t>
  </si>
  <si>
    <t>(2) Funds from central banks, funds from other credit institutions and other subordinated liabilities, including MREL bond issuances</t>
  </si>
  <si>
    <t>Average amount</t>
  </si>
  <si>
    <t>Income / Expense</t>
  </si>
  <si>
    <t>Average Rate</t>
  </si>
  <si>
    <t>Sovereign Debt</t>
  </si>
  <si>
    <t>Portuguese</t>
  </si>
  <si>
    <t>Other</t>
  </si>
  <si>
    <t>Corporate</t>
  </si>
  <si>
    <t>Financial Institutions</t>
  </si>
  <si>
    <t>Direct</t>
  </si>
  <si>
    <t>Indirect</t>
  </si>
  <si>
    <t># Real estate properties (direct exposure)</t>
  </si>
  <si>
    <t>Grupo Crédito Agrícola Fact Sheet FY23</t>
  </si>
  <si>
    <t>Dec. 2023</t>
  </si>
  <si>
    <t>SECURITIES PORTFOLIO</t>
  </si>
  <si>
    <t>Total</t>
  </si>
  <si>
    <t>Book Value</t>
  </si>
  <si>
    <t>% Breakdown</t>
  </si>
  <si>
    <t>SOLVENCY &amp; MREL</t>
  </si>
  <si>
    <t>Common Equity Tier 1</t>
  </si>
  <si>
    <t>Tier 1</t>
  </si>
  <si>
    <t>Tier 2</t>
  </si>
  <si>
    <t>Risk Weighted Assets</t>
  </si>
  <si>
    <t>RWA Density</t>
  </si>
  <si>
    <t>Solvency Ratios</t>
  </si>
  <si>
    <t>Senior Preferred Debt</t>
  </si>
  <si>
    <t>MREL eligible liabilities</t>
  </si>
  <si>
    <t>MREL TREA+CBR %</t>
  </si>
  <si>
    <t>MREL TREA+CBR Requirement % (1 Jan 2024)</t>
  </si>
  <si>
    <t>Buffer to Requirement</t>
  </si>
  <si>
    <t>(1) Total Own Funds including Net Income for the period.</t>
  </si>
  <si>
    <r>
      <t>Total Own Funds</t>
    </r>
    <r>
      <rPr>
        <b/>
        <vertAlign val="superscript"/>
        <sz val="11"/>
        <color theme="1"/>
        <rFont val="Arial Narrow"/>
        <family val="2"/>
      </rPr>
      <t>1</t>
    </r>
  </si>
  <si>
    <r>
      <t>Total Own Funds</t>
    </r>
    <r>
      <rPr>
        <vertAlign val="superscript"/>
        <sz val="11"/>
        <color theme="1"/>
        <rFont val="Arial Narrow"/>
        <family val="2"/>
      </rPr>
      <t>1</t>
    </r>
  </si>
  <si>
    <t>MREL</t>
  </si>
  <si>
    <t>Gross Loans</t>
  </si>
  <si>
    <t>Mortgages</t>
  </si>
  <si>
    <t>Loans to individuals</t>
  </si>
  <si>
    <t>Consumer and other purposes</t>
  </si>
  <si>
    <r>
      <t>Loans to companies and public administrations</t>
    </r>
    <r>
      <rPr>
        <vertAlign val="superscript"/>
        <sz val="12"/>
        <color theme="1"/>
        <rFont val="Arial Narrow"/>
        <family val="2"/>
      </rPr>
      <t>1</t>
    </r>
  </si>
  <si>
    <t>(1) Including customer debt instruments (commercial paper operations).</t>
  </si>
  <si>
    <t>Loan Exposure Staging</t>
  </si>
  <si>
    <t>Stage 1 exposure (M€)</t>
  </si>
  <si>
    <t>Stage 2 exposure (M€)</t>
  </si>
  <si>
    <t>Stage 3 exposure (M€)</t>
  </si>
  <si>
    <t>Total Exposure (M€)</t>
  </si>
  <si>
    <t>Stage 1 (%)</t>
  </si>
  <si>
    <t>Stage 2 (%)</t>
  </si>
  <si>
    <t>Stage 3 (%)</t>
  </si>
  <si>
    <t>ASSET QUALITY</t>
  </si>
  <si>
    <t>Quality of the loan portfolio</t>
  </si>
  <si>
    <t>Non-Performing Loans (NPL)</t>
  </si>
  <si>
    <r>
      <t>Non-Performing Loans (NPL) Ratio</t>
    </r>
    <r>
      <rPr>
        <vertAlign val="superscript"/>
        <sz val="12"/>
        <color theme="1"/>
        <rFont val="Arial Narrow"/>
        <family val="2"/>
      </rPr>
      <t>2</t>
    </r>
  </si>
  <si>
    <t>(2) Ratio calculated pursuant to BdP Instruction 20/2019.</t>
  </si>
  <si>
    <r>
      <t>NPL coverage by credit impairments</t>
    </r>
    <r>
      <rPr>
        <vertAlign val="superscript"/>
        <sz val="11"/>
        <color theme="1"/>
        <rFont val="Arial Narrow"/>
        <family val="2"/>
      </rPr>
      <t>3</t>
    </r>
  </si>
  <si>
    <t>(3) Applying haircuts and recovery costs.</t>
  </si>
  <si>
    <r>
      <t>NPL coverage by NPL impairments</t>
    </r>
    <r>
      <rPr>
        <vertAlign val="superscript"/>
        <sz val="11"/>
        <color theme="1"/>
        <rFont val="Arial Narrow"/>
        <family val="2"/>
      </rPr>
      <t>3</t>
    </r>
  </si>
  <si>
    <r>
      <t>NPL coverage by NPL impairments and collateral</t>
    </r>
    <r>
      <rPr>
        <vertAlign val="superscript"/>
        <sz val="11"/>
        <color theme="1"/>
        <rFont val="Arial Narrow"/>
        <family val="2"/>
      </rPr>
      <t>3</t>
    </r>
  </si>
  <si>
    <r>
      <t>NPL coverage by NPL impairments and collateral</t>
    </r>
    <r>
      <rPr>
        <vertAlign val="superscript"/>
        <sz val="11"/>
        <color theme="1"/>
        <rFont val="Arial Narrow"/>
        <family val="2"/>
      </rPr>
      <t>3 4</t>
    </r>
  </si>
  <si>
    <t>Restructured credit ratio</t>
  </si>
  <si>
    <t>Real estate exposure</t>
  </si>
  <si>
    <t>Non-performing assets (NPA)</t>
  </si>
  <si>
    <t>Non-Performing Assets (NPA) (M€)</t>
  </si>
  <si>
    <t xml:space="preserve">Total loans and advances to customers </t>
  </si>
  <si>
    <t xml:space="preserve">Non-Performing Assets (NPA) ratio </t>
  </si>
  <si>
    <r>
      <t>NPE ratio</t>
    </r>
    <r>
      <rPr>
        <vertAlign val="superscript"/>
        <sz val="12"/>
        <color theme="1"/>
        <rFont val="Arial Narrow"/>
        <family val="2"/>
      </rPr>
      <t>5</t>
    </r>
  </si>
  <si>
    <r>
      <t>Texas ratio</t>
    </r>
    <r>
      <rPr>
        <vertAlign val="superscript"/>
        <sz val="11"/>
        <color theme="1"/>
        <rFont val="Arial Narrow"/>
        <family val="2"/>
      </rPr>
      <t>6</t>
    </r>
  </si>
  <si>
    <r>
      <t>Real Estate Net Exposure</t>
    </r>
    <r>
      <rPr>
        <vertAlign val="superscript"/>
        <sz val="12"/>
        <color theme="1"/>
        <rFont val="Arial Narrow"/>
        <family val="2"/>
      </rPr>
      <t>7</t>
    </r>
  </si>
  <si>
    <t>(6) Determined by the ratio: NPL/(Tangible common equity + Stock of impairments).</t>
  </si>
  <si>
    <t>(7) RE exposure incorporates other effects such as liquidity in RE investment funds, not to be considered as RE assets.</t>
  </si>
  <si>
    <t>(5) Non-performing debt instruments (loans and advances &amp; debt securities) other than held for trading / total gross debt instruments</t>
  </si>
  <si>
    <t>MREL LRE %</t>
  </si>
  <si>
    <t>MREL RLE Requirement</t>
  </si>
  <si>
    <t>Total Exposure Measure (TEM)</t>
  </si>
  <si>
    <t>NPE coverage by exposure impairments</t>
  </si>
  <si>
    <t>HQLA</t>
  </si>
  <si>
    <t>Coverage by Impairments</t>
  </si>
  <si>
    <t>LIQUIDITY</t>
  </si>
  <si>
    <t>Cash Balances at Central Banks</t>
  </si>
  <si>
    <t>Liquidity Coverage Ratio (LCR)</t>
  </si>
  <si>
    <t>Net Stable Funding Ratio (NSFR)</t>
  </si>
  <si>
    <t>Ratings</t>
  </si>
  <si>
    <t>AAA</t>
  </si>
  <si>
    <t>A</t>
  </si>
  <si>
    <t>BBB</t>
  </si>
  <si>
    <t>BB</t>
  </si>
  <si>
    <t>Not Rated</t>
  </si>
  <si>
    <t>AA</t>
  </si>
  <si>
    <t>Accounting Treatment</t>
  </si>
  <si>
    <t>Amortized Cost</t>
  </si>
  <si>
    <t>Fair Value Recognised in Other Comprehensive Income</t>
  </si>
  <si>
    <t>Fair Value Through Profit and Loss</t>
  </si>
  <si>
    <t>Stable</t>
  </si>
  <si>
    <t>Baa1/Prime-2</t>
  </si>
  <si>
    <t>Baa2/P2</t>
  </si>
  <si>
    <t>baa3</t>
  </si>
  <si>
    <t>A3(cr) / Prime-2(cr)</t>
  </si>
  <si>
    <t>Ba1</t>
  </si>
  <si>
    <t>Duration</t>
  </si>
  <si>
    <t>Average Duration of Portfolio (Years)</t>
  </si>
  <si>
    <t>Dec.2022R</t>
  </si>
  <si>
    <t>Mar.2023*</t>
  </si>
  <si>
    <t>Jun.2023*</t>
  </si>
  <si>
    <t>Sep.2023*</t>
  </si>
  <si>
    <t>(*) Financial statements not restated for these periods. Insurance activity reporting under IAS39 / IFRS4.</t>
  </si>
  <si>
    <t>GENERAL NOTE REGARDING RESTATEMENT OF DECEMBER 2022 FIGURES</t>
  </si>
  <si>
    <t>NOTE REGARDING RESTATEMENT OF DECEMBER 2022 FIGURES - P&amp;L</t>
  </si>
  <si>
    <t>For the purpose of comparability with 2023 reporting, namely in what concerns the reporting methodology of the Group’s insurance companies (implementation of IFRS17 in CA Seguros and CA Vida), the 2022 figures have been restated, particularly the line “Technical Margin of Insurance Activity” (-56.2 million euros). The restated 2022 Net Income has thus been reduced by 56.5 million euros, in comparison to what had been reported in the audited and previously published accounts, from 144.3 million euros to 87.8 million euros.</t>
  </si>
  <si>
    <t>NOTE REGARDING RESTATEMENT OF DECEMBER 2022 FIGURES - BALANCE SHEET</t>
  </si>
  <si>
    <t>As a consequence of the abovementioned restatement of December 2022 figures, several items of the Consolidated Balance Sheet have changed, the most significant of which a reclassification from the item "Provisions" to "Other Liabilities" and “Other Assets”, related to Life and Non-Life insurance contracts and the constitution of the “Financial Component Reserve” of insurance and reinsurance contracts, recognized in Equity.</t>
  </si>
  <si>
    <t>Dec. 2022R</t>
  </si>
  <si>
    <t>Mar. 2023*</t>
  </si>
  <si>
    <t>Jun. 2023*</t>
  </si>
  <si>
    <t>Sep. 2023*</t>
  </si>
  <si>
    <t>For comparability purposes, Full-Year 2022 figures have been restated. This restatement has not been audited, and is noted in all tables in this release, where applicable in the form of the letter "R". The restatement is related to the application of IFRS 17 and 9, as from 1 January 2022, impacting only the individual accounts of the Group’s insurance companies and, consequently, the consolidated accounts. Prudential ratios presented as at 31 December 2023 are as reported in February 2024, and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</si>
</sst>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
    <numFmt numFmtId="167" formatCode="#,##0.00;\(#,##0.00\);\-"/>
    <numFmt numFmtId="168" formatCode="[$-816]mmm/yy;@"/>
    <numFmt numFmtId="169" formatCode="0.00\ \p.\p."/>
    <numFmt numFmtId="170" formatCode="#,##0.0000"/>
    <numFmt numFmtId="171" formatCode="0.000%"/>
    <numFmt numFmtId="172" formatCode="0.0000%"/>
  </numFmts>
  <fonts count="39" x14ac:knownFonts="1">
    <font>
      <sz val="11"/>
      <color theme="1"/>
      <name val="Calibri"/>
      <family val="2"/>
      <scheme val="minor"/>
    </font>
    <font>
      <sz val="11"/>
      <color theme="1"/>
      <name val="Calibri"/>
      <family val="2"/>
      <scheme val="minor"/>
    </font>
    <font>
      <sz val="10"/>
      <name val="Arial"/>
      <family val="2"/>
    </font>
    <font>
      <b/>
      <sz val="12"/>
      <name val="Calibri"/>
      <family val="2"/>
      <scheme val="minor"/>
    </font>
    <font>
      <sz val="10"/>
      <name val="Calibri"/>
      <family val="2"/>
      <scheme val="minor"/>
    </font>
    <font>
      <sz val="11"/>
      <name val="Calibri"/>
      <family val="2"/>
      <scheme val="minor"/>
    </font>
    <font>
      <b/>
      <sz val="11"/>
      <name val="Calibri"/>
      <family val="2"/>
      <scheme val="minor"/>
    </font>
    <font>
      <b/>
      <sz val="10"/>
      <name val="Calibri"/>
      <family val="2"/>
      <scheme val="minor"/>
    </font>
    <font>
      <b/>
      <sz val="8"/>
      <name val="Calibri"/>
      <family val="2"/>
      <scheme val="minor"/>
    </font>
    <font>
      <sz val="8"/>
      <name val="Calibri"/>
      <family val="2"/>
      <scheme val="minor"/>
    </font>
    <font>
      <sz val="8"/>
      <color rgb="FFFF0000"/>
      <name val="Calibri"/>
      <family val="2"/>
      <scheme val="minor"/>
    </font>
    <font>
      <b/>
      <sz val="10"/>
      <color rgb="FFFF0000"/>
      <name val="Calibri"/>
      <family val="2"/>
      <scheme val="minor"/>
    </font>
    <font>
      <i/>
      <sz val="11"/>
      <name val="Calibri"/>
      <family val="2"/>
      <scheme val="minor"/>
    </font>
    <font>
      <sz val="9"/>
      <name val="Calibri"/>
      <family val="2"/>
      <scheme val="minor"/>
    </font>
    <font>
      <vertAlign val="superscript"/>
      <sz val="9"/>
      <name val="Calibri"/>
      <family val="2"/>
      <scheme val="minor"/>
    </font>
    <font>
      <b/>
      <sz val="9"/>
      <name val="Calibri"/>
      <family val="2"/>
      <scheme val="minor"/>
    </font>
    <font>
      <b/>
      <sz val="9"/>
      <color rgb="FFFF0000"/>
      <name val="Calibri"/>
      <family val="2"/>
      <scheme val="minor"/>
    </font>
    <font>
      <vertAlign val="superscript"/>
      <sz val="11"/>
      <name val="Calibri"/>
      <family val="2"/>
      <scheme val="minor"/>
    </font>
    <font>
      <vertAlign val="superscript"/>
      <sz val="10"/>
      <name val="Calibri"/>
      <family val="2"/>
      <scheme val="minor"/>
    </font>
    <font>
      <sz val="10"/>
      <name val="Arial"/>
      <family val="2"/>
    </font>
    <font>
      <b/>
      <sz val="12"/>
      <color theme="1"/>
      <name val="Arial Narrow"/>
      <family val="2"/>
    </font>
    <font>
      <sz val="11"/>
      <color theme="1"/>
      <name val="Arial Narrow"/>
      <family val="2"/>
    </font>
    <font>
      <sz val="12"/>
      <color theme="1"/>
      <name val="Arial Narrow"/>
      <family val="2"/>
    </font>
    <font>
      <b/>
      <sz val="12"/>
      <color theme="0"/>
      <name val="Arial Narrow"/>
      <family val="2"/>
    </font>
    <font>
      <b/>
      <sz val="12"/>
      <color rgb="FF4FBD88"/>
      <name val="Arial Narrow"/>
      <family val="2"/>
    </font>
    <font>
      <sz val="12"/>
      <color rgb="FFFF0000"/>
      <name val="Arial Narrow"/>
      <family val="2"/>
    </font>
    <font>
      <vertAlign val="superscript"/>
      <sz val="12"/>
      <color theme="1"/>
      <name val="Arial Narrow"/>
      <family val="2"/>
    </font>
    <font>
      <b/>
      <sz val="14"/>
      <color theme="1"/>
      <name val="Arial Narrow"/>
      <family val="2"/>
    </font>
    <font>
      <u/>
      <sz val="11"/>
      <color theme="10"/>
      <name val="Calibri"/>
      <family val="2"/>
      <scheme val="minor"/>
    </font>
    <font>
      <u/>
      <sz val="11"/>
      <color theme="10"/>
      <name val="Arial Narrow"/>
      <family val="2"/>
    </font>
    <font>
      <b/>
      <sz val="16"/>
      <color theme="1"/>
      <name val="Arial Narrow"/>
      <family val="2"/>
    </font>
    <font>
      <u/>
      <sz val="11"/>
      <color theme="1"/>
      <name val="Arial Narrow"/>
      <family val="2"/>
    </font>
    <font>
      <b/>
      <sz val="12"/>
      <color rgb="FFFF0000"/>
      <name val="Arial Narrow"/>
      <family val="2"/>
    </font>
    <font>
      <b/>
      <sz val="14"/>
      <color theme="0"/>
      <name val="Arial Narrow"/>
      <family val="2"/>
    </font>
    <font>
      <i/>
      <sz val="12"/>
      <color theme="1"/>
      <name val="Arial Narrow"/>
      <family val="2"/>
    </font>
    <font>
      <b/>
      <vertAlign val="superscript"/>
      <sz val="11"/>
      <color theme="1"/>
      <name val="Arial Narrow"/>
      <family val="2"/>
    </font>
    <font>
      <vertAlign val="superscript"/>
      <sz val="11"/>
      <color theme="1"/>
      <name val="Arial Narrow"/>
      <family val="2"/>
    </font>
    <font>
      <sz val="11"/>
      <color rgb="FFFF0000"/>
      <name val="Arial Narrow"/>
      <family val="2"/>
    </font>
    <font>
      <b/>
      <sz val="11"/>
      <color theme="1"/>
      <name val="Arial Narrow"/>
      <family val="2"/>
    </font>
  </fonts>
  <fills count="6">
    <fill>
      <patternFill patternType="none"/>
    </fill>
    <fill>
      <patternFill patternType="gray125"/>
    </fill>
    <fill>
      <patternFill patternType="solid">
        <fgColor rgb="FF4FBD88"/>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48">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theme="0"/>
      </top>
      <bottom/>
      <diagonal/>
    </border>
    <border>
      <left/>
      <right style="thin">
        <color theme="0"/>
      </right>
      <top/>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bottom/>
      <diagonal/>
    </border>
    <border>
      <left/>
      <right style="medium">
        <color theme="0"/>
      </right>
      <top/>
      <bottom style="medium">
        <color theme="0"/>
      </bottom>
      <diagonal/>
    </border>
    <border>
      <left style="medium">
        <color rgb="FF4FBD88"/>
      </left>
      <right style="medium">
        <color theme="0"/>
      </right>
      <top/>
      <bottom style="medium">
        <color theme="0"/>
      </bottom>
      <diagonal/>
    </border>
    <border>
      <left style="medium">
        <color theme="0"/>
      </left>
      <right style="medium">
        <color rgb="FF4FBD88"/>
      </right>
      <top/>
      <bottom style="medium">
        <color theme="0"/>
      </bottom>
      <diagonal/>
    </border>
    <border>
      <left style="medium">
        <color rgb="FF4FBD88"/>
      </left>
      <right style="medium">
        <color theme="0"/>
      </right>
      <top style="medium">
        <color theme="0"/>
      </top>
      <bottom style="medium">
        <color theme="0"/>
      </bottom>
      <diagonal/>
    </border>
    <border>
      <left style="medium">
        <color theme="0"/>
      </left>
      <right style="medium">
        <color rgb="FF4FBD88"/>
      </right>
      <top style="medium">
        <color theme="0"/>
      </top>
      <bottom style="medium">
        <color theme="0"/>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rgb="FF4FBD88"/>
      </bottom>
      <diagonal/>
    </border>
    <border>
      <left style="medium">
        <color rgb="FF4FBD88"/>
      </left>
      <right style="medium">
        <color theme="0"/>
      </right>
      <top style="medium">
        <color theme="0"/>
      </top>
      <bottom style="medium">
        <color rgb="FF4FBD88"/>
      </bottom>
      <diagonal/>
    </border>
    <border>
      <left style="medium">
        <color theme="0"/>
      </left>
      <right style="medium">
        <color theme="0"/>
      </right>
      <top style="medium">
        <color theme="0"/>
      </top>
      <bottom style="medium">
        <color rgb="FF4FBD88"/>
      </bottom>
      <diagonal/>
    </border>
    <border>
      <left style="medium">
        <color theme="0"/>
      </left>
      <right style="medium">
        <color rgb="FF4FBD88"/>
      </right>
      <top style="medium">
        <color theme="0"/>
      </top>
      <bottom style="medium">
        <color rgb="FF4FBD88"/>
      </bottom>
      <diagonal/>
    </border>
    <border>
      <left style="medium">
        <color theme="0"/>
      </left>
      <right/>
      <top style="medium">
        <color rgb="FF4FBD88"/>
      </top>
      <bottom style="medium">
        <color theme="0"/>
      </bottom>
      <diagonal/>
    </border>
    <border>
      <left style="medium">
        <color theme="0"/>
      </left>
      <right/>
      <top style="medium">
        <color theme="0"/>
      </top>
      <bottom/>
      <diagonal/>
    </border>
    <border>
      <left style="medium">
        <color rgb="FF4FBD88"/>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4FBD88"/>
      </right>
      <top style="medium">
        <color theme="0"/>
      </top>
      <bottom/>
      <diagonal/>
    </border>
    <border>
      <left/>
      <right style="medium">
        <color theme="0"/>
      </right>
      <top style="medium">
        <color theme="0"/>
      </top>
      <bottom/>
      <diagonal/>
    </border>
    <border>
      <left style="medium">
        <color rgb="FF4FBD88"/>
      </left>
      <right style="medium">
        <color theme="0"/>
      </right>
      <top style="medium">
        <color rgb="FF4FBD88"/>
      </top>
      <bottom style="medium">
        <color theme="0"/>
      </bottom>
      <diagonal/>
    </border>
    <border>
      <left style="medium">
        <color theme="0"/>
      </left>
      <right style="medium">
        <color theme="0"/>
      </right>
      <top style="medium">
        <color rgb="FF4FBD88"/>
      </top>
      <bottom style="medium">
        <color theme="0"/>
      </bottom>
      <diagonal/>
    </border>
    <border>
      <left style="medium">
        <color theme="0"/>
      </left>
      <right style="medium">
        <color rgb="FF4FBD88"/>
      </right>
      <top style="medium">
        <color rgb="FF4FBD88"/>
      </top>
      <bottom style="medium">
        <color theme="0"/>
      </bottom>
      <diagonal/>
    </border>
    <border>
      <left/>
      <right style="medium">
        <color theme="0"/>
      </right>
      <top style="medium">
        <color rgb="FF4FBD88"/>
      </top>
      <bottom style="medium">
        <color theme="0"/>
      </bottom>
      <diagonal/>
    </border>
    <border>
      <left/>
      <right/>
      <top style="thin">
        <color rgb="FF4FBD88"/>
      </top>
      <bottom/>
      <diagonal/>
    </border>
    <border>
      <left/>
      <right/>
      <top/>
      <bottom style="thin">
        <color rgb="FF4FBD88"/>
      </bottom>
      <diagonal/>
    </border>
  </borders>
  <cellStyleXfs count="13">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0" fontId="19" fillId="0" borderId="0"/>
    <xf numFmtId="0" fontId="2" fillId="0" borderId="0">
      <alignment vertical="top"/>
    </xf>
    <xf numFmtId="0" fontId="2" fillId="0" borderId="0"/>
    <xf numFmtId="0" fontId="28" fillId="0" borderId="0" applyNumberFormat="0" applyFill="0" applyBorder="0" applyAlignment="0" applyProtection="0"/>
  </cellStyleXfs>
  <cellXfs count="232">
    <xf numFmtId="0" fontId="0" fillId="0" borderId="0" xfId="0"/>
    <xf numFmtId="0" fontId="4" fillId="4" borderId="0" xfId="2" applyFont="1" applyFill="1" applyAlignment="1">
      <alignment vertical="center"/>
    </xf>
    <xf numFmtId="0" fontId="7" fillId="4" borderId="0" xfId="2" applyFont="1" applyFill="1" applyAlignment="1">
      <alignment horizontal="center" vertical="center"/>
    </xf>
    <xf numFmtId="0" fontId="4" fillId="4" borderId="0" xfId="2" applyFont="1" applyFill="1" applyAlignment="1">
      <alignment horizontal="center" vertical="center"/>
    </xf>
    <xf numFmtId="0" fontId="4" fillId="4" borderId="7" xfId="2" applyFont="1" applyFill="1" applyBorder="1" applyAlignment="1">
      <alignment horizontal="left" vertical="center"/>
    </xf>
    <xf numFmtId="0" fontId="8" fillId="4" borderId="8" xfId="2" applyFont="1" applyFill="1" applyBorder="1" applyAlignment="1">
      <alignment horizontal="center" vertical="center" wrapText="1"/>
    </xf>
    <xf numFmtId="0" fontId="4" fillId="4" borderId="10" xfId="2" applyFont="1" applyFill="1" applyBorder="1" applyAlignment="1">
      <alignment vertical="center" wrapText="1"/>
    </xf>
    <xf numFmtId="0" fontId="8" fillId="4" borderId="11" xfId="2" applyFont="1" applyFill="1" applyBorder="1" applyAlignment="1">
      <alignment horizontal="center" vertical="center" wrapText="1"/>
    </xf>
    <xf numFmtId="4" fontId="4" fillId="4" borderId="0" xfId="2" applyNumberFormat="1" applyFont="1" applyFill="1" applyAlignment="1">
      <alignment vertical="center"/>
    </xf>
    <xf numFmtId="0" fontId="7" fillId="4" borderId="10" xfId="2" applyFont="1" applyFill="1" applyBorder="1" applyAlignment="1">
      <alignment vertical="center" wrapText="1"/>
    </xf>
    <xf numFmtId="166" fontId="9" fillId="4" borderId="11" xfId="3" applyNumberFormat="1" applyFont="1" applyFill="1" applyBorder="1" applyAlignment="1">
      <alignment vertical="center"/>
    </xf>
    <xf numFmtId="0" fontId="4" fillId="0" borderId="10" xfId="2" applyFont="1" applyBorder="1" applyAlignment="1">
      <alignment vertical="center" wrapText="1"/>
    </xf>
    <xf numFmtId="0" fontId="4" fillId="4" borderId="0" xfId="2" applyFont="1" applyFill="1" applyAlignment="1">
      <alignment vertical="center" wrapText="1"/>
    </xf>
    <xf numFmtId="0" fontId="4" fillId="4" borderId="10" xfId="2" applyFont="1" applyFill="1" applyBorder="1" applyAlignment="1">
      <alignment horizontal="center" vertical="center" wrapText="1"/>
    </xf>
    <xf numFmtId="0" fontId="4" fillId="0" borderId="10" xfId="2" applyFont="1" applyBorder="1" applyAlignment="1">
      <alignment horizontal="left" vertical="center" wrapText="1"/>
    </xf>
    <xf numFmtId="0" fontId="7" fillId="4" borderId="13" xfId="2" applyFont="1" applyFill="1" applyBorder="1" applyAlignment="1">
      <alignment vertical="center" wrapText="1"/>
    </xf>
    <xf numFmtId="166" fontId="9" fillId="4" borderId="14" xfId="3" applyNumberFormat="1" applyFont="1" applyFill="1" applyBorder="1" applyAlignment="1">
      <alignment vertical="center"/>
    </xf>
    <xf numFmtId="167" fontId="10" fillId="4" borderId="0" xfId="2" applyNumberFormat="1" applyFont="1" applyFill="1" applyAlignment="1">
      <alignment horizontal="center" vertical="center"/>
    </xf>
    <xf numFmtId="3" fontId="4" fillId="0" borderId="0" xfId="2" applyNumberFormat="1" applyFont="1" applyAlignment="1">
      <alignment vertical="center"/>
    </xf>
    <xf numFmtId="3" fontId="4" fillId="0" borderId="0" xfId="2" applyNumberFormat="1" applyFont="1" applyAlignment="1">
      <alignment horizontal="right" vertical="center"/>
    </xf>
    <xf numFmtId="0" fontId="4" fillId="0" borderId="0" xfId="2" applyFont="1" applyAlignment="1">
      <alignment vertical="center"/>
    </xf>
    <xf numFmtId="0" fontId="4" fillId="0" borderId="0" xfId="2" applyFont="1" applyAlignment="1">
      <alignment horizontal="right" vertical="center"/>
    </xf>
    <xf numFmtId="4" fontId="6" fillId="4" borderId="0" xfId="2" applyNumberFormat="1" applyFont="1" applyFill="1" applyAlignment="1">
      <alignment horizontal="center" vertical="center"/>
    </xf>
    <xf numFmtId="4" fontId="4" fillId="4" borderId="0" xfId="2" applyNumberFormat="1" applyFont="1" applyFill="1" applyAlignment="1">
      <alignment horizontal="right" vertical="center"/>
    </xf>
    <xf numFmtId="4" fontId="4" fillId="4" borderId="0" xfId="2" applyNumberFormat="1" applyFont="1" applyFill="1" applyAlignment="1">
      <alignment vertical="center" wrapText="1"/>
    </xf>
    <xf numFmtId="167" fontId="4" fillId="0" borderId="10" xfId="3" applyNumberFormat="1" applyFont="1" applyBorder="1" applyAlignment="1">
      <alignment vertical="center"/>
    </xf>
    <xf numFmtId="0" fontId="13" fillId="0" borderId="0" xfId="2" applyFont="1"/>
    <xf numFmtId="166" fontId="13" fillId="0" borderId="0" xfId="2" applyNumberFormat="1" applyFont="1"/>
    <xf numFmtId="166" fontId="13" fillId="4" borderId="0" xfId="2" applyNumberFormat="1" applyFont="1" applyFill="1"/>
    <xf numFmtId="167" fontId="13" fillId="0" borderId="0" xfId="2" applyNumberFormat="1" applyFont="1"/>
    <xf numFmtId="0" fontId="14" fillId="0" borderId="0" xfId="2" applyFont="1"/>
    <xf numFmtId="3" fontId="15" fillId="0" borderId="0" xfId="1" applyNumberFormat="1" applyFont="1" applyFill="1"/>
    <xf numFmtId="164" fontId="13" fillId="0" borderId="0" xfId="1" applyNumberFormat="1" applyFont="1" applyFill="1"/>
    <xf numFmtId="0" fontId="8" fillId="0" borderId="7" xfId="2" applyFont="1" applyBorder="1" applyAlignment="1">
      <alignment horizontal="center" vertical="center" wrapText="1"/>
    </xf>
    <xf numFmtId="0" fontId="9" fillId="0" borderId="10" xfId="2" applyFont="1" applyBorder="1" applyAlignment="1">
      <alignment horizontal="center" vertical="center"/>
    </xf>
    <xf numFmtId="0" fontId="9" fillId="0" borderId="10" xfId="2" quotePrefix="1" applyFont="1" applyBorder="1" applyAlignment="1">
      <alignment horizontal="center" vertical="center" wrapText="1"/>
    </xf>
    <xf numFmtId="0" fontId="8" fillId="0" borderId="5" xfId="2" applyFont="1" applyBorder="1" applyAlignment="1">
      <alignment horizontal="center" vertical="center" wrapText="1"/>
    </xf>
    <xf numFmtId="0" fontId="13" fillId="0" borderId="17" xfId="2" applyFont="1" applyBorder="1"/>
    <xf numFmtId="4" fontId="13" fillId="0" borderId="0" xfId="1" applyNumberFormat="1" applyFont="1" applyFill="1"/>
    <xf numFmtId="167" fontId="4" fillId="4" borderId="0" xfId="2" applyNumberFormat="1" applyFont="1" applyFill="1" applyAlignment="1">
      <alignment vertical="center"/>
    </xf>
    <xf numFmtId="0" fontId="6" fillId="4" borderId="0" xfId="2" applyFont="1" applyFill="1" applyAlignment="1">
      <alignment horizontal="center" vertical="center"/>
    </xf>
    <xf numFmtId="0" fontId="7" fillId="0" borderId="0" xfId="2" applyFont="1" applyAlignment="1">
      <alignment vertical="center"/>
    </xf>
    <xf numFmtId="0" fontId="4" fillId="0" borderId="0" xfId="2" applyFont="1" applyAlignment="1">
      <alignment horizontal="center" vertical="center"/>
    </xf>
    <xf numFmtId="3" fontId="4" fillId="0" borderId="0" xfId="2" applyNumberFormat="1" applyFont="1" applyAlignment="1">
      <alignment horizontal="left" vertical="center"/>
    </xf>
    <xf numFmtId="0" fontId="7" fillId="0" borderId="7" xfId="2" applyFont="1" applyBorder="1" applyAlignment="1">
      <alignment horizontal="center" vertical="center" wrapText="1"/>
    </xf>
    <xf numFmtId="0" fontId="7" fillId="0" borderId="13" xfId="2" applyFont="1" applyBorder="1" applyAlignment="1">
      <alignment horizontal="center" vertical="center"/>
    </xf>
    <xf numFmtId="0" fontId="6" fillId="0" borderId="7" xfId="2" applyFont="1" applyBorder="1" applyAlignment="1">
      <alignment horizontal="left" vertical="center" wrapText="1"/>
    </xf>
    <xf numFmtId="3" fontId="4" fillId="0" borderId="7" xfId="2" quotePrefix="1" applyNumberFormat="1" applyFont="1" applyBorder="1" applyAlignment="1">
      <alignment horizontal="center" vertical="center" wrapText="1"/>
    </xf>
    <xf numFmtId="166" fontId="8" fillId="0" borderId="7" xfId="2" applyNumberFormat="1" applyFont="1" applyBorder="1" applyAlignment="1">
      <alignment horizontal="center" vertical="center" wrapText="1"/>
    </xf>
    <xf numFmtId="3" fontId="4" fillId="0" borderId="7" xfId="2" applyNumberFormat="1" applyFont="1" applyBorder="1" applyAlignment="1">
      <alignment horizontal="center" vertical="center" wrapText="1"/>
    </xf>
    <xf numFmtId="3" fontId="4" fillId="0" borderId="10" xfId="2" applyNumberFormat="1" applyFont="1" applyBorder="1" applyAlignment="1">
      <alignment horizontal="center" vertical="center" wrapText="1"/>
    </xf>
    <xf numFmtId="0" fontId="6" fillId="0" borderId="7" xfId="2" applyFont="1" applyBorder="1" applyAlignment="1">
      <alignment vertical="center"/>
    </xf>
    <xf numFmtId="166" fontId="9" fillId="0" borderId="10" xfId="2" applyNumberFormat="1" applyFont="1" applyBorder="1" applyAlignment="1">
      <alignment horizontal="center" vertical="center"/>
    </xf>
    <xf numFmtId="3" fontId="11" fillId="0" borderId="0" xfId="2" applyNumberFormat="1" applyFont="1" applyAlignment="1">
      <alignment vertical="center"/>
    </xf>
    <xf numFmtId="3" fontId="11" fillId="0" borderId="0" xfId="2" applyNumberFormat="1" applyFont="1" applyAlignment="1">
      <alignment horizontal="center" vertical="center"/>
    </xf>
    <xf numFmtId="3" fontId="11" fillId="0" borderId="0" xfId="2" applyNumberFormat="1" applyFont="1" applyAlignment="1">
      <alignment horizontal="right" vertical="center"/>
    </xf>
    <xf numFmtId="0" fontId="6" fillId="0" borderId="10" xfId="2" applyFont="1" applyBorder="1" applyAlignment="1">
      <alignment horizontal="center" vertical="center" wrapText="1"/>
    </xf>
    <xf numFmtId="167" fontId="7" fillId="0" borderId="10" xfId="3" applyNumberFormat="1" applyFont="1" applyBorder="1" applyAlignment="1">
      <alignment vertical="center"/>
    </xf>
    <xf numFmtId="0" fontId="6" fillId="0" borderId="10" xfId="2" applyFont="1" applyBorder="1" applyAlignment="1">
      <alignment vertical="center" wrapText="1"/>
    </xf>
    <xf numFmtId="0" fontId="4" fillId="0" borderId="10" xfId="2" quotePrefix="1" applyFont="1" applyBorder="1" applyAlignment="1">
      <alignment horizontal="left" vertical="center" wrapText="1"/>
    </xf>
    <xf numFmtId="166" fontId="9" fillId="0" borderId="10" xfId="2" quotePrefix="1" applyNumberFormat="1" applyFont="1" applyBorder="1" applyAlignment="1">
      <alignment horizontal="center" vertical="center" wrapText="1"/>
    </xf>
    <xf numFmtId="0" fontId="7" fillId="0" borderId="0" xfId="2" applyFont="1" applyAlignment="1">
      <alignment horizontal="center" vertical="center"/>
    </xf>
    <xf numFmtId="4" fontId="9" fillId="0" borderId="10" xfId="2" quotePrefix="1" applyNumberFormat="1" applyFont="1" applyBorder="1" applyAlignment="1">
      <alignment horizontal="center" vertical="center" wrapText="1"/>
    </xf>
    <xf numFmtId="167" fontId="10" fillId="0" borderId="0" xfId="2" applyNumberFormat="1" applyFont="1" applyAlignment="1">
      <alignment horizontal="center" vertical="center"/>
    </xf>
    <xf numFmtId="4" fontId="4" fillId="0" borderId="0" xfId="2" applyNumberFormat="1" applyFont="1" applyAlignment="1">
      <alignment vertical="center"/>
    </xf>
    <xf numFmtId="4" fontId="4" fillId="0" borderId="10" xfId="2" quotePrefix="1" applyNumberFormat="1" applyFont="1" applyBorder="1" applyAlignment="1">
      <alignment horizontal="right" vertical="center" wrapText="1"/>
    </xf>
    <xf numFmtId="0" fontId="7" fillId="0" borderId="10" xfId="2" applyFont="1" applyBorder="1" applyAlignment="1">
      <alignment horizontal="center" vertical="center" wrapText="1"/>
    </xf>
    <xf numFmtId="0" fontId="6" fillId="0" borderId="16" xfId="2" applyFont="1" applyBorder="1" applyAlignment="1">
      <alignment horizontal="center" vertical="center" wrapText="1"/>
    </xf>
    <xf numFmtId="4" fontId="7" fillId="0" borderId="6" xfId="2" applyNumberFormat="1" applyFont="1" applyBorder="1" applyAlignment="1">
      <alignment horizontal="right" vertical="center" wrapText="1"/>
    </xf>
    <xf numFmtId="167" fontId="7" fillId="0" borderId="6" xfId="3" applyNumberFormat="1" applyFont="1" applyBorder="1" applyAlignment="1">
      <alignment vertical="center"/>
    </xf>
    <xf numFmtId="167" fontId="7" fillId="0" borderId="16" xfId="3" applyNumberFormat="1" applyFont="1" applyBorder="1" applyAlignment="1">
      <alignment vertical="center"/>
    </xf>
    <xf numFmtId="0" fontId="4" fillId="0" borderId="0" xfId="2" quotePrefix="1" applyFont="1" applyAlignment="1">
      <alignment horizontal="center" vertical="center"/>
    </xf>
    <xf numFmtId="0" fontId="3" fillId="4" borderId="0" xfId="2" applyFont="1" applyFill="1" applyAlignment="1">
      <alignment vertical="center"/>
    </xf>
    <xf numFmtId="4" fontId="4" fillId="4" borderId="9" xfId="3" applyNumberFormat="1" applyFont="1" applyFill="1" applyBorder="1" applyAlignment="1">
      <alignment vertical="center"/>
    </xf>
    <xf numFmtId="4" fontId="4" fillId="4" borderId="12" xfId="3" applyNumberFormat="1" applyFont="1" applyFill="1" applyBorder="1" applyAlignment="1">
      <alignment vertical="center"/>
    </xf>
    <xf numFmtId="4" fontId="7" fillId="4" borderId="12" xfId="3" applyNumberFormat="1" applyFont="1" applyFill="1" applyBorder="1" applyAlignment="1">
      <alignment vertical="center"/>
    </xf>
    <xf numFmtId="4" fontId="4" fillId="0" borderId="12" xfId="3" applyNumberFormat="1" applyFont="1" applyBorder="1" applyAlignment="1">
      <alignment vertical="center"/>
    </xf>
    <xf numFmtId="4" fontId="7" fillId="4" borderId="15" xfId="3" applyNumberFormat="1" applyFont="1" applyFill="1" applyBorder="1" applyAlignment="1">
      <alignment vertical="center"/>
    </xf>
    <xf numFmtId="166" fontId="15" fillId="0" borderId="0" xfId="2" applyNumberFormat="1" applyFont="1" applyAlignment="1">
      <alignment horizontal="center"/>
    </xf>
    <xf numFmtId="0" fontId="5" fillId="0" borderId="17" xfId="2" applyFont="1" applyBorder="1"/>
    <xf numFmtId="166" fontId="5" fillId="0" borderId="0" xfId="2" applyNumberFormat="1" applyFont="1"/>
    <xf numFmtId="1" fontId="6" fillId="0" borderId="17" xfId="2" quotePrefix="1" applyNumberFormat="1" applyFont="1" applyBorder="1" applyAlignment="1">
      <alignment horizontal="center"/>
    </xf>
    <xf numFmtId="0" fontId="5" fillId="0" borderId="0" xfId="2" applyFont="1"/>
    <xf numFmtId="166" fontId="5" fillId="0" borderId="0" xfId="2" applyNumberFormat="1" applyFont="1" applyAlignment="1">
      <alignment horizontal="center"/>
    </xf>
    <xf numFmtId="166" fontId="5" fillId="4" borderId="0" xfId="2" applyNumberFormat="1" applyFont="1" applyFill="1"/>
    <xf numFmtId="166" fontId="5" fillId="4" borderId="17" xfId="2" applyNumberFormat="1" applyFont="1" applyFill="1" applyBorder="1"/>
    <xf numFmtId="166" fontId="5" fillId="4" borderId="18" xfId="2" applyNumberFormat="1" applyFont="1" applyFill="1" applyBorder="1"/>
    <xf numFmtId="0" fontId="12" fillId="0" borderId="0" xfId="2" applyFont="1" applyAlignment="1">
      <alignment horizontal="left" wrapText="1"/>
    </xf>
    <xf numFmtId="166" fontId="5" fillId="5" borderId="0" xfId="2" applyNumberFormat="1" applyFont="1" applyFill="1"/>
    <xf numFmtId="0" fontId="12" fillId="4" borderId="0" xfId="2" applyFont="1" applyFill="1" applyAlignment="1">
      <alignment horizontal="left" wrapText="1"/>
    </xf>
    <xf numFmtId="166" fontId="5" fillId="0" borderId="18" xfId="2" applyNumberFormat="1" applyFont="1" applyBorder="1"/>
    <xf numFmtId="0" fontId="5" fillId="0" borderId="0" xfId="2" applyFont="1" applyAlignment="1">
      <alignment horizontal="left"/>
    </xf>
    <xf numFmtId="166" fontId="5" fillId="0" borderId="0" xfId="2" quotePrefix="1" applyNumberFormat="1" applyFont="1" applyAlignment="1">
      <alignment vertical="center"/>
    </xf>
    <xf numFmtId="166" fontId="5" fillId="0" borderId="0" xfId="2" applyNumberFormat="1" applyFont="1" applyAlignment="1">
      <alignment vertical="center"/>
    </xf>
    <xf numFmtId="0" fontId="5" fillId="0" borderId="0" xfId="2" applyFont="1" applyAlignment="1">
      <alignment horizontal="left" wrapText="1"/>
    </xf>
    <xf numFmtId="166" fontId="5" fillId="0" borderId="18" xfId="2" applyNumberFormat="1" applyFont="1" applyBorder="1" applyAlignment="1">
      <alignment vertical="center"/>
    </xf>
    <xf numFmtId="0" fontId="12" fillId="0" borderId="0" xfId="2" applyFont="1" applyAlignment="1">
      <alignment horizontal="left"/>
    </xf>
    <xf numFmtId="0" fontId="12" fillId="0" borderId="0" xfId="0" applyFont="1" applyAlignment="1">
      <alignment horizontal="left" wrapText="1"/>
    </xf>
    <xf numFmtId="166" fontId="5" fillId="5" borderId="0" xfId="2" applyNumberFormat="1" applyFont="1" applyFill="1" applyAlignment="1">
      <alignment vertical="center"/>
    </xf>
    <xf numFmtId="3" fontId="5" fillId="0" borderId="0" xfId="2" applyNumberFormat="1" applyFont="1"/>
    <xf numFmtId="0" fontId="6" fillId="0" borderId="0" xfId="2" applyFont="1" applyAlignment="1">
      <alignment horizontal="left"/>
    </xf>
    <xf numFmtId="0" fontId="6" fillId="0" borderId="0" xfId="2" applyFont="1"/>
    <xf numFmtId="166" fontId="6" fillId="0" borderId="0" xfId="2" applyNumberFormat="1" applyFont="1"/>
    <xf numFmtId="166" fontId="6" fillId="0" borderId="19" xfId="2" applyNumberFormat="1" applyFont="1" applyBorder="1"/>
    <xf numFmtId="0" fontId="18" fillId="0" borderId="0" xfId="2" applyFont="1"/>
    <xf numFmtId="0" fontId="4" fillId="0" borderId="0" xfId="2" applyFont="1"/>
    <xf numFmtId="0" fontId="18" fillId="0" borderId="0" xfId="2" quotePrefix="1" applyFont="1"/>
    <xf numFmtId="3" fontId="16" fillId="0" borderId="0" xfId="2" applyNumberFormat="1" applyFont="1"/>
    <xf numFmtId="165" fontId="4" fillId="4" borderId="0" xfId="2" applyNumberFormat="1" applyFont="1" applyFill="1" applyAlignment="1">
      <alignment vertical="center"/>
    </xf>
    <xf numFmtId="0" fontId="0" fillId="2" borderId="0" xfId="0" applyFill="1"/>
    <xf numFmtId="0" fontId="21" fillId="0" borderId="0" xfId="0" applyFont="1"/>
    <xf numFmtId="0" fontId="21" fillId="0" borderId="0" xfId="0" applyFont="1" applyAlignment="1">
      <alignment horizontal="right"/>
    </xf>
    <xf numFmtId="0" fontId="22" fillId="0" borderId="0" xfId="0" applyFont="1"/>
    <xf numFmtId="168" fontId="23" fillId="2" borderId="0" xfId="0" applyNumberFormat="1" applyFont="1" applyFill="1" applyAlignment="1">
      <alignment horizontal="left" vertical="center" wrapText="1"/>
    </xf>
    <xf numFmtId="17" fontId="23" fillId="2" borderId="0" xfId="0" applyNumberFormat="1" applyFont="1" applyFill="1" applyAlignment="1">
      <alignment horizontal="center" vertical="center" wrapText="1"/>
    </xf>
    <xf numFmtId="0" fontId="22" fillId="3" borderId="4" xfId="0" applyFont="1" applyFill="1" applyBorder="1" applyAlignment="1">
      <alignment horizontal="left" vertical="center" indent="1"/>
    </xf>
    <xf numFmtId="3" fontId="22" fillId="3" borderId="4" xfId="0" applyNumberFormat="1" applyFont="1" applyFill="1" applyBorder="1" applyAlignment="1">
      <alignment horizontal="right" vertical="center"/>
    </xf>
    <xf numFmtId="3" fontId="22" fillId="0" borderId="0" xfId="0" applyNumberFormat="1" applyFont="1"/>
    <xf numFmtId="0" fontId="22" fillId="3" borderId="4" xfId="0" applyFont="1" applyFill="1" applyBorder="1" applyAlignment="1">
      <alignment horizontal="left" vertical="center" wrapText="1" indent="1"/>
    </xf>
    <xf numFmtId="0" fontId="24" fillId="3" borderId="4" xfId="0" applyFont="1" applyFill="1" applyBorder="1" applyAlignment="1">
      <alignment horizontal="left" vertical="center" indent="1"/>
    </xf>
    <xf numFmtId="3" fontId="20" fillId="3" borderId="4" xfId="0" applyNumberFormat="1" applyFont="1" applyFill="1" applyBorder="1" applyAlignment="1">
      <alignment horizontal="right" vertical="center"/>
    </xf>
    <xf numFmtId="0" fontId="22" fillId="0" borderId="0" xfId="0" applyFont="1" applyAlignment="1">
      <alignment horizontal="left" vertical="center" wrapText="1"/>
    </xf>
    <xf numFmtId="3" fontId="22" fillId="3" borderId="4" xfId="1" applyNumberFormat="1" applyFont="1" applyFill="1" applyBorder="1" applyAlignment="1">
      <alignment horizontal="right" vertical="center"/>
    </xf>
    <xf numFmtId="3" fontId="25" fillId="3" borderId="2" xfId="0" applyNumberFormat="1" applyFont="1" applyFill="1" applyBorder="1" applyAlignment="1">
      <alignment horizontal="right" vertical="center"/>
    </xf>
    <xf numFmtId="165" fontId="22" fillId="3" borderId="4" xfId="0" applyNumberFormat="1" applyFont="1" applyFill="1" applyBorder="1" applyAlignment="1">
      <alignment horizontal="right" vertical="center"/>
    </xf>
    <xf numFmtId="0" fontId="22" fillId="3" borderId="2" xfId="0" applyFont="1" applyFill="1" applyBorder="1" applyAlignment="1">
      <alignment horizontal="right" vertical="center"/>
    </xf>
    <xf numFmtId="164" fontId="22" fillId="3" borderId="4" xfId="1" applyNumberFormat="1" applyFont="1" applyFill="1" applyBorder="1" applyAlignment="1">
      <alignment horizontal="right" vertical="center"/>
    </xf>
    <xf numFmtId="164" fontId="22" fillId="3" borderId="1" xfId="1" applyNumberFormat="1" applyFont="1" applyFill="1" applyBorder="1" applyAlignment="1">
      <alignment horizontal="right" vertical="center"/>
    </xf>
    <xf numFmtId="10" fontId="22" fillId="3" borderId="4" xfId="1" applyNumberFormat="1" applyFont="1" applyFill="1" applyBorder="1" applyAlignment="1">
      <alignment horizontal="right" vertical="center"/>
    </xf>
    <xf numFmtId="0" fontId="22" fillId="3" borderId="4" xfId="0" applyFont="1" applyFill="1" applyBorder="1" applyAlignment="1">
      <alignment horizontal="left" vertical="center" indent="3"/>
    </xf>
    <xf numFmtId="1" fontId="22" fillId="0" borderId="0" xfId="0" applyNumberFormat="1" applyFont="1"/>
    <xf numFmtId="0" fontId="27" fillId="0" borderId="0" xfId="0" applyFont="1"/>
    <xf numFmtId="0" fontId="29" fillId="0" borderId="0" xfId="12" applyFont="1"/>
    <xf numFmtId="0" fontId="30" fillId="0" borderId="0" xfId="0" applyFont="1"/>
    <xf numFmtId="0" fontId="31" fillId="0" borderId="0" xfId="0" applyFont="1"/>
    <xf numFmtId="0" fontId="22" fillId="0" borderId="0" xfId="0" applyFont="1" applyAlignment="1">
      <alignment vertical="center"/>
    </xf>
    <xf numFmtId="0" fontId="24" fillId="3" borderId="1" xfId="0" applyFont="1" applyFill="1" applyBorder="1" applyAlignment="1">
      <alignment horizontal="left" vertical="center"/>
    </xf>
    <xf numFmtId="0" fontId="22" fillId="3" borderId="2" xfId="0" applyFont="1" applyFill="1" applyBorder="1" applyAlignment="1">
      <alignment horizontal="left" vertical="center"/>
    </xf>
    <xf numFmtId="0" fontId="22" fillId="3" borderId="4" xfId="0" applyFont="1" applyFill="1" applyBorder="1" applyAlignment="1">
      <alignment horizontal="left" vertical="center"/>
    </xf>
    <xf numFmtId="0" fontId="22" fillId="3" borderId="2" xfId="0" applyFont="1" applyFill="1" applyBorder="1" applyAlignment="1">
      <alignment vertical="center"/>
    </xf>
    <xf numFmtId="0" fontId="22" fillId="3" borderId="3" xfId="0" applyFont="1" applyFill="1" applyBorder="1" applyAlignment="1">
      <alignment horizontal="left" vertical="center"/>
    </xf>
    <xf numFmtId="3" fontId="25" fillId="3" borderId="3" xfId="0" applyNumberFormat="1" applyFont="1" applyFill="1" applyBorder="1" applyAlignment="1">
      <alignment horizontal="right" vertical="center"/>
    </xf>
    <xf numFmtId="0" fontId="32" fillId="0" borderId="0" xfId="0" applyFont="1"/>
    <xf numFmtId="0" fontId="25" fillId="0" borderId="0" xfId="0" applyFont="1" applyAlignment="1">
      <alignment vertical="center"/>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2" fillId="3" borderId="1" xfId="0" applyFont="1" applyFill="1" applyBorder="1" applyAlignment="1">
      <alignment horizontal="left" vertical="center" indent="1"/>
    </xf>
    <xf numFmtId="0" fontId="24" fillId="3" borderId="23" xfId="0" applyFont="1" applyFill="1" applyBorder="1" applyAlignment="1">
      <alignment horizontal="left" vertical="center" indent="1"/>
    </xf>
    <xf numFmtId="17" fontId="23" fillId="2" borderId="24" xfId="0" applyNumberFormat="1" applyFont="1" applyFill="1" applyBorder="1" applyAlignment="1">
      <alignment horizontal="center" vertical="center" wrapText="1"/>
    </xf>
    <xf numFmtId="17" fontId="23" fillId="2" borderId="30" xfId="0" applyNumberFormat="1" applyFont="1" applyFill="1" applyBorder="1" applyAlignment="1">
      <alignment horizontal="center" vertical="center" wrapText="1"/>
    </xf>
    <xf numFmtId="17" fontId="23" fillId="2" borderId="31" xfId="0" applyNumberFormat="1" applyFont="1" applyFill="1" applyBorder="1" applyAlignment="1">
      <alignment horizontal="center" vertical="center" wrapText="1"/>
    </xf>
    <xf numFmtId="0" fontId="22" fillId="3" borderId="32" xfId="0" applyFont="1" applyFill="1" applyBorder="1" applyAlignment="1">
      <alignment horizontal="left" vertical="center" indent="1"/>
    </xf>
    <xf numFmtId="0" fontId="22" fillId="3" borderId="37" xfId="0" applyFont="1" applyFill="1" applyBorder="1" applyAlignment="1">
      <alignment horizontal="left" vertical="center" indent="1"/>
    </xf>
    <xf numFmtId="0" fontId="24" fillId="3" borderId="36" xfId="0" applyFont="1" applyFill="1" applyBorder="1" applyAlignment="1">
      <alignment horizontal="left" vertical="center" indent="1"/>
    </xf>
    <xf numFmtId="10" fontId="20" fillId="3" borderId="27" xfId="1" applyNumberFormat="1" applyFont="1" applyFill="1" applyBorder="1" applyAlignment="1">
      <alignment horizontal="right" vertical="center"/>
    </xf>
    <xf numFmtId="10" fontId="22" fillId="3" borderId="29" xfId="1" applyNumberFormat="1" applyFont="1" applyFill="1" applyBorder="1" applyAlignment="1">
      <alignment horizontal="right" vertical="center"/>
    </xf>
    <xf numFmtId="10" fontId="22" fillId="3" borderId="35" xfId="1" applyNumberFormat="1" applyFont="1" applyFill="1" applyBorder="1" applyAlignment="1">
      <alignment horizontal="right" vertical="center"/>
    </xf>
    <xf numFmtId="10" fontId="22" fillId="3" borderId="40" xfId="1" applyNumberFormat="1" applyFont="1" applyFill="1" applyBorder="1" applyAlignment="1">
      <alignment horizontal="right" vertical="center"/>
    </xf>
    <xf numFmtId="10" fontId="20" fillId="3" borderId="44" xfId="1" applyNumberFormat="1" applyFont="1" applyFill="1" applyBorder="1" applyAlignment="1">
      <alignment horizontal="right" vertical="center"/>
    </xf>
    <xf numFmtId="10" fontId="20" fillId="3" borderId="23" xfId="1" applyNumberFormat="1" applyFont="1" applyFill="1" applyBorder="1" applyAlignment="1">
      <alignment horizontal="right" vertical="center"/>
    </xf>
    <xf numFmtId="10" fontId="22" fillId="3" borderId="1" xfId="1" applyNumberFormat="1" applyFont="1" applyFill="1" applyBorder="1" applyAlignment="1">
      <alignment horizontal="right" vertical="center"/>
    </xf>
    <xf numFmtId="10" fontId="22" fillId="3" borderId="32" xfId="1" applyNumberFormat="1" applyFont="1" applyFill="1" applyBorder="1" applyAlignment="1">
      <alignment horizontal="right" vertical="center"/>
    </xf>
    <xf numFmtId="10" fontId="22" fillId="3" borderId="37" xfId="1" applyNumberFormat="1" applyFont="1" applyFill="1" applyBorder="1" applyAlignment="1">
      <alignment horizontal="right" vertical="center"/>
    </xf>
    <xf numFmtId="10" fontId="20" fillId="3" borderId="36" xfId="1" applyNumberFormat="1" applyFont="1" applyFill="1" applyBorder="1" applyAlignment="1">
      <alignment horizontal="right" vertical="center"/>
    </xf>
    <xf numFmtId="165" fontId="22" fillId="3" borderId="28" xfId="0" applyNumberFormat="1" applyFont="1" applyFill="1" applyBorder="1" applyAlignment="1">
      <alignment horizontal="right" vertical="center"/>
    </xf>
    <xf numFmtId="165" fontId="20" fillId="3" borderId="26" xfId="0" applyNumberFormat="1" applyFont="1" applyFill="1" applyBorder="1" applyAlignment="1">
      <alignment horizontal="right" vertical="center"/>
    </xf>
    <xf numFmtId="165" fontId="20" fillId="3" borderId="22" xfId="0" applyNumberFormat="1" applyFont="1" applyFill="1" applyBorder="1" applyAlignment="1">
      <alignment horizontal="right" vertical="center"/>
    </xf>
    <xf numFmtId="165" fontId="22" fillId="3" borderId="33" xfId="0" applyNumberFormat="1" applyFont="1" applyFill="1" applyBorder="1" applyAlignment="1">
      <alignment horizontal="right" vertical="center"/>
    </xf>
    <xf numFmtId="165" fontId="22" fillId="3" borderId="34" xfId="0" applyNumberFormat="1" applyFont="1" applyFill="1" applyBorder="1" applyAlignment="1">
      <alignment horizontal="right" vertical="center"/>
    </xf>
    <xf numFmtId="165" fontId="22" fillId="3" borderId="38" xfId="0" applyNumberFormat="1" applyFont="1" applyFill="1" applyBorder="1" applyAlignment="1">
      <alignment horizontal="right" vertical="center"/>
    </xf>
    <xf numFmtId="165" fontId="22" fillId="3" borderId="39" xfId="0" applyNumberFormat="1" applyFont="1" applyFill="1" applyBorder="1" applyAlignment="1">
      <alignment horizontal="right" vertical="center"/>
    </xf>
    <xf numFmtId="165" fontId="20" fillId="3" borderId="42" xfId="0" applyNumberFormat="1" applyFont="1" applyFill="1" applyBorder="1" applyAlignment="1">
      <alignment horizontal="right" vertical="center"/>
    </xf>
    <xf numFmtId="165" fontId="20" fillId="3" borderId="43" xfId="0" applyNumberFormat="1" applyFont="1" applyFill="1" applyBorder="1" applyAlignment="1">
      <alignment horizontal="right" vertical="center"/>
    </xf>
    <xf numFmtId="165" fontId="20" fillId="3" borderId="25" xfId="0" applyNumberFormat="1" applyFont="1" applyFill="1" applyBorder="1" applyAlignment="1">
      <alignment horizontal="right" vertical="center"/>
    </xf>
    <xf numFmtId="165" fontId="22" fillId="3" borderId="41" xfId="0" applyNumberFormat="1" applyFont="1" applyFill="1" applyBorder="1" applyAlignment="1">
      <alignment horizontal="right" vertical="center"/>
    </xf>
    <xf numFmtId="165" fontId="20" fillId="3" borderId="45" xfId="0" applyNumberFormat="1" applyFont="1" applyFill="1" applyBorder="1" applyAlignment="1">
      <alignment horizontal="right" vertical="center"/>
    </xf>
    <xf numFmtId="0" fontId="22" fillId="3" borderId="39" xfId="0" applyFont="1" applyFill="1" applyBorder="1" applyAlignment="1">
      <alignment horizontal="left" vertical="center" indent="1"/>
    </xf>
    <xf numFmtId="3" fontId="22" fillId="3" borderId="39" xfId="0" applyNumberFormat="1" applyFont="1" applyFill="1" applyBorder="1" applyAlignment="1">
      <alignment horizontal="right" vertical="center"/>
    </xf>
    <xf numFmtId="0" fontId="22" fillId="3" borderId="22" xfId="0" applyFont="1" applyFill="1" applyBorder="1" applyAlignment="1">
      <alignment horizontal="left" vertical="center" indent="1"/>
    </xf>
    <xf numFmtId="3" fontId="22" fillId="3" borderId="22" xfId="0" applyNumberFormat="1" applyFont="1" applyFill="1" applyBorder="1" applyAlignment="1">
      <alignment horizontal="right" vertical="center"/>
    </xf>
    <xf numFmtId="9" fontId="22" fillId="3" borderId="22" xfId="1" applyFont="1" applyFill="1" applyBorder="1" applyAlignment="1">
      <alignment horizontal="left" vertical="center" indent="1"/>
    </xf>
    <xf numFmtId="9" fontId="22" fillId="3" borderId="22" xfId="1" applyFont="1" applyFill="1" applyBorder="1" applyAlignment="1">
      <alignment horizontal="right" vertical="center"/>
    </xf>
    <xf numFmtId="9" fontId="22" fillId="3" borderId="4" xfId="1" applyFont="1" applyFill="1" applyBorder="1" applyAlignment="1">
      <alignment horizontal="left" vertical="center" indent="1"/>
    </xf>
    <xf numFmtId="9" fontId="22" fillId="3" borderId="4" xfId="1" applyFont="1" applyFill="1" applyBorder="1" applyAlignment="1">
      <alignment horizontal="right" vertical="center"/>
    </xf>
    <xf numFmtId="9" fontId="34" fillId="3" borderId="4" xfId="1" applyFont="1" applyFill="1" applyBorder="1" applyAlignment="1">
      <alignment horizontal="left" vertical="center" indent="3"/>
    </xf>
    <xf numFmtId="9" fontId="34" fillId="3" borderId="4" xfId="1" applyFont="1" applyFill="1" applyBorder="1" applyAlignment="1">
      <alignment horizontal="right" vertical="center"/>
    </xf>
    <xf numFmtId="0" fontId="34" fillId="3" borderId="4" xfId="0" applyFont="1" applyFill="1" applyBorder="1" applyAlignment="1">
      <alignment horizontal="left" vertical="center" indent="3"/>
    </xf>
    <xf numFmtId="3" fontId="34" fillId="3" borderId="4" xfId="0" applyNumberFormat="1" applyFont="1" applyFill="1" applyBorder="1" applyAlignment="1">
      <alignment horizontal="right" vertical="center"/>
    </xf>
    <xf numFmtId="0" fontId="22" fillId="3" borderId="34" xfId="0" applyFont="1" applyFill="1" applyBorder="1" applyAlignment="1">
      <alignment horizontal="left" vertical="center" indent="1"/>
    </xf>
    <xf numFmtId="10" fontId="22" fillId="3" borderId="34" xfId="1" applyNumberFormat="1" applyFont="1" applyFill="1" applyBorder="1" applyAlignment="1">
      <alignment horizontal="right" vertical="center"/>
    </xf>
    <xf numFmtId="0" fontId="24" fillId="3" borderId="22" xfId="0" applyFont="1" applyFill="1" applyBorder="1" applyAlignment="1">
      <alignment horizontal="left" vertical="center" indent="1"/>
    </xf>
    <xf numFmtId="10" fontId="22" fillId="3" borderId="22" xfId="1" applyNumberFormat="1" applyFont="1" applyFill="1" applyBorder="1" applyAlignment="1">
      <alignment horizontal="right" vertical="center"/>
    </xf>
    <xf numFmtId="0" fontId="22" fillId="3" borderId="4" xfId="0" applyFont="1" applyFill="1" applyBorder="1" applyAlignment="1">
      <alignment horizontal="left" vertical="center" indent="5"/>
    </xf>
    <xf numFmtId="170" fontId="0" fillId="0" borderId="0" xfId="0" applyNumberFormat="1"/>
    <xf numFmtId="165" fontId="22" fillId="3" borderId="22" xfId="1" applyNumberFormat="1" applyFont="1" applyFill="1" applyBorder="1" applyAlignment="1">
      <alignment horizontal="right" vertical="center"/>
    </xf>
    <xf numFmtId="0" fontId="20" fillId="3" borderId="4" xfId="0" applyFont="1" applyFill="1" applyBorder="1" applyAlignment="1">
      <alignment horizontal="left" vertical="center" indent="1"/>
    </xf>
    <xf numFmtId="0" fontId="20" fillId="3" borderId="22" xfId="0" applyFont="1" applyFill="1" applyBorder="1" applyAlignment="1">
      <alignment horizontal="left" vertical="center" indent="1"/>
    </xf>
    <xf numFmtId="3" fontId="20" fillId="3" borderId="22" xfId="0" applyNumberFormat="1" applyFont="1" applyFill="1" applyBorder="1" applyAlignment="1">
      <alignment horizontal="right" vertical="center"/>
    </xf>
    <xf numFmtId="0" fontId="34" fillId="3" borderId="4" xfId="0" applyFont="1" applyFill="1" applyBorder="1" applyAlignment="1">
      <alignment horizontal="left" vertical="center" indent="1"/>
    </xf>
    <xf numFmtId="169" fontId="34" fillId="3" borderId="4" xfId="1" applyNumberFormat="1" applyFont="1" applyFill="1" applyBorder="1" applyAlignment="1">
      <alignment horizontal="right" vertical="center"/>
    </xf>
    <xf numFmtId="9" fontId="24" fillId="3" borderId="22" xfId="1" applyFont="1" applyFill="1" applyBorder="1" applyAlignment="1">
      <alignment horizontal="left" vertical="center" indent="1"/>
    </xf>
    <xf numFmtId="10" fontId="22" fillId="3" borderId="39" xfId="1" applyNumberFormat="1" applyFont="1" applyFill="1" applyBorder="1" applyAlignment="1">
      <alignment horizontal="right" vertical="center"/>
    </xf>
    <xf numFmtId="3" fontId="22" fillId="3" borderId="34" xfId="1" applyNumberFormat="1" applyFont="1" applyFill="1" applyBorder="1" applyAlignment="1">
      <alignment horizontal="right" vertical="center"/>
    </xf>
    <xf numFmtId="0" fontId="37" fillId="0" borderId="0" xfId="0" applyFont="1"/>
    <xf numFmtId="164" fontId="22" fillId="3" borderId="22" xfId="1" applyNumberFormat="1" applyFont="1" applyFill="1" applyBorder="1" applyAlignment="1">
      <alignment horizontal="right" vertical="center"/>
    </xf>
    <xf numFmtId="165" fontId="22" fillId="3" borderId="22" xfId="0" applyNumberFormat="1" applyFont="1" applyFill="1" applyBorder="1" applyAlignment="1">
      <alignment horizontal="right" vertical="center"/>
    </xf>
    <xf numFmtId="171" fontId="22" fillId="3" borderId="22" xfId="1" applyNumberFormat="1" applyFont="1" applyFill="1" applyBorder="1" applyAlignment="1">
      <alignment horizontal="right" vertical="center"/>
    </xf>
    <xf numFmtId="172" fontId="21" fillId="0" borderId="0" xfId="0" applyNumberFormat="1" applyFont="1"/>
    <xf numFmtId="0" fontId="22" fillId="0" borderId="0" xfId="0" applyFont="1" applyAlignment="1">
      <alignment horizontal="right" vertical="center"/>
    </xf>
    <xf numFmtId="3" fontId="22" fillId="3" borderId="1" xfId="0" applyNumberFormat="1" applyFont="1" applyFill="1" applyBorder="1" applyAlignment="1">
      <alignment horizontal="right" vertical="center"/>
    </xf>
    <xf numFmtId="0" fontId="21" fillId="0" borderId="0" xfId="0" applyFont="1" applyAlignment="1">
      <alignment vertical="center" wrapText="1"/>
    </xf>
    <xf numFmtId="0" fontId="38" fillId="0" borderId="46" xfId="0" applyFont="1" applyBorder="1" applyAlignment="1">
      <alignment vertical="center"/>
    </xf>
    <xf numFmtId="0" fontId="21" fillId="0" borderId="47" xfId="0" applyFont="1" applyBorder="1" applyAlignment="1">
      <alignment horizontal="justify" vertical="center" wrapText="1"/>
    </xf>
    <xf numFmtId="3" fontId="22" fillId="0" borderId="0" xfId="0" applyNumberFormat="1" applyFont="1" applyAlignment="1">
      <alignment horizontal="left" vertical="center" wrapText="1"/>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1" fillId="0" borderId="0" xfId="0" applyFont="1" applyAlignment="1">
      <alignment horizontal="left" vertical="center" wrapText="1"/>
    </xf>
    <xf numFmtId="17" fontId="33" fillId="2" borderId="30" xfId="0" applyNumberFormat="1" applyFont="1" applyFill="1" applyBorder="1" applyAlignment="1">
      <alignment horizontal="center" vertical="center" wrapText="1"/>
    </xf>
    <xf numFmtId="17" fontId="33" fillId="2" borderId="0" xfId="0" applyNumberFormat="1" applyFont="1" applyFill="1" applyAlignment="1">
      <alignment horizontal="center" vertical="center" wrapText="1"/>
    </xf>
    <xf numFmtId="17" fontId="33" fillId="2" borderId="31" xfId="0" applyNumberFormat="1" applyFont="1" applyFill="1" applyBorder="1" applyAlignment="1">
      <alignment horizontal="center" vertical="center" wrapText="1"/>
    </xf>
    <xf numFmtId="168" fontId="33" fillId="2" borderId="21" xfId="0" applyNumberFormat="1" applyFont="1" applyFill="1" applyBorder="1" applyAlignment="1">
      <alignment horizontal="left" vertical="center" wrapText="1"/>
    </xf>
    <xf numFmtId="0" fontId="5" fillId="4" borderId="0" xfId="2" applyFont="1" applyFill="1" applyAlignment="1">
      <alignment horizontal="center" vertical="center"/>
    </xf>
    <xf numFmtId="14" fontId="7" fillId="4" borderId="5" xfId="2" applyNumberFormat="1" applyFont="1" applyFill="1" applyBorder="1" applyAlignment="1">
      <alignment horizontal="center" vertical="center"/>
    </xf>
    <xf numFmtId="14" fontId="7" fillId="4" borderId="6" xfId="2" applyNumberFormat="1" applyFont="1" applyFill="1" applyBorder="1" applyAlignment="1">
      <alignment horizontal="center"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6" fillId="0" borderId="0" xfId="2" applyFont="1" applyAlignment="1">
      <alignment horizontal="center" vertical="center"/>
    </xf>
    <xf numFmtId="0" fontId="4" fillId="0" borderId="0" xfId="2" applyFont="1" applyAlignment="1">
      <alignment horizontal="center" vertical="center"/>
    </xf>
    <xf numFmtId="0" fontId="4" fillId="0" borderId="7" xfId="2" applyFont="1" applyBorder="1" applyAlignment="1">
      <alignment horizontal="center" vertical="center"/>
    </xf>
    <xf numFmtId="0" fontId="4" fillId="0" borderId="13" xfId="2" applyFont="1" applyBorder="1" applyAlignment="1">
      <alignment horizontal="center" vertical="center"/>
    </xf>
    <xf numFmtId="0" fontId="7" fillId="0" borderId="8" xfId="2" applyFont="1" applyBorder="1" applyAlignment="1">
      <alignment horizontal="center" vertical="center" wrapText="1"/>
    </xf>
    <xf numFmtId="0" fontId="7" fillId="0" borderId="9" xfId="2" applyFont="1" applyBorder="1" applyAlignment="1">
      <alignment horizontal="center" vertical="center" wrapText="1"/>
    </xf>
  </cellXfs>
  <cellStyles count="13">
    <cellStyle name="Hyperlink" xfId="12" builtinId="8"/>
    <cellStyle name="Normal" xfId="0" builtinId="0"/>
    <cellStyle name="Normal 10" xfId="6" xr:uid="{00000000-0005-0000-0000-000001000000}"/>
    <cellStyle name="Normal 2" xfId="7" xr:uid="{00000000-0005-0000-0000-000002000000}"/>
    <cellStyle name="Normal 2 2" xfId="2" xr:uid="{00000000-0005-0000-0000-000003000000}"/>
    <cellStyle name="Normal 3" xfId="9" xr:uid="{00000000-0005-0000-0000-000004000000}"/>
    <cellStyle name="Normal 3 2" xfId="11" xr:uid="{00000000-0005-0000-0000-000005000000}"/>
    <cellStyle name="Normal 6" xfId="8" xr:uid="{00000000-0005-0000-0000-000006000000}"/>
    <cellStyle name="Normal 6 2" xfId="10" xr:uid="{00000000-0005-0000-0000-000007000000}"/>
    <cellStyle name="Normal_SHEET" xfId="3" xr:uid="{00000000-0005-0000-0000-000008000000}"/>
    <cellStyle name="Percent" xfId="1" builtinId="5"/>
    <cellStyle name="Percent 2" xfId="5" xr:uid="{00000000-0005-0000-0000-00000A000000}"/>
    <cellStyle name="Percentagem 3" xfId="4" xr:uid="{00000000-0005-0000-0000-00000B000000}"/>
  </cellStyles>
  <dxfs count="1">
    <dxf>
      <font>
        <color theme="0"/>
      </font>
    </dxf>
  </dxfs>
  <tableStyles count="0" defaultTableStyle="TableStyleMedium2" defaultPivotStyle="PivotStyleLight16"/>
  <colors>
    <mruColors>
      <color rgb="FF4FBD88"/>
      <color rgb="FF6E6F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externalLink" Target="externalLinks/externalLink38.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0</xdr:row>
      <xdr:rowOff>104775</xdr:rowOff>
    </xdr:from>
    <xdr:to>
      <xdr:col>5</xdr:col>
      <xdr:colOff>342726</xdr:colOff>
      <xdr:row>8</xdr:row>
      <xdr:rowOff>121288</xdr:rowOff>
    </xdr:to>
    <xdr:pic>
      <xdr:nvPicPr>
        <xdr:cNvPr id="2" name="Picture 1">
          <a:extLst>
            <a:ext uri="{FF2B5EF4-FFF2-40B4-BE49-F238E27FC236}">
              <a16:creationId xmlns:a16="http://schemas.microsoft.com/office/drawing/2014/main" id="{E86A0711-D0AC-CE44-A78D-CD8B3B84016F}"/>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495300" y="104775"/>
          <a:ext cx="2895426" cy="1540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ntabilidade\Prestacao_CPP\Presta&#231;&#227;o%20de%20Contas\Situa&#231;&#227;o%20Analitica\Situa&#231;&#227;oMapas\SACPP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meus\Margarida%20Silva\BIG\vers&#227;o%20Gabi\PBC\CLIENTES\Modelo%2022\BCP%20(Engag%23%20525882TA7)\Comercial%20Imobili&#225;ria\CLIENTES\CITIBANK\97%20-%20M22\97%20-%20M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meus\Margarida%20Silva\BIG\vers&#227;o%20Gabi\PBC\CLIENTES\CITIBANK\97%20-%20M22\97%20-%20M2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CLIENTES\CLIENTES\Grupo%20BCP\Proced.+Estim.%20+Mod%2022%2098%20e%2099\BII\BII%20-%2099\BII%20-%2099%20Revis&#227;o%20da%20Modelo%2022\BII%20Sede%20e%20SFE\CLIENTES\CITIBANK\97%20-%20M22\97%20-%20M2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rvfappt01\users\Finance\Financial%20Control\US%20Account\Ano%202001\Sept-01\Real\I-C%2009_01transaco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3912E771\97%20-%20M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VANDA%20LEMOS\VANDA%20DOC\EPS-MULTICARE\EPS_2002\2003\Janeiro_03\EPS_1_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BPO_GERAL\COMMON\Claudia_silva\EPS_1_2003_.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Documents%20and%20Settings\slopes.FRICARNES\Os%20meus%20documentos\calculoProvis&#227;o2002\Fricarnes\Novembro\Abril\janeiro\provis&#227;o_janeiro20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Final%20dia%2029\Os%20meus%20documentos\SN\Contabilidad\2005\Seixal\Modelo%20SN%20Seix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Clientes\DIA\30-Jun-02\Leads\Leads%20Dia%2030-Jun-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ados\CCCAM\CCCAM\Auditoria_31_10_2008\Documents%20and%20Settings\alefernandes\Local%20Settings\Temporary%20Internet%20Files\OLK8\SEB%20PISL%20by%20CO%201801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Dados\CCCAM\CCCAM\Auditoria_31_10_2008\Clientes\DIA\30-Jun-02\Leads\Leads%20Dia%2030-Jun-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Dados\CCCAM\CCCAM\Auditoria_31_10_2008\Final%20dia%2029\Os%20meus%20documentos\SN\Contabilidad\2005\Seixal\Modelo%20SN%20Seix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Users\ananunes\Documents\1.10.09\CCCAM\Modelo%2022%20-%202008\FINAL%20APOS%20REUNI&#195;O\Data\Excel\CONTAB\Balanco%20FRP\03\razao_12_03(F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1\M89501~2\LOCALS~1\Temp\Temporary%20Directory%201%20for%20CCCAM%20EISL%20e%20ID_31%2012%202009.zip\Clientes\DIA\30-Jun-02\Leads\Leads%20Dia%2030-Jun-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8BAE4F60\97%20-%20M2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Users\ananunes\Documents\1.10.09\CCCAM\Modelo%2022%20-%202008\FINAL%20APOS%20REUNI&#195;O\meus\Margarida%20Silva\BIG\vers&#227;o%20Gabi\PBC\CLIENTES\CITIBANK\97%20-%20M22\97%20-%20M2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24A8D937\97%20-%20M2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Dados\CCCAM\CCCAM\Auditoria_31_10_2008\Data\Excel\CONTAB\Balanco%20FRP\03\razao_12_03(F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4A9CC2F8\Comercial%20Imobili&#225;r"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Dados\CCCAM\CCCAM\Auditoria_31_10_2008\Documents%20and%20Settings\slopes.FRICARNES\Os%20meus%20documentos\calculoProvis&#227;o2002\Fricarnes\Novembro\Abril\janeiro\provis&#227;o_janeiro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ocuments%20and%20Settings\sgi1014\Local%20Settings\Temporary%20Internet%20Files\OLK2C\SAP%20Vendas%20Setembro%2020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775FA20\conferencia_an"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ados\CCCAM\CCCAM\Auditoria_31_10_2008\meus\Margarida%20Silva\BIG\vers&#227;o%20Gabi\PBC\CLIENTES\Modelo%2022\BCP%20(Engag%23%20525882TA7)\Comercial%20Imobili&#225;ria\CLIENTES\CITIBANK\97%20-%20M22\97%20-%20M2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Dados\CCCAM\CCCAM\Auditoria_31_10_2008\meus\Margarida%20Silva\BIG\vers&#227;o%20Gabi\PBC\CLIENTES\CITIBANK\97%20-%20M22\97%20-%20M2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Dados\CCCAM\CCCAM\Auditoria_31_10_2008\CLIENTES\CLIENTES\Grupo%20BCP\Proced.+Estim.%20+Mod%2022%2098%20e%2099\BII\BII%20-%2099\BII%20-%2099%20Revis&#227;o%20da%20Modelo%2022\BII%20Sede%20e%20SFE\CLIENTES\CITIBANK\97%20-%20M22\97%20-%20M2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Dados\CCCAM\CCCAM\Auditoria_31_10_2008\VANDA%20LEMOS\VANDA%20DOC\EPS-MULTICARE\EPS_2002\2003\Janeiro_03\EPS_1_20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Dados\CCCAM\CCCAM\Auditoria_31_10_2008\BPO_GERAL\COMMON\Claudia_silva\EPS_1_2003_.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Dep_Fin\JVClosing\Reporting\May%20Reports\WORK\MESREP.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1724038\Sara%20-%20L&#237;lia\Contabilidade%20Geral\PETROGAL\2001\Caderno_Resultados2001\12-2001\2723_2001_DEZEMBR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Contabilidade/BTSI/Reporte_CGD/2004/Setembro/07_Cxbi_Set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a\Excel\CONTAB\Balanco%20FRP\03\razao_12_03(F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fappt01\users\Documents%20and%20Settings\baptistar\Desktop\Summary%20Statistic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1724038\Sara%20-%20L&#237;lia\Contabilidade%20Geral\PETROGAL\2001\Caderno_Resultados2001\12-2001\Cusp2001_DEZEMBR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724038\Sara%20-%20L&#237;lia\Contabilidade%20Geral\PETROGAL\2001\Caderno_Resultados2001\12-2001\Devc2001_DEZMBR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personal-c\Nuno\AA_Standard\CARTAS\RET_IR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Clientes\DIA\30-Jun-02\Leads\Leads%20Dia%2030-Jun-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S.GLOBAL"/>
      <sheetName val="POS.PORTUGAL"/>
      <sheetName val="POS.OFFSHORE"/>
      <sheetName val="POS.CAYMAN"/>
      <sheetName val="POS.ABATES"/>
      <sheetName val="GLOBAL"/>
      <sheetName val="PORTOFF"/>
      <sheetName val="CAYMAN"/>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 val="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 val="T_42_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
      <sheetName val="WIH"/>
      <sheetName val="CRITERIA1"/>
      <sheetName val="EURFLT"/>
      <sheetName val="ADMBBB"/>
      <sheetName val="GE FIN INC"/>
      <sheetName val="H67-204"/>
      <sheetName val="WEH BV"/>
      <sheetName val="GECWB"/>
      <sheetName val="SILFS"/>
      <sheetName val="Settlements - BCXUSC"/>
      <sheetName val="440002099 - BMGC"/>
      <sheetName val="Mngt Int"/>
      <sheetName val="440999999 - A900"/>
      <sheetName val="GE_FIN_INC1"/>
      <sheetName val="WEH_BV1"/>
      <sheetName val="Settlements_-_BCXUSC1"/>
      <sheetName val="440002099_-_BMGC1"/>
      <sheetName val="Mngt_Int1"/>
      <sheetName val="440999999_-_A9001"/>
      <sheetName val="GE_FIN_INC"/>
      <sheetName val="WEH_BV"/>
      <sheetName val="Settlements_-_BCXUSC"/>
      <sheetName val="440002099_-_BMGC"/>
      <sheetName val="Mngt_Int"/>
      <sheetName val="440999999_-_A900"/>
      <sheetName val="GE_FIN_INC2"/>
      <sheetName val="WEH_BV2"/>
      <sheetName val="Settlements_-_BCXUSC2"/>
      <sheetName val="440002099_-_BMGC2"/>
      <sheetName val="Mngt_Int2"/>
      <sheetName val="440999999_-_A900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sheetName val="BALANÇO"/>
      <sheetName val="DEM_RES"/>
      <sheetName val="DEM_MENSAL"/>
      <sheetName val="OD_Estim"/>
      <sheetName val="Acrescimos"/>
      <sheetName val="PREV_EST_REM"/>
      <sheetName val="Diferimentos"/>
      <sheetName val="IMOB_CORP"/>
      <sheetName val="IMOB_INCORP"/>
      <sheetName val="Imob.Curso"/>
      <sheetName val="OD Amort"/>
      <sheetName val="RecBanc"/>
      <sheetName val="RecFid-2111"/>
      <sheetName val="RecMC-2111"/>
      <sheetName val="RecFid -2211"/>
      <sheetName val="RecMC-2211"/>
      <sheetName val="IVA"/>
      <sheetName val="REL.RECIP."/>
      <sheetName val="SS_PESSOAL"/>
      <sheetName val="C.C.Proc_sal"/>
      <sheetName val="Deduções-Seguros"/>
      <sheetName val="PROC SAL OD"/>
      <sheetName val="OD"/>
      <sheetName val="FRADAY2"/>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sheetName val="BALANÇO"/>
      <sheetName val="DEM_RES"/>
      <sheetName val="DEM_MENSAL"/>
      <sheetName val="OD_Estim"/>
      <sheetName val="PREV_EST_REM"/>
      <sheetName val="Acrescimos"/>
      <sheetName val="Diferimentos"/>
      <sheetName val="IMOB_CORP"/>
      <sheetName val="IMOB_INCORP"/>
      <sheetName val="Imob.Curso"/>
      <sheetName val="OD Amort"/>
      <sheetName val="RecBanc"/>
      <sheetName val="RecFid-2111"/>
      <sheetName val="RecMC-2111"/>
      <sheetName val="RecFid -2211"/>
      <sheetName val="RecMC-2211"/>
      <sheetName val="IVA"/>
      <sheetName val="REL.RECIP."/>
      <sheetName val="SS_PESSOAL"/>
      <sheetName val="C.C.Proc_sal"/>
      <sheetName val="Deduções-Seguros"/>
      <sheetName val="PROC SAL OD"/>
      <sheetName val="O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o"/>
      <sheetName val="lista"/>
      <sheetName val="contencioso"/>
      <sheetName val="novo contencioso janeiro"/>
      <sheetName val="abate"/>
      <sheetName val="provisão_janeiro2002"/>
    </sheetNames>
    <sheetDataSet>
      <sheetData sheetId="0" refreshError="1"/>
      <sheetData sheetId="1"/>
      <sheetData sheetId="2" refreshError="1"/>
      <sheetData sheetId="3"/>
      <sheetData sheetId="4" refreshError="1"/>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tos"/>
      <sheetName val="capa"/>
      <sheetName val="mjun"/>
      <sheetName val="mmai"/>
      <sheetName val="mabr"/>
      <sheetName val="mmar"/>
      <sheetName val="mfeb"/>
      <sheetName val="Imprimir"/>
      <sheetName val="jun"/>
      <sheetName val="mai"/>
      <sheetName val="abr"/>
      <sheetName val="mar"/>
      <sheetName val="feb"/>
      <sheetName val="Folha2"/>
      <sheetName val="VAREX ANO"/>
      <sheetName val="mjul"/>
      <sheetName val="jul"/>
      <sheetName val="mago"/>
      <sheetName val="msep"/>
      <sheetName val="sep"/>
      <sheetName val="ago"/>
      <sheetName val="mout"/>
      <sheetName val="o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D2" t="str">
            <v>BALANÇO MARÇO/05</v>
          </cell>
        </row>
        <row r="3">
          <cell r="D3" t="str">
            <v>A C T I V O</v>
          </cell>
        </row>
        <row r="4">
          <cell r="E4" t="str">
            <v>SALDO</v>
          </cell>
          <cell r="F4" t="str">
            <v>MOVIMENTOS</v>
          </cell>
          <cell r="G4" t="str">
            <v>SALDO</v>
          </cell>
        </row>
        <row r="5">
          <cell r="D5" t="str">
            <v>DESIGNAÇÃO</v>
          </cell>
          <cell r="E5" t="str">
            <v>INICIAL</v>
          </cell>
          <cell r="F5" t="str">
            <v>PERIODO</v>
          </cell>
          <cell r="G5" t="str">
            <v>FINAL</v>
          </cell>
        </row>
        <row r="7">
          <cell r="A7" t="str">
            <v>AC111</v>
          </cell>
          <cell r="D7" t="str">
            <v>Despesas de instalação</v>
          </cell>
          <cell r="E7">
            <v>0</v>
          </cell>
          <cell r="F7">
            <v>0</v>
          </cell>
          <cell r="G7">
            <v>0</v>
          </cell>
        </row>
        <row r="9">
          <cell r="C9" t="str">
            <v>TOTAL DESPESAS INSTALAÇÃO</v>
          </cell>
          <cell r="E9">
            <v>0</v>
          </cell>
          <cell r="F9">
            <v>0</v>
          </cell>
          <cell r="G9">
            <v>0</v>
          </cell>
        </row>
        <row r="11">
          <cell r="A11" t="str">
            <v>AC112</v>
          </cell>
          <cell r="D11" t="str">
            <v>Gastos investigação e desenvolvimento</v>
          </cell>
          <cell r="E11">
            <v>752199.27</v>
          </cell>
          <cell r="F11">
            <v>0</v>
          </cell>
          <cell r="G11">
            <v>752199.27</v>
          </cell>
        </row>
        <row r="12">
          <cell r="A12" t="str">
            <v>AC142</v>
          </cell>
          <cell r="D12" t="str">
            <v>Adiantamentos por conta imobilz. incorpóreas</v>
          </cell>
          <cell r="E12">
            <v>0</v>
          </cell>
          <cell r="F12">
            <v>0</v>
          </cell>
          <cell r="G12">
            <v>0</v>
          </cell>
        </row>
        <row r="13">
          <cell r="A13" t="str">
            <v xml:space="preserve"> </v>
          </cell>
          <cell r="D13" t="str">
            <v>Amortizações</v>
          </cell>
          <cell r="E13">
            <v>-752199.27</v>
          </cell>
          <cell r="G13">
            <v>-752199.27</v>
          </cell>
        </row>
        <row r="15">
          <cell r="C15" t="str">
            <v>TOTAL IMOBILIZAÇÕES INCORPÓREAS</v>
          </cell>
          <cell r="E15">
            <v>0</v>
          </cell>
          <cell r="F15">
            <v>0</v>
          </cell>
          <cell r="G15">
            <v>0</v>
          </cell>
        </row>
        <row r="17">
          <cell r="A17" t="str">
            <v>AC211</v>
          </cell>
          <cell r="D17" t="str">
            <v>Terrenos e recursos naturais</v>
          </cell>
          <cell r="E17">
            <v>0</v>
          </cell>
          <cell r="G17">
            <v>0</v>
          </cell>
        </row>
        <row r="18">
          <cell r="A18" t="str">
            <v>AC221</v>
          </cell>
          <cell r="D18" t="str">
            <v>Instalações técnicas e maquinaria</v>
          </cell>
          <cell r="E18">
            <v>128738416.08</v>
          </cell>
          <cell r="F18">
            <v>109500</v>
          </cell>
          <cell r="G18">
            <v>128847916.08</v>
          </cell>
        </row>
        <row r="19">
          <cell r="A19" t="str">
            <v>AC222</v>
          </cell>
          <cell r="D19" t="str">
            <v>Outras inst., utensílios e mobiliário</v>
          </cell>
          <cell r="E19">
            <v>6066841.4299999997</v>
          </cell>
          <cell r="F19">
            <v>0</v>
          </cell>
          <cell r="G19">
            <v>6066841.4299999997</v>
          </cell>
        </row>
        <row r="20">
          <cell r="A20" t="str">
            <v>AC234</v>
          </cell>
          <cell r="D20" t="str">
            <v>Outras imobilizações corpóreas</v>
          </cell>
          <cell r="E20">
            <v>5431617.0200000005</v>
          </cell>
          <cell r="F20">
            <v>0</v>
          </cell>
          <cell r="G20">
            <v>5431617.0200000005</v>
          </cell>
        </row>
        <row r="21">
          <cell r="A21" t="str">
            <v>AC241</v>
          </cell>
          <cell r="D21" t="str">
            <v>Imobilizações em curso</v>
          </cell>
          <cell r="E21">
            <v>128149.48</v>
          </cell>
          <cell r="F21">
            <v>84743.55</v>
          </cell>
          <cell r="G21">
            <v>212893.03</v>
          </cell>
        </row>
        <row r="22">
          <cell r="A22" t="str">
            <v>AC242</v>
          </cell>
          <cell r="D22" t="str">
            <v>Adiantamentos por conta imobilz. corpóreas</v>
          </cell>
          <cell r="E22">
            <v>0</v>
          </cell>
          <cell r="F22">
            <v>0</v>
          </cell>
          <cell r="G22">
            <v>0</v>
          </cell>
        </row>
        <row r="23">
          <cell r="A23" t="str">
            <v>AC888</v>
          </cell>
          <cell r="D23" t="str">
            <v>Amortizações</v>
          </cell>
          <cell r="E23">
            <v>-106367182.77812359</v>
          </cell>
          <cell r="F23">
            <v>-2031065.1529032257</v>
          </cell>
          <cell r="G23">
            <v>-108398247.93102682</v>
          </cell>
        </row>
        <row r="25">
          <cell r="C25" t="str">
            <v>TOTAL IMOBILIZACÕES CORPÓREAS</v>
          </cell>
          <cell r="E25">
            <v>33997841.231876403</v>
          </cell>
          <cell r="F25">
            <v>-1836821.6029032257</v>
          </cell>
          <cell r="G25">
            <v>32161019.628973186</v>
          </cell>
        </row>
        <row r="27">
          <cell r="A27" t="str">
            <v>AC31</v>
          </cell>
          <cell r="D27" t="str">
            <v>Participações em empresas do grupo</v>
          </cell>
          <cell r="E27">
            <v>0</v>
          </cell>
          <cell r="F27">
            <v>0</v>
          </cell>
          <cell r="G27">
            <v>0</v>
          </cell>
        </row>
        <row r="28">
          <cell r="A28" t="str">
            <v xml:space="preserve"> </v>
          </cell>
          <cell r="D28" t="str">
            <v>Outras participacões de capital</v>
          </cell>
          <cell r="E28">
            <v>0</v>
          </cell>
          <cell r="F28">
            <v>0</v>
          </cell>
          <cell r="G28">
            <v>0</v>
          </cell>
        </row>
        <row r="29">
          <cell r="A29" t="str">
            <v xml:space="preserve"> </v>
          </cell>
          <cell r="D29" t="str">
            <v>Dívidas de clientes a M/L prazo</v>
          </cell>
          <cell r="E29">
            <v>0</v>
          </cell>
          <cell r="F29">
            <v>0</v>
          </cell>
          <cell r="G29">
            <v>0</v>
          </cell>
        </row>
        <row r="30">
          <cell r="A30" t="str">
            <v xml:space="preserve"> </v>
          </cell>
          <cell r="D30" t="str">
            <v>Provisões</v>
          </cell>
          <cell r="E30">
            <v>0</v>
          </cell>
          <cell r="F30">
            <v>0</v>
          </cell>
          <cell r="G30">
            <v>0</v>
          </cell>
        </row>
        <row r="32">
          <cell r="C32" t="str">
            <v>TOTAL IMOBILIZACÕES FINANCEIRAS</v>
          </cell>
          <cell r="E32">
            <v>0</v>
          </cell>
          <cell r="F32">
            <v>0</v>
          </cell>
          <cell r="G32">
            <v>0</v>
          </cell>
        </row>
        <row r="34">
          <cell r="A34" t="str">
            <v>TOTAL IMOBILIZADO</v>
          </cell>
          <cell r="B34" t="str">
            <v>TOTAL IMOBILIZADO</v>
          </cell>
          <cell r="E34">
            <v>33997841.231876403</v>
          </cell>
          <cell r="F34">
            <v>-1836821.6029032257</v>
          </cell>
          <cell r="G34">
            <v>32161019.628973186</v>
          </cell>
        </row>
        <row r="36">
          <cell r="A36" t="str">
            <v>AD11</v>
          </cell>
          <cell r="D36" t="str">
            <v>Materias primas, subsidiárias e de consumo</v>
          </cell>
          <cell r="E36">
            <v>21868157.90897413</v>
          </cell>
          <cell r="F36">
            <v>3472371.7291816324</v>
          </cell>
          <cell r="G36">
            <v>25340529.638155762</v>
          </cell>
        </row>
        <row r="37">
          <cell r="A37" t="str">
            <v xml:space="preserve"> </v>
          </cell>
          <cell r="D37" t="str">
            <v>Materiais em transito e regularização existências</v>
          </cell>
          <cell r="E37">
            <v>0</v>
          </cell>
          <cell r="F37">
            <v>0</v>
          </cell>
          <cell r="G37">
            <v>0</v>
          </cell>
        </row>
        <row r="38">
          <cell r="A38" t="str">
            <v>AD12</v>
          </cell>
          <cell r="D38" t="str">
            <v>Productos em curso e semiacabados</v>
          </cell>
          <cell r="E38">
            <v>18502949.326440006</v>
          </cell>
          <cell r="F38">
            <v>5564816.3201688677</v>
          </cell>
          <cell r="G38">
            <v>24067765.646608874</v>
          </cell>
        </row>
        <row r="39">
          <cell r="A39" t="str">
            <v>AD13</v>
          </cell>
          <cell r="D39" t="str">
            <v>Productos acabados</v>
          </cell>
          <cell r="E39">
            <v>12362180.658062629</v>
          </cell>
          <cell r="F39">
            <v>-670022.6890003439</v>
          </cell>
          <cell r="G39">
            <v>11692157.969062285</v>
          </cell>
        </row>
        <row r="40">
          <cell r="A40" t="str">
            <v xml:space="preserve"> </v>
          </cell>
          <cell r="D40" t="str">
            <v>Provisões</v>
          </cell>
          <cell r="E40">
            <v>-389895.35</v>
          </cell>
          <cell r="G40">
            <v>-389895.35</v>
          </cell>
        </row>
        <row r="42">
          <cell r="C42" t="str">
            <v>TOTAL EXISTÊNCIAS</v>
          </cell>
          <cell r="E42">
            <v>52343392.54347676</v>
          </cell>
          <cell r="F42">
            <v>8367165.3603501562</v>
          </cell>
          <cell r="G42">
            <v>60710557.903826915</v>
          </cell>
        </row>
        <row r="44">
          <cell r="A44" t="str">
            <v>AD211</v>
          </cell>
          <cell r="D44" t="str">
            <v>Clientes</v>
          </cell>
          <cell r="E44">
            <v>19405.439999999999</v>
          </cell>
          <cell r="F44">
            <v>0</v>
          </cell>
          <cell r="G44">
            <v>19405.439999999999</v>
          </cell>
        </row>
        <row r="45">
          <cell r="A45" t="str">
            <v>AD22</v>
          </cell>
          <cell r="D45" t="str">
            <v>Clientes - Empresas do Grupo</v>
          </cell>
          <cell r="E45">
            <v>7470413.0200000005</v>
          </cell>
          <cell r="F45">
            <v>15878106.950000001</v>
          </cell>
          <cell r="G45">
            <v>23348519.970000003</v>
          </cell>
        </row>
        <row r="46">
          <cell r="A46" t="str">
            <v>AD2451</v>
          </cell>
          <cell r="D46" t="str">
            <v>Clientes - Facturas pendentes de emitir</v>
          </cell>
          <cell r="E46">
            <v>0</v>
          </cell>
          <cell r="F46">
            <v>0</v>
          </cell>
          <cell r="G46">
            <v>0</v>
          </cell>
        </row>
        <row r="47">
          <cell r="A47" t="str">
            <v>AD242</v>
          </cell>
          <cell r="D47" t="str">
            <v>Adiantamentos a fornecedores</v>
          </cell>
          <cell r="E47">
            <v>15081.47</v>
          </cell>
          <cell r="F47">
            <v>42747.7</v>
          </cell>
          <cell r="G47">
            <v>57829.17</v>
          </cell>
        </row>
        <row r="48">
          <cell r="A48" t="str">
            <v>AD245</v>
          </cell>
          <cell r="D48" t="str">
            <v>Devedores diversos</v>
          </cell>
          <cell r="E48">
            <v>600131.86614740524</v>
          </cell>
          <cell r="F48">
            <v>1221813.05</v>
          </cell>
          <cell r="G48">
            <v>1821944.9161474053</v>
          </cell>
        </row>
        <row r="49">
          <cell r="A49" t="str">
            <v>AD244</v>
          </cell>
          <cell r="D49" t="str">
            <v>Estado e out. entes públicos</v>
          </cell>
          <cell r="E49">
            <v>1440867.5699999998</v>
          </cell>
          <cell r="F49">
            <v>1185141.7000000002</v>
          </cell>
          <cell r="G49">
            <v>2626009.27</v>
          </cell>
        </row>
        <row r="50">
          <cell r="A50" t="str">
            <v xml:space="preserve"> </v>
          </cell>
          <cell r="D50" t="str">
            <v>Provisões</v>
          </cell>
          <cell r="E50">
            <v>0</v>
          </cell>
          <cell r="G50">
            <v>0</v>
          </cell>
        </row>
        <row r="52">
          <cell r="C52" t="str">
            <v>TOTAL DEVEDORES CURTO PRAZO</v>
          </cell>
          <cell r="E52">
            <v>9545899.3661474064</v>
          </cell>
          <cell r="F52">
            <v>18327809.399999999</v>
          </cell>
          <cell r="G52">
            <v>27873708.766147409</v>
          </cell>
        </row>
        <row r="54">
          <cell r="A54" t="str">
            <v>AD31</v>
          </cell>
          <cell r="D54" t="str">
            <v>Participações em empresas do grupo</v>
          </cell>
          <cell r="E54">
            <v>0</v>
          </cell>
          <cell r="F54">
            <v>0</v>
          </cell>
          <cell r="G54">
            <v>0</v>
          </cell>
        </row>
        <row r="55">
          <cell r="A55" t="str">
            <v>AD331</v>
          </cell>
          <cell r="D55" t="str">
            <v>Obrigações e tít.participação em empresas grupo</v>
          </cell>
          <cell r="E55">
            <v>0</v>
          </cell>
          <cell r="F55">
            <v>0</v>
          </cell>
          <cell r="G55">
            <v>0</v>
          </cell>
        </row>
        <row r="56">
          <cell r="A56" t="str">
            <v>AD332</v>
          </cell>
          <cell r="D56" t="str">
            <v>Participações em empresas associadas</v>
          </cell>
          <cell r="E56">
            <v>0</v>
          </cell>
          <cell r="F56">
            <v>0</v>
          </cell>
          <cell r="G56">
            <v>0</v>
          </cell>
        </row>
        <row r="57">
          <cell r="A57" t="str">
            <v>AD333</v>
          </cell>
          <cell r="D57" t="str">
            <v>Obrigações e tít.participação em empresas associadas</v>
          </cell>
          <cell r="E57">
            <v>0</v>
          </cell>
          <cell r="F57">
            <v>0</v>
          </cell>
          <cell r="G57">
            <v>0</v>
          </cell>
        </row>
        <row r="58">
          <cell r="A58" t="str">
            <v>AD334</v>
          </cell>
          <cell r="D58" t="str">
            <v>Outros títulos negociáveis</v>
          </cell>
          <cell r="E58">
            <v>0</v>
          </cell>
          <cell r="F58">
            <v>0</v>
          </cell>
          <cell r="G58">
            <v>0</v>
          </cell>
        </row>
        <row r="59">
          <cell r="A59" t="str">
            <v>AD335</v>
          </cell>
          <cell r="D59" t="str">
            <v>Outras aplicações de tesouraria</v>
          </cell>
          <cell r="E59">
            <v>0</v>
          </cell>
          <cell r="F59">
            <v>0</v>
          </cell>
          <cell r="G59">
            <v>0</v>
          </cell>
        </row>
        <row r="60">
          <cell r="A60" t="str">
            <v xml:space="preserve"> </v>
          </cell>
          <cell r="D60" t="str">
            <v>Provisões para aplicações de tesouraria</v>
          </cell>
          <cell r="E60">
            <v>0</v>
          </cell>
          <cell r="F60">
            <v>0</v>
          </cell>
          <cell r="G60">
            <v>0</v>
          </cell>
        </row>
        <row r="62">
          <cell r="C62" t="str">
            <v>TOTAL APLICAÇÕES FINANCEIRAS CURTO PRAZO</v>
          </cell>
          <cell r="E62">
            <v>0</v>
          </cell>
          <cell r="F62">
            <v>0</v>
          </cell>
          <cell r="G62">
            <v>0</v>
          </cell>
        </row>
        <row r="64">
          <cell r="A64" t="str">
            <v>AD4</v>
          </cell>
          <cell r="D64" t="str">
            <v>Tesouraria</v>
          </cell>
          <cell r="E64">
            <v>1505165.9600000004</v>
          </cell>
          <cell r="F64">
            <v>5749.58</v>
          </cell>
          <cell r="G64">
            <v>1510915.5400000005</v>
          </cell>
        </row>
        <row r="66">
          <cell r="C66" t="str">
            <v>TOTAL TESOURARIA</v>
          </cell>
          <cell r="E66">
            <v>1505165.9600000004</v>
          </cell>
          <cell r="F66">
            <v>5749.58</v>
          </cell>
          <cell r="G66">
            <v>1510915.5400000005</v>
          </cell>
        </row>
        <row r="68">
          <cell r="A68" t="str">
            <v>AE</v>
          </cell>
          <cell r="D68" t="str">
            <v>Acréscimos e diferimentos</v>
          </cell>
          <cell r="E68">
            <v>7321.7</v>
          </cell>
          <cell r="F68">
            <v>205946.61</v>
          </cell>
          <cell r="G68">
            <v>213268.31</v>
          </cell>
        </row>
        <row r="70">
          <cell r="C70" t="str">
            <v>TOTAL ACRÉSCIMOS E DIFERIMENTOS</v>
          </cell>
          <cell r="E70">
            <v>7321.7</v>
          </cell>
          <cell r="F70">
            <v>205946.61</v>
          </cell>
          <cell r="G70">
            <v>213268.31</v>
          </cell>
        </row>
        <row r="72">
          <cell r="A72" t="str">
            <v>TOTAL ACTIVO CIRCULANTE</v>
          </cell>
          <cell r="B72" t="str">
            <v>TOTAL ACTIVO CIRCULANTE</v>
          </cell>
          <cell r="E72">
            <v>63401779.569624171</v>
          </cell>
          <cell r="F72">
            <v>26906670.95035015</v>
          </cell>
          <cell r="G72">
            <v>90308450.519974336</v>
          </cell>
        </row>
        <row r="74">
          <cell r="D74" t="str">
            <v>TOTAL ACTIVO</v>
          </cell>
          <cell r="E74">
            <v>97399620.801500574</v>
          </cell>
          <cell r="F74">
            <v>25069849.347446926</v>
          </cell>
          <cell r="G74">
            <v>122469470.14894752</v>
          </cell>
        </row>
        <row r="76">
          <cell r="D76" t="str">
            <v>BALANÇO MARÇO/05</v>
          </cell>
        </row>
        <row r="77">
          <cell r="D77" t="str">
            <v>P A S S I V O</v>
          </cell>
        </row>
        <row r="79">
          <cell r="E79" t="str">
            <v>SALDO</v>
          </cell>
          <cell r="F79" t="str">
            <v>MOVIMENTOS</v>
          </cell>
          <cell r="G79" t="str">
            <v>SALDO</v>
          </cell>
        </row>
        <row r="80">
          <cell r="D80" t="str">
            <v>DESIGNAÇÃO</v>
          </cell>
          <cell r="E80" t="str">
            <v>INICIAL</v>
          </cell>
          <cell r="F80" t="str">
            <v>PERIODO</v>
          </cell>
          <cell r="G80" t="str">
            <v>FINAL</v>
          </cell>
        </row>
        <row r="82">
          <cell r="A82" t="str">
            <v>PA1</v>
          </cell>
          <cell r="D82" t="str">
            <v>Capital social</v>
          </cell>
          <cell r="E82">
            <v>10000000</v>
          </cell>
          <cell r="F82">
            <v>0</v>
          </cell>
          <cell r="G82">
            <v>10000000</v>
          </cell>
        </row>
        <row r="84">
          <cell r="C84" t="str">
            <v>TOTAL CAPITAL SOCIAL</v>
          </cell>
          <cell r="E84">
            <v>10000000</v>
          </cell>
          <cell r="F84">
            <v>0</v>
          </cell>
          <cell r="G84">
            <v>10000000</v>
          </cell>
        </row>
        <row r="86">
          <cell r="A86" t="str">
            <v xml:space="preserve"> </v>
          </cell>
          <cell r="D86" t="str">
            <v>Reserva especial emissão</v>
          </cell>
          <cell r="E86">
            <v>0</v>
          </cell>
          <cell r="F86">
            <v>0</v>
          </cell>
          <cell r="G86">
            <v>0</v>
          </cell>
        </row>
        <row r="87">
          <cell r="A87" t="str">
            <v>PA41</v>
          </cell>
          <cell r="D87" t="str">
            <v>Reservas Legais</v>
          </cell>
          <cell r="E87">
            <v>0</v>
          </cell>
          <cell r="F87">
            <v>0</v>
          </cell>
          <cell r="G87">
            <v>0</v>
          </cell>
        </row>
        <row r="88">
          <cell r="A88" t="str">
            <v xml:space="preserve"> </v>
          </cell>
          <cell r="D88" t="str">
            <v>Reservas Livres</v>
          </cell>
          <cell r="E88">
            <v>0</v>
          </cell>
          <cell r="F88">
            <v>0</v>
          </cell>
          <cell r="G88">
            <v>0</v>
          </cell>
        </row>
        <row r="89">
          <cell r="A89" t="str">
            <v xml:space="preserve"> </v>
          </cell>
          <cell r="D89" t="str">
            <v>Reserva de Suprimentos</v>
          </cell>
          <cell r="E89">
            <v>0</v>
          </cell>
          <cell r="F89">
            <v>0</v>
          </cell>
          <cell r="G89">
            <v>0</v>
          </cell>
        </row>
        <row r="90">
          <cell r="A90" t="str">
            <v>PA442</v>
          </cell>
          <cell r="D90" t="str">
            <v>Outras Reservas</v>
          </cell>
          <cell r="E90">
            <v>16648260.222494651</v>
          </cell>
          <cell r="F90">
            <v>0</v>
          </cell>
          <cell r="G90">
            <v>16648260.222494651</v>
          </cell>
        </row>
        <row r="91">
          <cell r="C91" t="str">
            <v>TOTAL RESERVAS</v>
          </cell>
          <cell r="E91">
            <v>16648260.222494651</v>
          </cell>
          <cell r="F91">
            <v>0</v>
          </cell>
          <cell r="G91">
            <v>16648260.222494651</v>
          </cell>
        </row>
        <row r="93">
          <cell r="A93" t="str">
            <v>PA5</v>
          </cell>
          <cell r="D93" t="str">
            <v>Resultados Transitados</v>
          </cell>
          <cell r="E93">
            <v>0</v>
          </cell>
          <cell r="F93">
            <v>0</v>
          </cell>
          <cell r="G93">
            <v>0</v>
          </cell>
        </row>
        <row r="95">
          <cell r="C95" t="str">
            <v>TOTAL RESULTADOS TRANSITADOS</v>
          </cell>
          <cell r="E95">
            <v>0</v>
          </cell>
          <cell r="F95">
            <v>0</v>
          </cell>
          <cell r="G95">
            <v>0</v>
          </cell>
        </row>
        <row r="97">
          <cell r="A97" t="str">
            <v>PA61</v>
          </cell>
          <cell r="D97" t="str">
            <v>Resultado Líquido do exercício</v>
          </cell>
          <cell r="E97">
            <v>-1215925.256019372</v>
          </cell>
          <cell r="F97">
            <v>-2985064.4425530764</v>
          </cell>
          <cell r="G97">
            <v>-4200989.6985724485</v>
          </cell>
        </row>
        <row r="99">
          <cell r="C99" t="str">
            <v>TOTAL RESULTADOS LÍQUIDOS DO EXERCÍCIO</v>
          </cell>
          <cell r="E99">
            <v>-1215925.256019372</v>
          </cell>
          <cell r="F99">
            <v>-2985064.4425530764</v>
          </cell>
          <cell r="G99">
            <v>-4200989.6985724485</v>
          </cell>
        </row>
        <row r="101">
          <cell r="A101" t="str">
            <v>PA62</v>
          </cell>
          <cell r="D101" t="str">
            <v>Dividendos antecipados</v>
          </cell>
          <cell r="E101">
            <v>0</v>
          </cell>
          <cell r="F101">
            <v>0</v>
          </cell>
          <cell r="G101">
            <v>0</v>
          </cell>
        </row>
        <row r="103">
          <cell r="C103" t="str">
            <v>TOTAL DIVIDENDOS ANTECIPADOS</v>
          </cell>
          <cell r="E103">
            <v>0</v>
          </cell>
          <cell r="F103">
            <v>0</v>
          </cell>
          <cell r="G103">
            <v>0</v>
          </cell>
        </row>
        <row r="105">
          <cell r="A105" t="str">
            <v>TOTAL CAPITAL PRÓPRIO</v>
          </cell>
          <cell r="B105" t="str">
            <v>TOTAL CAPITAL PRÓPRIO</v>
          </cell>
          <cell r="E105">
            <v>25432334.966475278</v>
          </cell>
          <cell r="F105">
            <v>-2985064.4425530764</v>
          </cell>
          <cell r="G105">
            <v>22447270.523922201</v>
          </cell>
        </row>
        <row r="107">
          <cell r="A107" t="str">
            <v>PCA</v>
          </cell>
          <cell r="D107" t="str">
            <v>Dívidas com instituições de crédito a M/L prazo</v>
          </cell>
          <cell r="E107">
            <v>18369694.300000008</v>
          </cell>
          <cell r="F107">
            <v>0</v>
          </cell>
          <cell r="G107">
            <v>18369694.300000008</v>
          </cell>
        </row>
        <row r="109">
          <cell r="C109" t="str">
            <v>TOTAL DÍVIDAS COM INSTIT. CRÉDITO M/L PRAZO</v>
          </cell>
          <cell r="E109">
            <v>18369694.300000008</v>
          </cell>
          <cell r="F109">
            <v>0</v>
          </cell>
          <cell r="G109">
            <v>18369694.300000008</v>
          </cell>
        </row>
        <row r="111">
          <cell r="A111" t="str">
            <v>PCB</v>
          </cell>
          <cell r="D111" t="str">
            <v>Dívidas com empresas do grupo a M/L prazo</v>
          </cell>
          <cell r="E111">
            <v>0</v>
          </cell>
          <cell r="F111">
            <v>0</v>
          </cell>
          <cell r="G111">
            <v>0</v>
          </cell>
        </row>
        <row r="113">
          <cell r="C113" t="str">
            <v>TOTAL DÍVIDAS COM EMPRESAS GRUPO M/L PRAZO</v>
          </cell>
          <cell r="E113">
            <v>0</v>
          </cell>
          <cell r="F113">
            <v>0</v>
          </cell>
          <cell r="G113">
            <v>0</v>
          </cell>
        </row>
        <row r="115">
          <cell r="A115" t="str">
            <v>PB3</v>
          </cell>
          <cell r="D115" t="str">
            <v>Provisões para outros riscos e encargos</v>
          </cell>
          <cell r="E115">
            <v>0</v>
          </cell>
          <cell r="F115">
            <v>0</v>
          </cell>
          <cell r="G115">
            <v>0</v>
          </cell>
        </row>
        <row r="117">
          <cell r="C117" t="str">
            <v>TOTAL OUTRAS DÍVIDAS A M/L PRAZO</v>
          </cell>
          <cell r="E117">
            <v>0</v>
          </cell>
          <cell r="F117">
            <v>0</v>
          </cell>
          <cell r="G117">
            <v>0</v>
          </cell>
        </row>
        <row r="119">
          <cell r="A119" t="str">
            <v>TOTAL DE CREDORES A M/L PRAZO</v>
          </cell>
          <cell r="B119" t="str">
            <v>TOTAL DE CREDORES A M/L PRAZO</v>
          </cell>
          <cell r="E119">
            <v>18369694.300000008</v>
          </cell>
          <cell r="F119">
            <v>0</v>
          </cell>
          <cell r="G119">
            <v>18369694.300000008</v>
          </cell>
        </row>
        <row r="121">
          <cell r="A121" t="str">
            <v>PC2</v>
          </cell>
          <cell r="D121" t="str">
            <v xml:space="preserve">Empréstimos bancários </v>
          </cell>
          <cell r="E121">
            <v>6399887.7985714283</v>
          </cell>
          <cell r="F121">
            <v>-1302192.8899999999</v>
          </cell>
          <cell r="G121">
            <v>5097694.9085714286</v>
          </cell>
        </row>
        <row r="123">
          <cell r="C123" t="str">
            <v>TOTAL DÍVIDAS COM INSTIT. DE CRÉDITO C/PRAZO</v>
          </cell>
          <cell r="E123">
            <v>6399887.7985714283</v>
          </cell>
          <cell r="F123">
            <v>-1302192.8899999999</v>
          </cell>
          <cell r="G123">
            <v>5097694.9085714286</v>
          </cell>
        </row>
        <row r="125">
          <cell r="A125" t="str">
            <v>PC61</v>
          </cell>
          <cell r="D125" t="str">
            <v>Dívidas com empresas do grupo</v>
          </cell>
          <cell r="E125">
            <v>0</v>
          </cell>
          <cell r="F125">
            <v>0</v>
          </cell>
          <cell r="G125">
            <v>0</v>
          </cell>
        </row>
        <row r="127">
          <cell r="C127" t="str">
            <v>TOTAL DÍVIDAS COM EMPRESAS DO GRUPO C/PRAZO</v>
          </cell>
          <cell r="E127">
            <v>0</v>
          </cell>
          <cell r="F127">
            <v>0</v>
          </cell>
          <cell r="G127">
            <v>0</v>
          </cell>
        </row>
        <row r="129">
          <cell r="A129" t="str">
            <v>PC41</v>
          </cell>
          <cell r="D129" t="str">
            <v>Fornecedores</v>
          </cell>
          <cell r="E129">
            <v>30698405.854741998</v>
          </cell>
          <cell r="F129">
            <v>10625972.6</v>
          </cell>
          <cell r="G129">
            <v>41324378.454742</v>
          </cell>
        </row>
        <row r="130">
          <cell r="A130" t="str">
            <v>PC62</v>
          </cell>
          <cell r="D130" t="str">
            <v>Fornecedores - Empresas do Grupo</v>
          </cell>
          <cell r="E130">
            <v>353828.87837914337</v>
          </cell>
          <cell r="F130">
            <v>578841.52</v>
          </cell>
          <cell r="G130">
            <v>932670.39837914333</v>
          </cell>
        </row>
        <row r="131">
          <cell r="A131" t="str">
            <v>PC42</v>
          </cell>
          <cell r="D131" t="str">
            <v>Fornecedores - fact. em recepção e conferencia</v>
          </cell>
          <cell r="E131">
            <v>12589524.58</v>
          </cell>
          <cell r="F131">
            <v>-977753.52</v>
          </cell>
          <cell r="G131">
            <v>11611771.060000001</v>
          </cell>
        </row>
        <row r="132">
          <cell r="A132" t="str">
            <v>PC51</v>
          </cell>
          <cell r="D132" t="str">
            <v>Fornecedores - Títulos a pagar</v>
          </cell>
          <cell r="E132">
            <v>0</v>
          </cell>
          <cell r="F132">
            <v>0</v>
          </cell>
          <cell r="G132">
            <v>0</v>
          </cell>
        </row>
        <row r="133">
          <cell r="A133" t="str">
            <v>PC65</v>
          </cell>
          <cell r="D133" t="str">
            <v>Periodificação de reparações</v>
          </cell>
          <cell r="E133">
            <v>299907.33</v>
          </cell>
          <cell r="F133">
            <v>270884.05</v>
          </cell>
          <cell r="G133">
            <v>570791.38</v>
          </cell>
        </row>
        <row r="135">
          <cell r="C135" t="str">
            <v>TOTAL CREDORES COMERCIAIS</v>
          </cell>
          <cell r="E135">
            <v>43941666.643121138</v>
          </cell>
          <cell r="F135">
            <v>10497944.65</v>
          </cell>
          <cell r="G135">
            <v>54439611.293121152</v>
          </cell>
        </row>
        <row r="137">
          <cell r="A137" t="str">
            <v>PC85</v>
          </cell>
          <cell r="D137" t="str">
            <v>Estado e out. entes públicos</v>
          </cell>
          <cell r="E137">
            <v>274292.57</v>
          </cell>
          <cell r="F137">
            <v>119136.49</v>
          </cell>
          <cell r="G137">
            <v>393429.06</v>
          </cell>
        </row>
        <row r="138">
          <cell r="A138" t="str">
            <v>PC52</v>
          </cell>
          <cell r="D138" t="str">
            <v>Credores de imobilizado</v>
          </cell>
          <cell r="E138">
            <v>0</v>
          </cell>
          <cell r="F138">
            <v>100844.82</v>
          </cell>
          <cell r="G138">
            <v>100844.82</v>
          </cell>
        </row>
        <row r="139">
          <cell r="A139" t="str">
            <v>PC86</v>
          </cell>
          <cell r="D139" t="str">
            <v>Credores diversos</v>
          </cell>
          <cell r="E139">
            <v>19481.38</v>
          </cell>
          <cell r="F139">
            <v>18394704.279999997</v>
          </cell>
          <cell r="G139">
            <v>18414185.659999996</v>
          </cell>
        </row>
        <row r="141">
          <cell r="C141" t="str">
            <v>TOTAL OUTRAS DÍVIDAS NÃO COMERCIAIS</v>
          </cell>
          <cell r="E141">
            <v>293773.95</v>
          </cell>
          <cell r="F141">
            <v>18614685.589999996</v>
          </cell>
          <cell r="G141">
            <v>18908459.539999995</v>
          </cell>
        </row>
        <row r="143">
          <cell r="A143" t="str">
            <v>TOTAL CREDORES A CURTO PRAZO</v>
          </cell>
          <cell r="B143" t="str">
            <v>TOTAL CREDORES A CURTO PRAZO</v>
          </cell>
          <cell r="E143">
            <v>50635328.391692571</v>
          </cell>
          <cell r="F143">
            <v>27810437.349999994</v>
          </cell>
          <cell r="G143">
            <v>78445765.741692573</v>
          </cell>
        </row>
        <row r="145">
          <cell r="A145" t="str">
            <v>PD</v>
          </cell>
          <cell r="D145" t="str">
            <v>Acréscimos e diferimentos</v>
          </cell>
          <cell r="E145">
            <v>2962263.1305963956</v>
          </cell>
          <cell r="F145">
            <v>244476.44</v>
          </cell>
          <cell r="G145">
            <v>3206739.5705963955</v>
          </cell>
        </row>
        <row r="147">
          <cell r="C147" t="str">
            <v>TOTAL OUTRAS DÍVIDAS NÃO COMERCIAIS</v>
          </cell>
          <cell r="E147">
            <v>2962263.1305963956</v>
          </cell>
          <cell r="F147">
            <v>244476.44</v>
          </cell>
          <cell r="G147">
            <v>3206739.5705963955</v>
          </cell>
        </row>
        <row r="149">
          <cell r="D149" t="str">
            <v>TOTAL PASSIVO</v>
          </cell>
          <cell r="E149">
            <v>97399620.788764268</v>
          </cell>
          <cell r="F149">
            <v>25069849.347446918</v>
          </cell>
          <cell r="G149">
            <v>122469470.13621119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ço"/>
      <sheetName val="P&amp;L"/>
      <sheetName val="Rácios1"/>
      <sheetName val="Rácios2"/>
      <sheetName val="Revisão Analítica1"/>
      <sheetName val="Revisão Analítica2"/>
      <sheetName val="Base"/>
      <sheetName val="Controlo"/>
      <sheetName val="Sheet1 (2)"/>
      <sheetName val="Sheet1"/>
      <sheetName val="Rácios 3"/>
      <sheetName val="B"/>
      <sheetName val="C"/>
      <sheetName val="D"/>
      <sheetName val="E"/>
      <sheetName val="F"/>
      <sheetName val="G"/>
      <sheetName val="H"/>
      <sheetName val="I"/>
      <sheetName val="J"/>
      <sheetName val="K"/>
      <sheetName val="L"/>
      <sheetName val="Revisão_Analítica11"/>
      <sheetName val="Revisão_Analítica21"/>
      <sheetName val="Sheet1_(2)1"/>
      <sheetName val="Rácios_31"/>
      <sheetName val="Revisão_Analítica1"/>
      <sheetName val="Revisão_Analítica2"/>
      <sheetName val="Sheet1_(2)"/>
      <sheetName val="Rácios_3"/>
      <sheetName val="Revisão_Analítica12"/>
      <sheetName val="Revisão_Analítica22"/>
      <sheetName val="Sheet1_(2)2"/>
      <sheetName val="Rácios_32"/>
    </sheetNames>
    <sheetDataSet>
      <sheetData sheetId="0" refreshError="1"/>
      <sheetData sheetId="1" refreshError="1"/>
      <sheetData sheetId="2" refreshError="1"/>
      <sheetData sheetId="3" refreshError="1"/>
      <sheetData sheetId="4" refreshError="1"/>
      <sheetData sheetId="5" refreshError="1"/>
      <sheetData sheetId="6" refreshError="1">
        <row r="10">
          <cell r="G10">
            <v>11</v>
          </cell>
          <cell r="H10">
            <v>111</v>
          </cell>
          <cell r="I10">
            <v>4000</v>
          </cell>
          <cell r="J10">
            <v>0</v>
          </cell>
          <cell r="K10">
            <v>4000</v>
          </cell>
          <cell r="L10">
            <v>3000</v>
          </cell>
          <cell r="M10">
            <v>0</v>
          </cell>
          <cell r="N10">
            <v>3000</v>
          </cell>
          <cell r="O10">
            <v>3000</v>
          </cell>
          <cell r="P10">
            <v>0</v>
          </cell>
          <cell r="Q10">
            <v>3000</v>
          </cell>
          <cell r="R10">
            <v>2992.7873824083958</v>
          </cell>
          <cell r="S10">
            <v>0</v>
          </cell>
          <cell r="T10">
            <v>2992.7873824083958</v>
          </cell>
        </row>
        <row r="11">
          <cell r="G11">
            <v>11</v>
          </cell>
          <cell r="H11">
            <v>111</v>
          </cell>
          <cell r="I11">
            <v>0</v>
          </cell>
          <cell r="J11">
            <v>0</v>
          </cell>
          <cell r="K11">
            <v>0</v>
          </cell>
          <cell r="L11">
            <v>3441.15</v>
          </cell>
          <cell r="M11">
            <v>0</v>
          </cell>
          <cell r="N11">
            <v>3441.15</v>
          </cell>
          <cell r="O11">
            <v>8592.8799999999992</v>
          </cell>
          <cell r="P11">
            <v>0</v>
          </cell>
          <cell r="Q11">
            <v>8592.8799999999992</v>
          </cell>
          <cell r="R11">
            <v>2100.4279685956844</v>
          </cell>
          <cell r="S11">
            <v>0</v>
          </cell>
          <cell r="T11">
            <v>2100.4279685956844</v>
          </cell>
        </row>
        <row r="12">
          <cell r="G12">
            <v>11</v>
          </cell>
          <cell r="H12">
            <v>111</v>
          </cell>
          <cell r="I12">
            <v>1000</v>
          </cell>
          <cell r="J12">
            <v>0</v>
          </cell>
          <cell r="K12">
            <v>1000</v>
          </cell>
          <cell r="L12">
            <v>1000</v>
          </cell>
          <cell r="M12">
            <v>0</v>
          </cell>
          <cell r="N12">
            <v>1000</v>
          </cell>
          <cell r="O12">
            <v>1000</v>
          </cell>
          <cell r="P12">
            <v>0</v>
          </cell>
          <cell r="Q12">
            <v>1000</v>
          </cell>
          <cell r="R12">
            <v>997.59579413613187</v>
          </cell>
          <cell r="S12">
            <v>0</v>
          </cell>
          <cell r="T12">
            <v>997.59579413613187</v>
          </cell>
        </row>
        <row r="13">
          <cell r="G13">
            <v>11</v>
          </cell>
          <cell r="H13">
            <v>111</v>
          </cell>
          <cell r="I13">
            <v>6411405.5300000003</v>
          </cell>
          <cell r="J13">
            <v>0</v>
          </cell>
          <cell r="K13">
            <v>6411405.5300000003</v>
          </cell>
          <cell r="L13">
            <v>5004064.3</v>
          </cell>
          <cell r="M13">
            <v>0</v>
          </cell>
          <cell r="N13">
            <v>5004064.3</v>
          </cell>
          <cell r="O13">
            <v>3752483.17</v>
          </cell>
          <cell r="P13">
            <v>0</v>
          </cell>
          <cell r="Q13">
            <v>3752483.17</v>
          </cell>
          <cell r="R13">
            <v>3970658.1189333708</v>
          </cell>
          <cell r="S13">
            <v>0</v>
          </cell>
          <cell r="T13">
            <v>3970658.1189333708</v>
          </cell>
        </row>
        <row r="14">
          <cell r="G14">
            <v>11</v>
          </cell>
          <cell r="H14">
            <v>111</v>
          </cell>
          <cell r="I14">
            <v>155799.63</v>
          </cell>
          <cell r="J14">
            <v>0</v>
          </cell>
          <cell r="K14">
            <v>155799.63</v>
          </cell>
          <cell r="L14">
            <v>153549.98000000001</v>
          </cell>
          <cell r="M14">
            <v>0</v>
          </cell>
          <cell r="N14">
            <v>153549.98000000001</v>
          </cell>
          <cell r="O14">
            <v>92103.03</v>
          </cell>
          <cell r="P14">
            <v>0</v>
          </cell>
          <cell r="Q14">
            <v>92103.03</v>
          </cell>
          <cell r="R14">
            <v>93786.474596223095</v>
          </cell>
          <cell r="S14">
            <v>0</v>
          </cell>
          <cell r="T14">
            <v>93786.474596223095</v>
          </cell>
        </row>
        <row r="15">
          <cell r="G15">
            <v>11</v>
          </cell>
          <cell r="H15">
            <v>111</v>
          </cell>
          <cell r="I15">
            <v>0</v>
          </cell>
          <cell r="J15">
            <v>0</v>
          </cell>
          <cell r="K15">
            <v>0</v>
          </cell>
          <cell r="L15">
            <v>0</v>
          </cell>
          <cell r="M15">
            <v>0</v>
          </cell>
          <cell r="N15">
            <v>0</v>
          </cell>
          <cell r="O15">
            <v>0</v>
          </cell>
          <cell r="P15">
            <v>0</v>
          </cell>
          <cell r="Q15">
            <v>0</v>
          </cell>
          <cell r="R15">
            <v>0</v>
          </cell>
          <cell r="S15">
            <v>0</v>
          </cell>
          <cell r="T15">
            <v>0</v>
          </cell>
        </row>
        <row r="16">
          <cell r="G16">
            <v>11</v>
          </cell>
          <cell r="H16">
            <v>111</v>
          </cell>
          <cell r="I16">
            <v>2000</v>
          </cell>
          <cell r="J16">
            <v>0</v>
          </cell>
          <cell r="K16">
            <v>2000</v>
          </cell>
          <cell r="L16">
            <v>2000</v>
          </cell>
          <cell r="M16">
            <v>0</v>
          </cell>
          <cell r="N16">
            <v>2000</v>
          </cell>
          <cell r="O16">
            <v>2000</v>
          </cell>
          <cell r="P16">
            <v>0</v>
          </cell>
          <cell r="Q16">
            <v>2000</v>
          </cell>
          <cell r="R16">
            <v>1995.1915882722637</v>
          </cell>
          <cell r="S16">
            <v>0</v>
          </cell>
          <cell r="T16">
            <v>1995.1915882722637</v>
          </cell>
        </row>
        <row r="17">
          <cell r="G17">
            <v>11</v>
          </cell>
          <cell r="H17">
            <v>111</v>
          </cell>
          <cell r="I17">
            <v>4000</v>
          </cell>
          <cell r="J17">
            <v>0</v>
          </cell>
          <cell r="K17">
            <v>4000</v>
          </cell>
          <cell r="L17">
            <v>4000</v>
          </cell>
          <cell r="M17">
            <v>0</v>
          </cell>
          <cell r="N17">
            <v>4000</v>
          </cell>
          <cell r="O17">
            <v>3000</v>
          </cell>
          <cell r="P17">
            <v>0</v>
          </cell>
          <cell r="Q17">
            <v>3000</v>
          </cell>
          <cell r="R17">
            <v>2992.7873824083958</v>
          </cell>
          <cell r="S17">
            <v>0</v>
          </cell>
          <cell r="T17">
            <v>2992.7873824083958</v>
          </cell>
        </row>
        <row r="18">
          <cell r="G18">
            <v>11</v>
          </cell>
          <cell r="H18">
            <v>111</v>
          </cell>
          <cell r="I18">
            <v>0</v>
          </cell>
          <cell r="J18">
            <v>0</v>
          </cell>
          <cell r="K18">
            <v>0</v>
          </cell>
          <cell r="L18">
            <v>470.51</v>
          </cell>
          <cell r="M18">
            <v>0</v>
          </cell>
          <cell r="N18">
            <v>470.51</v>
          </cell>
          <cell r="O18">
            <v>470.51</v>
          </cell>
          <cell r="P18">
            <v>0</v>
          </cell>
          <cell r="Q18">
            <v>470.51</v>
          </cell>
          <cell r="R18">
            <v>470.51106832533594</v>
          </cell>
          <cell r="S18">
            <v>0</v>
          </cell>
          <cell r="T18">
            <v>470.51106832533594</v>
          </cell>
        </row>
        <row r="19">
          <cell r="G19">
            <v>11</v>
          </cell>
          <cell r="H19">
            <v>111</v>
          </cell>
          <cell r="I19">
            <v>0</v>
          </cell>
          <cell r="J19">
            <v>0</v>
          </cell>
          <cell r="K19">
            <v>0</v>
          </cell>
          <cell r="L19">
            <v>0</v>
          </cell>
          <cell r="M19">
            <v>0</v>
          </cell>
          <cell r="N19">
            <v>0</v>
          </cell>
          <cell r="O19">
            <v>0</v>
          </cell>
          <cell r="P19">
            <v>0</v>
          </cell>
          <cell r="Q19">
            <v>0</v>
          </cell>
          <cell r="R19">
            <v>0</v>
          </cell>
          <cell r="S19">
            <v>0</v>
          </cell>
          <cell r="T19">
            <v>0</v>
          </cell>
        </row>
        <row r="20">
          <cell r="G20">
            <v>11</v>
          </cell>
          <cell r="H20">
            <v>111</v>
          </cell>
          <cell r="I20">
            <v>0</v>
          </cell>
          <cell r="J20">
            <v>0</v>
          </cell>
          <cell r="K20">
            <v>0</v>
          </cell>
          <cell r="L20">
            <v>1250</v>
          </cell>
          <cell r="M20">
            <v>0</v>
          </cell>
          <cell r="N20">
            <v>1250</v>
          </cell>
          <cell r="O20">
            <v>1250</v>
          </cell>
          <cell r="P20">
            <v>0</v>
          </cell>
          <cell r="Q20">
            <v>1250</v>
          </cell>
          <cell r="R20">
            <v>1246.9947426701649</v>
          </cell>
          <cell r="S20">
            <v>0</v>
          </cell>
          <cell r="T20">
            <v>1246.9947426701649</v>
          </cell>
        </row>
        <row r="21">
          <cell r="G21">
            <v>11</v>
          </cell>
          <cell r="H21">
            <v>111</v>
          </cell>
          <cell r="I21">
            <v>2500</v>
          </cell>
          <cell r="J21">
            <v>0</v>
          </cell>
          <cell r="K21">
            <v>2500</v>
          </cell>
          <cell r="L21">
            <v>2500</v>
          </cell>
          <cell r="M21">
            <v>0</v>
          </cell>
          <cell r="N21">
            <v>2500</v>
          </cell>
          <cell r="O21">
            <v>2500</v>
          </cell>
          <cell r="P21">
            <v>0</v>
          </cell>
          <cell r="Q21">
            <v>2500</v>
          </cell>
          <cell r="R21">
            <v>2493.9894853403298</v>
          </cell>
          <cell r="S21">
            <v>0</v>
          </cell>
          <cell r="T21">
            <v>2493.9894853403298</v>
          </cell>
        </row>
        <row r="22">
          <cell r="G22">
            <v>11</v>
          </cell>
          <cell r="H22">
            <v>111</v>
          </cell>
          <cell r="I22">
            <v>250</v>
          </cell>
          <cell r="J22">
            <v>0</v>
          </cell>
          <cell r="K22">
            <v>250</v>
          </cell>
          <cell r="L22">
            <v>250</v>
          </cell>
          <cell r="M22">
            <v>0</v>
          </cell>
          <cell r="N22">
            <v>250</v>
          </cell>
          <cell r="O22">
            <v>250</v>
          </cell>
          <cell r="P22">
            <v>0</v>
          </cell>
          <cell r="Q22">
            <v>250</v>
          </cell>
          <cell r="R22">
            <v>498.79789706806594</v>
          </cell>
          <cell r="S22">
            <v>0</v>
          </cell>
          <cell r="T22">
            <v>498.79789706806594</v>
          </cell>
        </row>
        <row r="23">
          <cell r="G23">
            <v>12</v>
          </cell>
          <cell r="H23">
            <v>121</v>
          </cell>
          <cell r="I23">
            <v>0</v>
          </cell>
          <cell r="J23">
            <v>23090.94</v>
          </cell>
          <cell r="K23">
            <v>-23090.94</v>
          </cell>
          <cell r="L23">
            <v>0</v>
          </cell>
          <cell r="M23">
            <v>31685.81</v>
          </cell>
          <cell r="N23">
            <v>-31685.81</v>
          </cell>
          <cell r="O23">
            <v>4518.1400000000003</v>
          </cell>
          <cell r="P23">
            <v>0</v>
          </cell>
          <cell r="Q23">
            <v>4518.1400000000003</v>
          </cell>
          <cell r="R23">
            <v>0</v>
          </cell>
          <cell r="S23">
            <v>20805.583543659781</v>
          </cell>
          <cell r="T23">
            <v>-20805.583543659781</v>
          </cell>
        </row>
        <row r="24">
          <cell r="G24">
            <v>12</v>
          </cell>
          <cell r="H24">
            <v>121</v>
          </cell>
          <cell r="I24">
            <v>126650.08</v>
          </cell>
          <cell r="J24">
            <v>0</v>
          </cell>
          <cell r="K24">
            <v>126650.08</v>
          </cell>
          <cell r="L24">
            <v>122900.67</v>
          </cell>
          <cell r="M24">
            <v>0</v>
          </cell>
          <cell r="N24">
            <v>122900.67</v>
          </cell>
          <cell r="O24">
            <v>118827.64</v>
          </cell>
          <cell r="P24">
            <v>0</v>
          </cell>
          <cell r="Q24">
            <v>118827.64</v>
          </cell>
          <cell r="R24">
            <v>1202928.7716602986</v>
          </cell>
          <cell r="S24">
            <v>0</v>
          </cell>
          <cell r="T24">
            <v>1202928.7716602986</v>
          </cell>
        </row>
        <row r="25">
          <cell r="G25">
            <v>12</v>
          </cell>
          <cell r="H25">
            <v>121</v>
          </cell>
          <cell r="I25">
            <v>0</v>
          </cell>
          <cell r="J25">
            <v>0</v>
          </cell>
          <cell r="K25">
            <v>0</v>
          </cell>
          <cell r="L25">
            <v>0</v>
          </cell>
          <cell r="M25">
            <v>0</v>
          </cell>
          <cell r="N25">
            <v>0</v>
          </cell>
          <cell r="O25">
            <v>0</v>
          </cell>
          <cell r="P25">
            <v>0</v>
          </cell>
          <cell r="Q25">
            <v>0</v>
          </cell>
          <cell r="R25">
            <v>0</v>
          </cell>
          <cell r="S25">
            <v>0</v>
          </cell>
          <cell r="T25">
            <v>0</v>
          </cell>
        </row>
        <row r="26">
          <cell r="G26">
            <v>12</v>
          </cell>
          <cell r="H26">
            <v>121</v>
          </cell>
          <cell r="I26">
            <v>100315.63</v>
          </cell>
          <cell r="J26">
            <v>0</v>
          </cell>
          <cell r="K26">
            <v>100315.63</v>
          </cell>
          <cell r="L26">
            <v>0</v>
          </cell>
          <cell r="M26">
            <v>0</v>
          </cell>
          <cell r="N26">
            <v>0</v>
          </cell>
          <cell r="O26">
            <v>0</v>
          </cell>
          <cell r="P26">
            <v>0</v>
          </cell>
          <cell r="Q26">
            <v>0</v>
          </cell>
          <cell r="R26">
            <v>1503072.1810436847</v>
          </cell>
          <cell r="S26">
            <v>0</v>
          </cell>
          <cell r="T26">
            <v>1503072.1810436847</v>
          </cell>
        </row>
        <row r="27">
          <cell r="G27">
            <v>12</v>
          </cell>
          <cell r="H27">
            <v>121</v>
          </cell>
          <cell r="I27">
            <v>14912.09</v>
          </cell>
          <cell r="J27">
            <v>0</v>
          </cell>
          <cell r="K27">
            <v>14912.09</v>
          </cell>
          <cell r="L27">
            <v>0</v>
          </cell>
          <cell r="M27">
            <v>43936.42</v>
          </cell>
          <cell r="N27">
            <v>-43936.42</v>
          </cell>
          <cell r="O27">
            <v>0</v>
          </cell>
          <cell r="P27">
            <v>512625.65</v>
          </cell>
          <cell r="Q27">
            <v>-512625.65</v>
          </cell>
          <cell r="R27">
            <v>0</v>
          </cell>
          <cell r="S27">
            <v>42280.558853163879</v>
          </cell>
          <cell r="T27">
            <v>-42280.558853163879</v>
          </cell>
        </row>
        <row r="28">
          <cell r="G28">
            <v>12</v>
          </cell>
          <cell r="H28">
            <v>121</v>
          </cell>
          <cell r="I28">
            <v>3660545.9</v>
          </cell>
          <cell r="J28">
            <v>0</v>
          </cell>
          <cell r="K28">
            <v>3660545.9</v>
          </cell>
          <cell r="L28">
            <v>1375451.14</v>
          </cell>
          <cell r="M28">
            <v>0</v>
          </cell>
          <cell r="N28">
            <v>1375451.14</v>
          </cell>
          <cell r="O28">
            <v>1311007.0900000001</v>
          </cell>
          <cell r="P28">
            <v>0</v>
          </cell>
          <cell r="Q28">
            <v>1311007.0900000001</v>
          </cell>
          <cell r="R28">
            <v>373615.79593180434</v>
          </cell>
          <cell r="S28">
            <v>0</v>
          </cell>
          <cell r="T28">
            <v>373615.79593180434</v>
          </cell>
        </row>
        <row r="29">
          <cell r="G29">
            <v>12</v>
          </cell>
          <cell r="H29">
            <v>121</v>
          </cell>
          <cell r="I29">
            <v>1690.18</v>
          </cell>
          <cell r="J29">
            <v>0</v>
          </cell>
          <cell r="K29">
            <v>1690.18</v>
          </cell>
          <cell r="L29">
            <v>13598.93</v>
          </cell>
          <cell r="M29">
            <v>0</v>
          </cell>
          <cell r="N29">
            <v>13598.93</v>
          </cell>
          <cell r="O29">
            <v>700005.66</v>
          </cell>
          <cell r="P29">
            <v>0</v>
          </cell>
          <cell r="Q29">
            <v>700005.66</v>
          </cell>
          <cell r="R29">
            <v>2634.311309743518</v>
          </cell>
          <cell r="S29">
            <v>0</v>
          </cell>
          <cell r="T29">
            <v>2634.311309743518</v>
          </cell>
        </row>
        <row r="30">
          <cell r="G30">
            <v>12</v>
          </cell>
          <cell r="H30">
            <v>121</v>
          </cell>
          <cell r="I30">
            <v>401266.4</v>
          </cell>
          <cell r="J30">
            <v>0</v>
          </cell>
          <cell r="K30">
            <v>401266.4</v>
          </cell>
          <cell r="L30">
            <v>14360.48</v>
          </cell>
          <cell r="M30">
            <v>0</v>
          </cell>
          <cell r="N30">
            <v>14360.48</v>
          </cell>
          <cell r="O30">
            <v>219355.51</v>
          </cell>
          <cell r="P30">
            <v>0</v>
          </cell>
          <cell r="Q30">
            <v>219355.51</v>
          </cell>
          <cell r="R30">
            <v>0</v>
          </cell>
          <cell r="S30">
            <v>0</v>
          </cell>
          <cell r="T30">
            <v>0</v>
          </cell>
        </row>
        <row r="31">
          <cell r="G31">
            <v>12</v>
          </cell>
          <cell r="H31">
            <v>121</v>
          </cell>
          <cell r="I31">
            <v>69.66</v>
          </cell>
          <cell r="J31">
            <v>0</v>
          </cell>
          <cell r="K31">
            <v>69.66</v>
          </cell>
          <cell r="L31">
            <v>90.03</v>
          </cell>
          <cell r="M31">
            <v>0</v>
          </cell>
          <cell r="N31">
            <v>90.03</v>
          </cell>
          <cell r="O31">
            <v>284.99</v>
          </cell>
          <cell r="P31">
            <v>0</v>
          </cell>
          <cell r="Q31">
            <v>284.99</v>
          </cell>
          <cell r="R31">
            <v>92.811324707455029</v>
          </cell>
          <cell r="S31">
            <v>0</v>
          </cell>
          <cell r="T31">
            <v>92.811324707455029</v>
          </cell>
        </row>
        <row r="32">
          <cell r="G32">
            <v>12</v>
          </cell>
          <cell r="H32">
            <v>121</v>
          </cell>
          <cell r="I32">
            <v>56731.77</v>
          </cell>
          <cell r="J32">
            <v>0</v>
          </cell>
          <cell r="K32">
            <v>56731.77</v>
          </cell>
          <cell r="L32">
            <v>58050.03</v>
          </cell>
          <cell r="M32">
            <v>0</v>
          </cell>
          <cell r="N32">
            <v>58050.03</v>
          </cell>
          <cell r="O32">
            <v>59127.19</v>
          </cell>
          <cell r="P32">
            <v>0</v>
          </cell>
          <cell r="Q32">
            <v>59127.19</v>
          </cell>
          <cell r="R32">
            <v>60614.578864935509</v>
          </cell>
          <cell r="S32">
            <v>0</v>
          </cell>
          <cell r="T32">
            <v>60614.578864935509</v>
          </cell>
        </row>
        <row r="33">
          <cell r="G33">
            <v>12</v>
          </cell>
          <cell r="H33">
            <v>121</v>
          </cell>
          <cell r="I33">
            <v>4779.9799999999996</v>
          </cell>
          <cell r="J33">
            <v>0</v>
          </cell>
          <cell r="K33">
            <v>4779.9799999999996</v>
          </cell>
          <cell r="L33">
            <v>7681.06</v>
          </cell>
          <cell r="M33">
            <v>0</v>
          </cell>
          <cell r="N33">
            <v>7681.06</v>
          </cell>
          <cell r="O33">
            <v>1299882.33</v>
          </cell>
          <cell r="P33">
            <v>0</v>
          </cell>
          <cell r="Q33">
            <v>1299882.33</v>
          </cell>
          <cell r="R33">
            <v>1562741.6177013398</v>
          </cell>
          <cell r="S33">
            <v>0</v>
          </cell>
          <cell r="T33">
            <v>1562741.6177013398</v>
          </cell>
        </row>
        <row r="34">
          <cell r="G34">
            <v>12</v>
          </cell>
          <cell r="H34">
            <v>121</v>
          </cell>
          <cell r="I34">
            <v>81.61</v>
          </cell>
          <cell r="J34">
            <v>0</v>
          </cell>
          <cell r="K34">
            <v>81.61</v>
          </cell>
          <cell r="L34">
            <v>81.61</v>
          </cell>
          <cell r="M34">
            <v>0</v>
          </cell>
          <cell r="N34">
            <v>81.61</v>
          </cell>
          <cell r="O34">
            <v>0</v>
          </cell>
          <cell r="P34">
            <v>925995.89</v>
          </cell>
          <cell r="Q34">
            <v>-925995.89</v>
          </cell>
          <cell r="R34">
            <v>81891.212178649454</v>
          </cell>
          <cell r="S34">
            <v>0</v>
          </cell>
          <cell r="T34">
            <v>81891.212178649454</v>
          </cell>
        </row>
        <row r="35">
          <cell r="G35">
            <v>12</v>
          </cell>
          <cell r="H35">
            <v>121</v>
          </cell>
          <cell r="I35">
            <v>0</v>
          </cell>
          <cell r="J35">
            <v>48890.6</v>
          </cell>
          <cell r="K35">
            <v>-48890.6</v>
          </cell>
          <cell r="L35">
            <v>683719.62</v>
          </cell>
          <cell r="M35">
            <v>0</v>
          </cell>
          <cell r="N35">
            <v>683719.62</v>
          </cell>
          <cell r="O35">
            <v>0</v>
          </cell>
          <cell r="P35">
            <v>0</v>
          </cell>
          <cell r="Q35">
            <v>0</v>
          </cell>
          <cell r="R35">
            <v>0</v>
          </cell>
          <cell r="S35">
            <v>0</v>
          </cell>
          <cell r="T35">
            <v>0</v>
          </cell>
        </row>
        <row r="36">
          <cell r="G36">
            <v>12</v>
          </cell>
          <cell r="H36">
            <v>121</v>
          </cell>
          <cell r="I36">
            <v>1857479.61</v>
          </cell>
          <cell r="J36">
            <v>0</v>
          </cell>
          <cell r="K36">
            <v>1857479.61</v>
          </cell>
          <cell r="L36">
            <v>5850384.3099999996</v>
          </cell>
          <cell r="M36">
            <v>0</v>
          </cell>
          <cell r="N36">
            <v>5850384.3099999996</v>
          </cell>
          <cell r="O36">
            <v>11596.9</v>
          </cell>
          <cell r="P36">
            <v>0</v>
          </cell>
          <cell r="Q36">
            <v>11596.9</v>
          </cell>
          <cell r="R36">
            <v>11675.691583284284</v>
          </cell>
          <cell r="S36">
            <v>0</v>
          </cell>
          <cell r="T36">
            <v>11675.691583284284</v>
          </cell>
        </row>
        <row r="37">
          <cell r="G37">
            <v>12</v>
          </cell>
          <cell r="H37">
            <v>121</v>
          </cell>
          <cell r="I37">
            <v>0</v>
          </cell>
          <cell r="J37">
            <v>1965063.32</v>
          </cell>
          <cell r="K37">
            <v>-1965063.32</v>
          </cell>
          <cell r="L37">
            <v>0</v>
          </cell>
          <cell r="M37">
            <v>3297513.31</v>
          </cell>
          <cell r="N37">
            <v>-3297513.31</v>
          </cell>
          <cell r="O37">
            <v>0</v>
          </cell>
          <cell r="P37">
            <v>2046757.12</v>
          </cell>
          <cell r="Q37">
            <v>-2046757.12</v>
          </cell>
          <cell r="R37">
            <v>0</v>
          </cell>
          <cell r="S37">
            <v>9644058.0151834078</v>
          </cell>
          <cell r="T37">
            <v>-9644058.0151834078</v>
          </cell>
        </row>
        <row r="38">
          <cell r="G38">
            <v>12</v>
          </cell>
          <cell r="H38">
            <v>121</v>
          </cell>
          <cell r="I38">
            <v>2419452.9500000002</v>
          </cell>
          <cell r="J38">
            <v>0</v>
          </cell>
          <cell r="K38">
            <v>2419452.9500000002</v>
          </cell>
          <cell r="L38">
            <v>2045921.76</v>
          </cell>
          <cell r="M38">
            <v>0</v>
          </cell>
          <cell r="N38">
            <v>2045921.76</v>
          </cell>
          <cell r="O38">
            <v>0</v>
          </cell>
          <cell r="P38">
            <v>1033708.13</v>
          </cell>
          <cell r="Q38">
            <v>-1033708.13</v>
          </cell>
          <cell r="R38">
            <v>753966.46581738011</v>
          </cell>
          <cell r="S38">
            <v>0</v>
          </cell>
          <cell r="T38">
            <v>753966.46581738011</v>
          </cell>
        </row>
        <row r="39">
          <cell r="G39">
            <v>12</v>
          </cell>
          <cell r="H39">
            <v>121</v>
          </cell>
          <cell r="I39">
            <v>833.79</v>
          </cell>
          <cell r="J39">
            <v>0</v>
          </cell>
          <cell r="K39">
            <v>833.79</v>
          </cell>
          <cell r="L39">
            <v>336.19</v>
          </cell>
          <cell r="M39">
            <v>0</v>
          </cell>
          <cell r="N39">
            <v>336.19</v>
          </cell>
          <cell r="O39">
            <v>0</v>
          </cell>
          <cell r="P39">
            <v>7652.15</v>
          </cell>
          <cell r="Q39">
            <v>-7652.15</v>
          </cell>
          <cell r="R39">
            <v>671.88575532965558</v>
          </cell>
          <cell r="S39">
            <v>0</v>
          </cell>
          <cell r="T39">
            <v>671.88575532965558</v>
          </cell>
        </row>
        <row r="40">
          <cell r="G40">
            <v>12</v>
          </cell>
          <cell r="H40">
            <v>121</v>
          </cell>
          <cell r="I40">
            <v>6438.57</v>
          </cell>
          <cell r="J40">
            <v>0</v>
          </cell>
          <cell r="K40">
            <v>6438.57</v>
          </cell>
          <cell r="L40">
            <v>7490.47</v>
          </cell>
          <cell r="M40">
            <v>0</v>
          </cell>
          <cell r="N40">
            <v>7490.47</v>
          </cell>
          <cell r="O40">
            <v>226040.36</v>
          </cell>
          <cell r="P40">
            <v>0</v>
          </cell>
          <cell r="Q40">
            <v>226040.36</v>
          </cell>
          <cell r="R40">
            <v>305481.55445376644</v>
          </cell>
          <cell r="S40">
            <v>0</v>
          </cell>
          <cell r="T40">
            <v>305481.55445376644</v>
          </cell>
        </row>
        <row r="41">
          <cell r="G41">
            <v>12</v>
          </cell>
          <cell r="H41">
            <v>121</v>
          </cell>
          <cell r="I41">
            <v>0</v>
          </cell>
          <cell r="J41">
            <v>0</v>
          </cell>
          <cell r="K41">
            <v>0</v>
          </cell>
          <cell r="L41">
            <v>0</v>
          </cell>
          <cell r="M41">
            <v>0</v>
          </cell>
          <cell r="N41">
            <v>0</v>
          </cell>
          <cell r="O41">
            <v>0</v>
          </cell>
          <cell r="P41">
            <v>0</v>
          </cell>
          <cell r="Q41">
            <v>0</v>
          </cell>
          <cell r="R41">
            <v>208.8516674813699</v>
          </cell>
          <cell r="S41">
            <v>0</v>
          </cell>
          <cell r="T41">
            <v>208.8516674813699</v>
          </cell>
        </row>
        <row r="42">
          <cell r="G42">
            <v>12</v>
          </cell>
          <cell r="H42">
            <v>121</v>
          </cell>
          <cell r="I42">
            <v>0</v>
          </cell>
          <cell r="J42">
            <v>0</v>
          </cell>
          <cell r="K42">
            <v>0</v>
          </cell>
          <cell r="L42">
            <v>0</v>
          </cell>
          <cell r="M42">
            <v>0</v>
          </cell>
          <cell r="N42">
            <v>0</v>
          </cell>
          <cell r="O42">
            <v>0</v>
          </cell>
          <cell r="P42">
            <v>0</v>
          </cell>
          <cell r="Q42">
            <v>0</v>
          </cell>
          <cell r="R42">
            <v>0</v>
          </cell>
          <cell r="S42">
            <v>24992.198800889855</v>
          </cell>
          <cell r="T42">
            <v>-24992.198800889855</v>
          </cell>
        </row>
        <row r="43">
          <cell r="G43">
            <v>12</v>
          </cell>
          <cell r="H43">
            <v>121</v>
          </cell>
          <cell r="I43">
            <v>0</v>
          </cell>
          <cell r="J43">
            <v>243.16</v>
          </cell>
          <cell r="K43">
            <v>-243.16</v>
          </cell>
          <cell r="L43">
            <v>0</v>
          </cell>
          <cell r="M43">
            <v>0</v>
          </cell>
          <cell r="N43">
            <v>0</v>
          </cell>
          <cell r="O43">
            <v>12206.12</v>
          </cell>
          <cell r="P43">
            <v>0</v>
          </cell>
          <cell r="Q43">
            <v>12206.12</v>
          </cell>
          <cell r="R43">
            <v>12414.396304905178</v>
          </cell>
          <cell r="S43">
            <v>0</v>
          </cell>
          <cell r="T43">
            <v>12414.396304905178</v>
          </cell>
        </row>
        <row r="44">
          <cell r="G44">
            <v>12</v>
          </cell>
          <cell r="H44">
            <v>121</v>
          </cell>
          <cell r="I44">
            <v>11595.2</v>
          </cell>
          <cell r="J44">
            <v>0</v>
          </cell>
          <cell r="K44">
            <v>11595.2</v>
          </cell>
          <cell r="L44">
            <v>0</v>
          </cell>
          <cell r="M44">
            <v>0</v>
          </cell>
          <cell r="N44">
            <v>0</v>
          </cell>
          <cell r="O44">
            <v>12306.45</v>
          </cell>
          <cell r="P44">
            <v>0</v>
          </cell>
          <cell r="Q44">
            <v>12306.45</v>
          </cell>
          <cell r="R44">
            <v>0</v>
          </cell>
          <cell r="S44">
            <v>0</v>
          </cell>
          <cell r="T44">
            <v>0</v>
          </cell>
        </row>
        <row r="45">
          <cell r="G45">
            <v>18</v>
          </cell>
          <cell r="H45">
            <v>182</v>
          </cell>
          <cell r="I45">
            <v>35000000</v>
          </cell>
          <cell r="J45">
            <v>0</v>
          </cell>
          <cell r="K45">
            <v>35000000</v>
          </cell>
          <cell r="L45">
            <v>37996446.420000002</v>
          </cell>
          <cell r="M45">
            <v>0</v>
          </cell>
          <cell r="N45">
            <v>37996446.420000002</v>
          </cell>
          <cell r="O45">
            <v>17500000</v>
          </cell>
          <cell r="P45">
            <v>0</v>
          </cell>
          <cell r="Q45">
            <v>17500000</v>
          </cell>
          <cell r="R45">
            <v>3491585.2794764619</v>
          </cell>
          <cell r="S45">
            <v>0</v>
          </cell>
          <cell r="T45">
            <v>3491585.2794764619</v>
          </cell>
        </row>
        <row r="46">
          <cell r="G46">
            <v>21</v>
          </cell>
          <cell r="H46">
            <v>211</v>
          </cell>
          <cell r="I46">
            <v>65321.27</v>
          </cell>
          <cell r="J46">
            <v>0</v>
          </cell>
          <cell r="K46">
            <v>65321.27</v>
          </cell>
          <cell r="L46">
            <v>40252.1</v>
          </cell>
          <cell r="M46">
            <v>0</v>
          </cell>
          <cell r="N46">
            <v>40252.1</v>
          </cell>
          <cell r="O46">
            <v>122537.5</v>
          </cell>
          <cell r="P46">
            <v>0</v>
          </cell>
          <cell r="Q46">
            <v>122537.5</v>
          </cell>
          <cell r="R46">
            <v>295196.82066220412</v>
          </cell>
          <cell r="S46">
            <v>0</v>
          </cell>
          <cell r="T46">
            <v>295196.82066220412</v>
          </cell>
        </row>
        <row r="47">
          <cell r="G47">
            <v>21</v>
          </cell>
          <cell r="H47">
            <v>211</v>
          </cell>
          <cell r="I47">
            <v>1248268.1499999999</v>
          </cell>
          <cell r="J47">
            <v>0</v>
          </cell>
          <cell r="K47">
            <v>1248268.1499999999</v>
          </cell>
          <cell r="L47">
            <v>1274867.72</v>
          </cell>
          <cell r="M47">
            <v>0</v>
          </cell>
          <cell r="N47">
            <v>1274867.72</v>
          </cell>
          <cell r="O47">
            <v>865241.16</v>
          </cell>
          <cell r="P47">
            <v>0</v>
          </cell>
          <cell r="Q47">
            <v>865241.16</v>
          </cell>
          <cell r="R47">
            <v>947212.75725501543</v>
          </cell>
          <cell r="S47">
            <v>0</v>
          </cell>
          <cell r="T47">
            <v>947212.75725501543</v>
          </cell>
        </row>
        <row r="48">
          <cell r="G48">
            <v>21</v>
          </cell>
          <cell r="H48">
            <v>211</v>
          </cell>
          <cell r="I48">
            <v>0</v>
          </cell>
          <cell r="J48">
            <v>0</v>
          </cell>
          <cell r="K48">
            <v>0</v>
          </cell>
          <cell r="L48">
            <v>0</v>
          </cell>
          <cell r="M48">
            <v>0</v>
          </cell>
          <cell r="N48">
            <v>0</v>
          </cell>
          <cell r="O48">
            <v>0</v>
          </cell>
          <cell r="P48">
            <v>480.05</v>
          </cell>
          <cell r="Q48">
            <v>-480.05</v>
          </cell>
          <cell r="R48">
            <v>0</v>
          </cell>
          <cell r="S48">
            <v>480.05307209624806</v>
          </cell>
          <cell r="T48">
            <v>-480.05307209624806</v>
          </cell>
        </row>
        <row r="49">
          <cell r="G49">
            <v>21</v>
          </cell>
          <cell r="H49">
            <v>211</v>
          </cell>
          <cell r="I49">
            <v>0</v>
          </cell>
          <cell r="J49">
            <v>124494.26</v>
          </cell>
          <cell r="K49">
            <v>-124494.26</v>
          </cell>
          <cell r="L49">
            <v>0</v>
          </cell>
          <cell r="M49">
            <v>122387.5</v>
          </cell>
          <cell r="N49">
            <v>-122387.5</v>
          </cell>
          <cell r="O49">
            <v>0</v>
          </cell>
          <cell r="P49">
            <v>195496.54</v>
          </cell>
          <cell r="Q49">
            <v>-195496.54</v>
          </cell>
          <cell r="R49">
            <v>0</v>
          </cell>
          <cell r="S49">
            <v>196032.87576939576</v>
          </cell>
          <cell r="T49">
            <v>-196032.87576939576</v>
          </cell>
        </row>
        <row r="50">
          <cell r="G50">
            <v>21</v>
          </cell>
          <cell r="H50">
            <v>211</v>
          </cell>
          <cell r="I50">
            <v>0.82</v>
          </cell>
          <cell r="J50">
            <v>0</v>
          </cell>
          <cell r="K50">
            <v>0.82</v>
          </cell>
          <cell r="L50">
            <v>0.82</v>
          </cell>
          <cell r="M50">
            <v>0</v>
          </cell>
          <cell r="N50">
            <v>0.82</v>
          </cell>
          <cell r="O50">
            <v>64583.24</v>
          </cell>
          <cell r="P50">
            <v>0</v>
          </cell>
          <cell r="Q50">
            <v>64583.24</v>
          </cell>
          <cell r="R50">
            <v>0</v>
          </cell>
          <cell r="S50">
            <v>0</v>
          </cell>
          <cell r="T50">
            <v>0</v>
          </cell>
        </row>
        <row r="51">
          <cell r="G51">
            <v>21</v>
          </cell>
          <cell r="H51">
            <v>211</v>
          </cell>
          <cell r="I51">
            <v>0</v>
          </cell>
          <cell r="J51">
            <v>0</v>
          </cell>
          <cell r="K51">
            <v>0</v>
          </cell>
          <cell r="L51">
            <v>0</v>
          </cell>
          <cell r="M51">
            <v>0</v>
          </cell>
          <cell r="N51">
            <v>0</v>
          </cell>
          <cell r="O51">
            <v>0</v>
          </cell>
          <cell r="P51">
            <v>1114.58</v>
          </cell>
          <cell r="Q51">
            <v>-1114.58</v>
          </cell>
          <cell r="R51">
            <v>0</v>
          </cell>
          <cell r="S51">
            <v>1114.5639009985935</v>
          </cell>
          <cell r="T51">
            <v>-1114.5639009985935</v>
          </cell>
        </row>
        <row r="52">
          <cell r="G52">
            <v>21</v>
          </cell>
          <cell r="H52">
            <v>213</v>
          </cell>
          <cell r="I52">
            <v>0</v>
          </cell>
          <cell r="J52">
            <v>0</v>
          </cell>
          <cell r="K52">
            <v>0</v>
          </cell>
          <cell r="L52">
            <v>0</v>
          </cell>
          <cell r="M52">
            <v>0</v>
          </cell>
          <cell r="N52">
            <v>0</v>
          </cell>
          <cell r="O52">
            <v>0</v>
          </cell>
          <cell r="P52">
            <v>0</v>
          </cell>
          <cell r="Q52">
            <v>0</v>
          </cell>
          <cell r="R52">
            <v>24869.469578316257</v>
          </cell>
          <cell r="S52">
            <v>0</v>
          </cell>
          <cell r="T52">
            <v>24869.469578316257</v>
          </cell>
        </row>
        <row r="53">
          <cell r="G53">
            <v>21</v>
          </cell>
          <cell r="H53">
            <v>218</v>
          </cell>
          <cell r="I53">
            <v>375274.42</v>
          </cell>
          <cell r="J53">
            <v>0</v>
          </cell>
          <cell r="K53">
            <v>375274.42</v>
          </cell>
          <cell r="L53">
            <v>377491.34</v>
          </cell>
          <cell r="M53">
            <v>0</v>
          </cell>
          <cell r="N53">
            <v>377491.34</v>
          </cell>
          <cell r="O53">
            <v>377207.86</v>
          </cell>
          <cell r="P53">
            <v>0</v>
          </cell>
          <cell r="Q53">
            <v>377207.86</v>
          </cell>
          <cell r="R53">
            <v>365131.25367863447</v>
          </cell>
          <cell r="S53">
            <v>0</v>
          </cell>
          <cell r="T53">
            <v>365131.25367863447</v>
          </cell>
        </row>
        <row r="54">
          <cell r="G54">
            <v>21</v>
          </cell>
          <cell r="H54">
            <v>218</v>
          </cell>
          <cell r="I54">
            <v>1304527.73</v>
          </cell>
          <cell r="J54">
            <v>0</v>
          </cell>
          <cell r="K54">
            <v>1304527.73</v>
          </cell>
          <cell r="L54">
            <v>1313127.57</v>
          </cell>
          <cell r="M54">
            <v>0</v>
          </cell>
          <cell r="N54">
            <v>1313127.57</v>
          </cell>
          <cell r="O54">
            <v>1506161.63</v>
          </cell>
          <cell r="P54">
            <v>0</v>
          </cell>
          <cell r="Q54">
            <v>1506161.63</v>
          </cell>
          <cell r="R54">
            <v>2056540.0085793238</v>
          </cell>
          <cell r="S54">
            <v>0</v>
          </cell>
          <cell r="T54">
            <v>2056540.0085793238</v>
          </cell>
        </row>
        <row r="55">
          <cell r="G55">
            <v>21</v>
          </cell>
          <cell r="H55">
            <v>218</v>
          </cell>
          <cell r="I55">
            <v>662.56</v>
          </cell>
          <cell r="J55">
            <v>0</v>
          </cell>
          <cell r="K55">
            <v>662.56</v>
          </cell>
          <cell r="L55">
            <v>662.56</v>
          </cell>
          <cell r="M55">
            <v>0</v>
          </cell>
          <cell r="N55">
            <v>662.56</v>
          </cell>
          <cell r="O55">
            <v>1437.26</v>
          </cell>
          <cell r="P55">
            <v>0</v>
          </cell>
          <cell r="Q55">
            <v>1437.26</v>
          </cell>
          <cell r="R55">
            <v>1437.2362606119252</v>
          </cell>
          <cell r="S55">
            <v>0</v>
          </cell>
          <cell r="T55">
            <v>1437.2362606119252</v>
          </cell>
        </row>
        <row r="56">
          <cell r="G56">
            <v>21</v>
          </cell>
          <cell r="H56">
            <v>218</v>
          </cell>
          <cell r="I56">
            <v>102284.84</v>
          </cell>
          <cell r="J56">
            <v>0</v>
          </cell>
          <cell r="K56">
            <v>102284.84</v>
          </cell>
          <cell r="L56">
            <v>118065.94</v>
          </cell>
          <cell r="M56">
            <v>0</v>
          </cell>
          <cell r="N56">
            <v>118065.94</v>
          </cell>
          <cell r="O56">
            <v>45768.54</v>
          </cell>
          <cell r="P56">
            <v>0</v>
          </cell>
          <cell r="Q56">
            <v>45768.54</v>
          </cell>
          <cell r="R56">
            <v>45768.552787781446</v>
          </cell>
          <cell r="S56">
            <v>0</v>
          </cell>
          <cell r="T56">
            <v>45768.552787781446</v>
          </cell>
        </row>
        <row r="57">
          <cell r="G57">
            <v>22</v>
          </cell>
          <cell r="H57">
            <v>221</v>
          </cell>
          <cell r="I57">
            <v>0</v>
          </cell>
          <cell r="J57">
            <v>47034638.18</v>
          </cell>
          <cell r="K57">
            <v>-47034638.18</v>
          </cell>
          <cell r="L57">
            <v>0</v>
          </cell>
          <cell r="M57">
            <v>59255545.770000003</v>
          </cell>
          <cell r="N57">
            <v>-59255545.770000003</v>
          </cell>
          <cell r="O57">
            <v>0</v>
          </cell>
          <cell r="P57">
            <v>48521727.189999998</v>
          </cell>
          <cell r="Q57">
            <v>-48521727.189999998</v>
          </cell>
          <cell r="R57">
            <v>0</v>
          </cell>
          <cell r="S57">
            <v>33888359.17438972</v>
          </cell>
          <cell r="T57">
            <v>-33888359.17438972</v>
          </cell>
        </row>
        <row r="58">
          <cell r="G58">
            <v>22</v>
          </cell>
          <cell r="H58">
            <v>221</v>
          </cell>
          <cell r="I58">
            <v>0</v>
          </cell>
          <cell r="J58">
            <v>13708853.789999999</v>
          </cell>
          <cell r="K58">
            <v>-13708853.789999999</v>
          </cell>
          <cell r="L58">
            <v>0</v>
          </cell>
          <cell r="M58">
            <v>15813569.08</v>
          </cell>
          <cell r="N58">
            <v>-15813569.08</v>
          </cell>
          <cell r="O58">
            <v>0</v>
          </cell>
          <cell r="P58">
            <v>12593397.52</v>
          </cell>
          <cell r="Q58">
            <v>-12593397.52</v>
          </cell>
          <cell r="R58">
            <v>0</v>
          </cell>
          <cell r="S58">
            <v>13128077.333625961</v>
          </cell>
          <cell r="T58">
            <v>-13128077.333625961</v>
          </cell>
        </row>
        <row r="59">
          <cell r="G59">
            <v>22</v>
          </cell>
          <cell r="H59">
            <v>221</v>
          </cell>
          <cell r="I59">
            <v>0</v>
          </cell>
          <cell r="J59">
            <v>6596616.8200000003</v>
          </cell>
          <cell r="K59">
            <v>-6596616.8200000003</v>
          </cell>
          <cell r="L59">
            <v>0</v>
          </cell>
          <cell r="M59">
            <v>0</v>
          </cell>
          <cell r="N59">
            <v>0</v>
          </cell>
          <cell r="O59">
            <v>0</v>
          </cell>
          <cell r="P59">
            <v>2035487.2</v>
          </cell>
          <cell r="Q59">
            <v>-2035487.2</v>
          </cell>
          <cell r="R59">
            <v>0</v>
          </cell>
          <cell r="S59">
            <v>0</v>
          </cell>
          <cell r="T59">
            <v>0</v>
          </cell>
        </row>
        <row r="60">
          <cell r="G60">
            <v>22</v>
          </cell>
          <cell r="H60">
            <v>221</v>
          </cell>
          <cell r="I60">
            <v>0</v>
          </cell>
          <cell r="J60">
            <v>0</v>
          </cell>
          <cell r="K60">
            <v>0</v>
          </cell>
          <cell r="L60">
            <v>0</v>
          </cell>
          <cell r="M60">
            <v>0</v>
          </cell>
          <cell r="N60">
            <v>0</v>
          </cell>
          <cell r="O60">
            <v>0</v>
          </cell>
          <cell r="P60">
            <v>0</v>
          </cell>
          <cell r="Q60">
            <v>0</v>
          </cell>
          <cell r="R60">
            <v>0</v>
          </cell>
          <cell r="S60">
            <v>0</v>
          </cell>
          <cell r="T60">
            <v>0</v>
          </cell>
        </row>
        <row r="61">
          <cell r="G61">
            <v>22</v>
          </cell>
          <cell r="H61">
            <v>221</v>
          </cell>
          <cell r="I61">
            <v>45601.41</v>
          </cell>
          <cell r="J61">
            <v>0</v>
          </cell>
          <cell r="K61">
            <v>45601.41</v>
          </cell>
          <cell r="L61">
            <v>66801.710000000006</v>
          </cell>
          <cell r="M61">
            <v>0</v>
          </cell>
          <cell r="N61">
            <v>66801.710000000006</v>
          </cell>
          <cell r="O61">
            <v>12934.94</v>
          </cell>
          <cell r="P61">
            <v>0</v>
          </cell>
          <cell r="Q61">
            <v>12934.94</v>
          </cell>
          <cell r="R61">
            <v>126508.13040572222</v>
          </cell>
          <cell r="S61">
            <v>0</v>
          </cell>
          <cell r="T61">
            <v>126508.13040572222</v>
          </cell>
        </row>
        <row r="62">
          <cell r="G62">
            <v>22</v>
          </cell>
          <cell r="H62">
            <v>221</v>
          </cell>
          <cell r="I62">
            <v>387829.88</v>
          </cell>
          <cell r="J62">
            <v>0</v>
          </cell>
          <cell r="K62">
            <v>387829.88</v>
          </cell>
          <cell r="L62">
            <v>387885.66</v>
          </cell>
          <cell r="M62">
            <v>0</v>
          </cell>
          <cell r="N62">
            <v>387885.66</v>
          </cell>
          <cell r="O62">
            <v>357949.73</v>
          </cell>
          <cell r="P62">
            <v>0</v>
          </cell>
          <cell r="Q62">
            <v>357949.73</v>
          </cell>
          <cell r="R62">
            <v>357145.66893785977</v>
          </cell>
          <cell r="S62">
            <v>0</v>
          </cell>
          <cell r="T62">
            <v>357145.66893785977</v>
          </cell>
        </row>
        <row r="63">
          <cell r="G63">
            <v>22</v>
          </cell>
          <cell r="H63">
            <v>228</v>
          </cell>
          <cell r="I63">
            <v>0</v>
          </cell>
          <cell r="J63">
            <v>17661752.850000001</v>
          </cell>
          <cell r="K63">
            <v>-17661752.850000001</v>
          </cell>
          <cell r="L63">
            <v>0</v>
          </cell>
          <cell r="M63">
            <v>7280170.9500000002</v>
          </cell>
          <cell r="N63">
            <v>-7280170.9500000002</v>
          </cell>
          <cell r="O63">
            <v>0</v>
          </cell>
          <cell r="P63">
            <v>5962564.2800000003</v>
          </cell>
          <cell r="Q63">
            <v>-5962564.2800000003</v>
          </cell>
          <cell r="R63">
            <v>0</v>
          </cell>
          <cell r="S63">
            <v>4722322.93173452</v>
          </cell>
          <cell r="T63">
            <v>-4722322.93173452</v>
          </cell>
        </row>
        <row r="64">
          <cell r="G64">
            <v>22</v>
          </cell>
          <cell r="H64">
            <v>228</v>
          </cell>
          <cell r="I64">
            <v>0</v>
          </cell>
          <cell r="J64">
            <v>5879286.1100000003</v>
          </cell>
          <cell r="K64">
            <v>-5879286.1100000003</v>
          </cell>
          <cell r="L64">
            <v>0</v>
          </cell>
          <cell r="M64">
            <v>5385979.6699999999</v>
          </cell>
          <cell r="N64">
            <v>-5385979.6699999999</v>
          </cell>
          <cell r="O64">
            <v>0</v>
          </cell>
          <cell r="P64">
            <v>5479929.8600000003</v>
          </cell>
          <cell r="Q64">
            <v>-5479929.8600000003</v>
          </cell>
          <cell r="R64">
            <v>0</v>
          </cell>
          <cell r="S64">
            <v>4775210.2333376566</v>
          </cell>
          <cell r="T64">
            <v>-4775210.2333376566</v>
          </cell>
        </row>
        <row r="65">
          <cell r="G65">
            <v>22</v>
          </cell>
          <cell r="H65">
            <v>228</v>
          </cell>
          <cell r="I65">
            <v>0</v>
          </cell>
          <cell r="J65">
            <v>0</v>
          </cell>
          <cell r="K65">
            <v>0</v>
          </cell>
          <cell r="L65">
            <v>0</v>
          </cell>
          <cell r="M65">
            <v>0</v>
          </cell>
          <cell r="N65">
            <v>0</v>
          </cell>
          <cell r="O65">
            <v>0</v>
          </cell>
          <cell r="P65">
            <v>17955.2</v>
          </cell>
          <cell r="Q65">
            <v>-17955.2</v>
          </cell>
          <cell r="R65">
            <v>0</v>
          </cell>
          <cell r="S65">
            <v>17955.197972885348</v>
          </cell>
          <cell r="T65">
            <v>-17955.197972885348</v>
          </cell>
        </row>
        <row r="66">
          <cell r="G66">
            <v>22</v>
          </cell>
          <cell r="H66">
            <v>229</v>
          </cell>
          <cell r="I66">
            <v>1745.79</v>
          </cell>
          <cell r="J66">
            <v>0</v>
          </cell>
          <cell r="K66">
            <v>1745.79</v>
          </cell>
          <cell r="L66">
            <v>1745.79</v>
          </cell>
          <cell r="M66">
            <v>0</v>
          </cell>
          <cell r="N66">
            <v>1745.79</v>
          </cell>
          <cell r="O66">
            <v>1745.79</v>
          </cell>
          <cell r="P66">
            <v>0</v>
          </cell>
          <cell r="Q66">
            <v>1745.79</v>
          </cell>
          <cell r="R66">
            <v>1745.7926397382309</v>
          </cell>
          <cell r="S66">
            <v>0</v>
          </cell>
          <cell r="T66">
            <v>1745.7926397382309</v>
          </cell>
        </row>
        <row r="67">
          <cell r="G67">
            <v>24</v>
          </cell>
          <cell r="H67">
            <v>241</v>
          </cell>
          <cell r="I67">
            <v>32227.58</v>
          </cell>
          <cell r="J67">
            <v>0</v>
          </cell>
          <cell r="K67">
            <v>32227.58</v>
          </cell>
          <cell r="L67">
            <v>157619.69</v>
          </cell>
          <cell r="M67">
            <v>0</v>
          </cell>
          <cell r="N67">
            <v>157619.69</v>
          </cell>
          <cell r="O67">
            <v>73745.14</v>
          </cell>
          <cell r="P67">
            <v>0</v>
          </cell>
          <cell r="Q67">
            <v>73745.14</v>
          </cell>
          <cell r="R67">
            <v>24204.626849293203</v>
          </cell>
          <cell r="S67">
            <v>0</v>
          </cell>
          <cell r="T67">
            <v>24204.626849293203</v>
          </cell>
        </row>
        <row r="68">
          <cell r="G68">
            <v>24</v>
          </cell>
          <cell r="H68">
            <v>241</v>
          </cell>
          <cell r="I68">
            <v>4372.9799999999996</v>
          </cell>
          <cell r="J68">
            <v>0</v>
          </cell>
          <cell r="K68">
            <v>4372.9799999999996</v>
          </cell>
          <cell r="L68">
            <v>25410.86</v>
          </cell>
          <cell r="M68">
            <v>0</v>
          </cell>
          <cell r="N68">
            <v>25410.86</v>
          </cell>
          <cell r="O68">
            <v>48939.24</v>
          </cell>
          <cell r="P68">
            <v>0</v>
          </cell>
          <cell r="Q68">
            <v>48939.24</v>
          </cell>
          <cell r="R68">
            <v>36115.69617222494</v>
          </cell>
          <cell r="S68">
            <v>0</v>
          </cell>
          <cell r="T68">
            <v>36115.69617222494</v>
          </cell>
        </row>
        <row r="69">
          <cell r="G69">
            <v>24</v>
          </cell>
          <cell r="H69">
            <v>241</v>
          </cell>
          <cell r="I69">
            <v>748.2</v>
          </cell>
          <cell r="J69">
            <v>0</v>
          </cell>
          <cell r="K69">
            <v>748.2</v>
          </cell>
          <cell r="L69">
            <v>14215.76</v>
          </cell>
          <cell r="M69">
            <v>0</v>
          </cell>
          <cell r="N69">
            <v>14215.76</v>
          </cell>
          <cell r="O69">
            <v>13467.56</v>
          </cell>
          <cell r="P69">
            <v>0</v>
          </cell>
          <cell r="Q69">
            <v>13467.56</v>
          </cell>
          <cell r="R69">
            <v>12719.346375235682</v>
          </cell>
          <cell r="S69">
            <v>0</v>
          </cell>
          <cell r="T69">
            <v>12719.346375235682</v>
          </cell>
        </row>
        <row r="70">
          <cell r="G70">
            <v>24</v>
          </cell>
          <cell r="H70">
            <v>241</v>
          </cell>
          <cell r="I70">
            <v>0</v>
          </cell>
          <cell r="J70">
            <v>0</v>
          </cell>
          <cell r="K70">
            <v>0</v>
          </cell>
          <cell r="L70">
            <v>0</v>
          </cell>
          <cell r="M70">
            <v>0</v>
          </cell>
          <cell r="N70">
            <v>0</v>
          </cell>
          <cell r="O70">
            <v>0</v>
          </cell>
          <cell r="P70">
            <v>0</v>
          </cell>
          <cell r="Q70">
            <v>0</v>
          </cell>
          <cell r="R70">
            <v>0</v>
          </cell>
          <cell r="S70">
            <v>0</v>
          </cell>
          <cell r="T70">
            <v>0</v>
          </cell>
        </row>
        <row r="71">
          <cell r="G71">
            <v>24</v>
          </cell>
          <cell r="H71">
            <v>241</v>
          </cell>
          <cell r="I71">
            <v>0</v>
          </cell>
          <cell r="J71">
            <v>0</v>
          </cell>
          <cell r="K71">
            <v>0</v>
          </cell>
          <cell r="L71">
            <v>0</v>
          </cell>
          <cell r="M71">
            <v>0</v>
          </cell>
          <cell r="N71">
            <v>0</v>
          </cell>
          <cell r="O71">
            <v>0</v>
          </cell>
          <cell r="P71">
            <v>0</v>
          </cell>
          <cell r="Q71">
            <v>0</v>
          </cell>
          <cell r="R71">
            <v>0</v>
          </cell>
          <cell r="S71">
            <v>0</v>
          </cell>
          <cell r="T71">
            <v>0</v>
          </cell>
        </row>
        <row r="72">
          <cell r="G72">
            <v>24</v>
          </cell>
          <cell r="H72">
            <v>241</v>
          </cell>
          <cell r="I72">
            <v>0</v>
          </cell>
          <cell r="J72">
            <v>0</v>
          </cell>
          <cell r="K72">
            <v>0</v>
          </cell>
          <cell r="L72">
            <v>0</v>
          </cell>
          <cell r="M72">
            <v>0</v>
          </cell>
          <cell r="N72">
            <v>0</v>
          </cell>
          <cell r="O72">
            <v>0</v>
          </cell>
          <cell r="P72">
            <v>0</v>
          </cell>
          <cell r="Q72">
            <v>0</v>
          </cell>
          <cell r="R72">
            <v>0</v>
          </cell>
          <cell r="S72">
            <v>0</v>
          </cell>
          <cell r="T72">
            <v>0</v>
          </cell>
        </row>
        <row r="73">
          <cell r="G73">
            <v>24</v>
          </cell>
          <cell r="H73">
            <v>241</v>
          </cell>
          <cell r="I73">
            <v>0</v>
          </cell>
          <cell r="J73">
            <v>0</v>
          </cell>
          <cell r="K73">
            <v>0</v>
          </cell>
          <cell r="L73">
            <v>0</v>
          </cell>
          <cell r="M73">
            <v>0</v>
          </cell>
          <cell r="N73">
            <v>0</v>
          </cell>
          <cell r="O73">
            <v>0</v>
          </cell>
          <cell r="P73">
            <v>0</v>
          </cell>
          <cell r="Q73">
            <v>0</v>
          </cell>
          <cell r="R73">
            <v>0</v>
          </cell>
          <cell r="S73">
            <v>0</v>
          </cell>
          <cell r="T73">
            <v>0</v>
          </cell>
        </row>
        <row r="74">
          <cell r="G74">
            <v>24</v>
          </cell>
          <cell r="H74">
            <v>241</v>
          </cell>
          <cell r="I74">
            <v>0</v>
          </cell>
          <cell r="J74">
            <v>0</v>
          </cell>
          <cell r="K74">
            <v>0</v>
          </cell>
          <cell r="L74">
            <v>0</v>
          </cell>
          <cell r="M74">
            <v>0</v>
          </cell>
          <cell r="N74">
            <v>0</v>
          </cell>
          <cell r="O74">
            <v>0</v>
          </cell>
          <cell r="P74">
            <v>0</v>
          </cell>
          <cell r="Q74">
            <v>0</v>
          </cell>
          <cell r="R74">
            <v>0</v>
          </cell>
          <cell r="S74">
            <v>0</v>
          </cell>
          <cell r="T74">
            <v>0</v>
          </cell>
        </row>
        <row r="75">
          <cell r="G75">
            <v>24</v>
          </cell>
          <cell r="H75">
            <v>242</v>
          </cell>
          <cell r="I75">
            <v>0</v>
          </cell>
          <cell r="J75">
            <v>173117.46</v>
          </cell>
          <cell r="K75">
            <v>-173117.46</v>
          </cell>
          <cell r="L75">
            <v>0</v>
          </cell>
          <cell r="M75">
            <v>142928.59</v>
          </cell>
          <cell r="N75">
            <v>-142928.59</v>
          </cell>
          <cell r="O75">
            <v>0</v>
          </cell>
          <cell r="P75">
            <v>151624.93</v>
          </cell>
          <cell r="Q75">
            <v>-151624.93</v>
          </cell>
          <cell r="R75">
            <v>0</v>
          </cell>
          <cell r="S75">
            <v>122867.43947087519</v>
          </cell>
          <cell r="T75">
            <v>-122867.43947087519</v>
          </cell>
        </row>
        <row r="76">
          <cell r="G76">
            <v>24</v>
          </cell>
          <cell r="H76">
            <v>242</v>
          </cell>
          <cell r="I76">
            <v>0</v>
          </cell>
          <cell r="J76">
            <v>1018.04</v>
          </cell>
          <cell r="K76">
            <v>-1018.04</v>
          </cell>
          <cell r="L76">
            <v>0</v>
          </cell>
          <cell r="M76">
            <v>1622.08</v>
          </cell>
          <cell r="N76">
            <v>-1622.08</v>
          </cell>
          <cell r="O76">
            <v>0</v>
          </cell>
          <cell r="P76">
            <v>10494.89</v>
          </cell>
          <cell r="Q76">
            <v>-10494.89</v>
          </cell>
          <cell r="R76">
            <v>0</v>
          </cell>
          <cell r="S76">
            <v>299.27873824083957</v>
          </cell>
          <cell r="T76">
            <v>-299.27873824083957</v>
          </cell>
        </row>
        <row r="77">
          <cell r="G77">
            <v>24</v>
          </cell>
          <cell r="H77">
            <v>242</v>
          </cell>
          <cell r="I77">
            <v>0</v>
          </cell>
          <cell r="J77">
            <v>0</v>
          </cell>
          <cell r="K77">
            <v>0</v>
          </cell>
          <cell r="L77">
            <v>0</v>
          </cell>
          <cell r="M77">
            <v>0</v>
          </cell>
          <cell r="N77">
            <v>0</v>
          </cell>
          <cell r="O77">
            <v>0</v>
          </cell>
          <cell r="P77">
            <v>0</v>
          </cell>
          <cell r="Q77">
            <v>0</v>
          </cell>
          <cell r="R77">
            <v>0</v>
          </cell>
          <cell r="S77">
            <v>6535.5543141030121</v>
          </cell>
          <cell r="T77">
            <v>-6535.5543141030121</v>
          </cell>
        </row>
        <row r="78">
          <cell r="G78">
            <v>24</v>
          </cell>
          <cell r="H78">
            <v>242</v>
          </cell>
          <cell r="I78">
            <v>0</v>
          </cell>
          <cell r="J78">
            <v>60571.05</v>
          </cell>
          <cell r="K78">
            <v>-60571.05</v>
          </cell>
          <cell r="L78">
            <v>0</v>
          </cell>
          <cell r="M78">
            <v>58557.36</v>
          </cell>
          <cell r="N78">
            <v>-58557.36</v>
          </cell>
          <cell r="O78">
            <v>0</v>
          </cell>
          <cell r="P78">
            <v>58415.21</v>
          </cell>
          <cell r="Q78">
            <v>-58415.21</v>
          </cell>
          <cell r="R78">
            <v>0</v>
          </cell>
          <cell r="S78">
            <v>53542.552448598879</v>
          </cell>
          <cell r="T78">
            <v>-53542.552448598879</v>
          </cell>
        </row>
        <row r="79">
          <cell r="G79">
            <v>24</v>
          </cell>
          <cell r="H79">
            <v>242</v>
          </cell>
          <cell r="I79">
            <v>0</v>
          </cell>
          <cell r="J79">
            <v>30344.27</v>
          </cell>
          <cell r="K79">
            <v>-30344.27</v>
          </cell>
          <cell r="L79">
            <v>0</v>
          </cell>
          <cell r="M79">
            <v>61206.28</v>
          </cell>
          <cell r="N79">
            <v>-61206.28</v>
          </cell>
          <cell r="O79">
            <v>0</v>
          </cell>
          <cell r="P79">
            <v>63079.32</v>
          </cell>
          <cell r="Q79">
            <v>-63079.32</v>
          </cell>
          <cell r="R79">
            <v>0</v>
          </cell>
          <cell r="S79">
            <v>63703.409782424358</v>
          </cell>
          <cell r="T79">
            <v>-63703.409782424358</v>
          </cell>
        </row>
        <row r="80">
          <cell r="G80">
            <v>24</v>
          </cell>
          <cell r="H80">
            <v>243</v>
          </cell>
          <cell r="I80">
            <v>0</v>
          </cell>
          <cell r="J80">
            <v>0</v>
          </cell>
          <cell r="K80">
            <v>0</v>
          </cell>
          <cell r="L80">
            <v>711336.15</v>
          </cell>
          <cell r="M80">
            <v>0</v>
          </cell>
          <cell r="N80">
            <v>711336.15</v>
          </cell>
          <cell r="O80">
            <v>0</v>
          </cell>
          <cell r="P80">
            <v>0</v>
          </cell>
          <cell r="Q80">
            <v>0</v>
          </cell>
          <cell r="R80">
            <v>0</v>
          </cell>
          <cell r="S80">
            <v>0</v>
          </cell>
          <cell r="T80">
            <v>0</v>
          </cell>
        </row>
        <row r="81">
          <cell r="G81">
            <v>24</v>
          </cell>
          <cell r="H81">
            <v>243</v>
          </cell>
          <cell r="I81">
            <v>0</v>
          </cell>
          <cell r="J81">
            <v>0</v>
          </cell>
          <cell r="K81">
            <v>0</v>
          </cell>
          <cell r="L81">
            <v>336930.97</v>
          </cell>
          <cell r="M81">
            <v>0</v>
          </cell>
          <cell r="N81">
            <v>336930.97</v>
          </cell>
          <cell r="O81">
            <v>0</v>
          </cell>
          <cell r="P81">
            <v>0</v>
          </cell>
          <cell r="Q81">
            <v>0</v>
          </cell>
          <cell r="R81">
            <v>0</v>
          </cell>
          <cell r="S81">
            <v>0</v>
          </cell>
          <cell r="T81">
            <v>0</v>
          </cell>
        </row>
        <row r="82">
          <cell r="G82">
            <v>24</v>
          </cell>
          <cell r="H82">
            <v>243</v>
          </cell>
          <cell r="I82">
            <v>0</v>
          </cell>
          <cell r="J82">
            <v>0</v>
          </cell>
          <cell r="K82">
            <v>0</v>
          </cell>
          <cell r="L82">
            <v>1853039.46</v>
          </cell>
          <cell r="M82">
            <v>0</v>
          </cell>
          <cell r="N82">
            <v>1853039.46</v>
          </cell>
          <cell r="O82">
            <v>0</v>
          </cell>
          <cell r="P82">
            <v>0</v>
          </cell>
          <cell r="Q82">
            <v>0</v>
          </cell>
          <cell r="R82">
            <v>0</v>
          </cell>
          <cell r="S82">
            <v>0</v>
          </cell>
          <cell r="T82">
            <v>0</v>
          </cell>
        </row>
        <row r="83">
          <cell r="G83">
            <v>24</v>
          </cell>
          <cell r="H83">
            <v>243</v>
          </cell>
          <cell r="I83">
            <v>0</v>
          </cell>
          <cell r="J83">
            <v>0</v>
          </cell>
          <cell r="K83">
            <v>0</v>
          </cell>
          <cell r="L83">
            <v>152908.45000000001</v>
          </cell>
          <cell r="M83">
            <v>0</v>
          </cell>
          <cell r="N83">
            <v>152908.45000000001</v>
          </cell>
          <cell r="O83">
            <v>0</v>
          </cell>
          <cell r="P83">
            <v>0</v>
          </cell>
          <cell r="Q83">
            <v>0</v>
          </cell>
          <cell r="R83">
            <v>0</v>
          </cell>
          <cell r="S83">
            <v>0</v>
          </cell>
          <cell r="T83">
            <v>0</v>
          </cell>
        </row>
        <row r="84">
          <cell r="G84">
            <v>24</v>
          </cell>
          <cell r="H84">
            <v>243</v>
          </cell>
          <cell r="I84">
            <v>0</v>
          </cell>
          <cell r="J84">
            <v>0</v>
          </cell>
          <cell r="K84">
            <v>0</v>
          </cell>
          <cell r="L84">
            <v>145574.85999999999</v>
          </cell>
          <cell r="M84">
            <v>0</v>
          </cell>
          <cell r="N84">
            <v>145574.85999999999</v>
          </cell>
          <cell r="O84">
            <v>0</v>
          </cell>
          <cell r="P84">
            <v>0</v>
          </cell>
          <cell r="Q84">
            <v>0</v>
          </cell>
          <cell r="R84">
            <v>0</v>
          </cell>
          <cell r="S84">
            <v>0</v>
          </cell>
          <cell r="T84">
            <v>0</v>
          </cell>
        </row>
        <row r="85">
          <cell r="G85">
            <v>24</v>
          </cell>
          <cell r="H85">
            <v>243</v>
          </cell>
          <cell r="I85">
            <v>0</v>
          </cell>
          <cell r="J85">
            <v>0</v>
          </cell>
          <cell r="K85">
            <v>0</v>
          </cell>
          <cell r="L85">
            <v>631538.74</v>
          </cell>
          <cell r="M85">
            <v>0</v>
          </cell>
          <cell r="N85">
            <v>631538.74</v>
          </cell>
          <cell r="O85">
            <v>0</v>
          </cell>
          <cell r="P85">
            <v>0</v>
          </cell>
          <cell r="Q85">
            <v>0</v>
          </cell>
          <cell r="R85">
            <v>0</v>
          </cell>
          <cell r="S85">
            <v>0</v>
          </cell>
          <cell r="T85">
            <v>0</v>
          </cell>
        </row>
        <row r="86">
          <cell r="G86">
            <v>24</v>
          </cell>
          <cell r="H86">
            <v>243</v>
          </cell>
          <cell r="I86">
            <v>0</v>
          </cell>
          <cell r="J86">
            <v>0</v>
          </cell>
          <cell r="K86">
            <v>0</v>
          </cell>
          <cell r="L86">
            <v>626.62</v>
          </cell>
          <cell r="M86">
            <v>0</v>
          </cell>
          <cell r="N86">
            <v>626.62</v>
          </cell>
          <cell r="O86">
            <v>0</v>
          </cell>
          <cell r="P86">
            <v>0</v>
          </cell>
          <cell r="Q86">
            <v>0</v>
          </cell>
          <cell r="R86">
            <v>0</v>
          </cell>
          <cell r="S86">
            <v>0</v>
          </cell>
          <cell r="T86">
            <v>0</v>
          </cell>
        </row>
        <row r="87">
          <cell r="G87">
            <v>24</v>
          </cell>
          <cell r="H87">
            <v>243</v>
          </cell>
          <cell r="I87">
            <v>0</v>
          </cell>
          <cell r="J87">
            <v>0</v>
          </cell>
          <cell r="K87">
            <v>0</v>
          </cell>
          <cell r="L87">
            <v>553548.73</v>
          </cell>
          <cell r="M87">
            <v>0</v>
          </cell>
          <cell r="N87">
            <v>553548.73</v>
          </cell>
          <cell r="O87">
            <v>0</v>
          </cell>
          <cell r="P87">
            <v>0</v>
          </cell>
          <cell r="Q87">
            <v>0</v>
          </cell>
          <cell r="R87">
            <v>0</v>
          </cell>
          <cell r="S87">
            <v>0</v>
          </cell>
          <cell r="T87">
            <v>0</v>
          </cell>
        </row>
        <row r="88">
          <cell r="G88">
            <v>24</v>
          </cell>
          <cell r="H88">
            <v>243</v>
          </cell>
          <cell r="I88">
            <v>0</v>
          </cell>
          <cell r="J88">
            <v>0</v>
          </cell>
          <cell r="K88">
            <v>0</v>
          </cell>
          <cell r="L88">
            <v>54183.69</v>
          </cell>
          <cell r="M88">
            <v>0</v>
          </cell>
          <cell r="N88">
            <v>54183.69</v>
          </cell>
          <cell r="O88">
            <v>0</v>
          </cell>
          <cell r="P88">
            <v>0</v>
          </cell>
          <cell r="Q88">
            <v>0</v>
          </cell>
          <cell r="R88">
            <v>0</v>
          </cell>
          <cell r="S88">
            <v>0</v>
          </cell>
          <cell r="T88">
            <v>0</v>
          </cell>
        </row>
        <row r="89">
          <cell r="G89">
            <v>24</v>
          </cell>
          <cell r="H89">
            <v>243</v>
          </cell>
          <cell r="I89">
            <v>0</v>
          </cell>
          <cell r="J89">
            <v>0</v>
          </cell>
          <cell r="K89">
            <v>0</v>
          </cell>
          <cell r="L89">
            <v>15403.19</v>
          </cell>
          <cell r="M89">
            <v>0</v>
          </cell>
          <cell r="N89">
            <v>15403.19</v>
          </cell>
          <cell r="O89">
            <v>0</v>
          </cell>
          <cell r="P89">
            <v>0</v>
          </cell>
          <cell r="Q89">
            <v>0</v>
          </cell>
          <cell r="R89">
            <v>0</v>
          </cell>
          <cell r="S89">
            <v>0</v>
          </cell>
          <cell r="T89">
            <v>0</v>
          </cell>
        </row>
        <row r="90">
          <cell r="G90">
            <v>24</v>
          </cell>
          <cell r="H90">
            <v>243</v>
          </cell>
          <cell r="I90">
            <v>0</v>
          </cell>
          <cell r="J90">
            <v>0</v>
          </cell>
          <cell r="K90">
            <v>0</v>
          </cell>
          <cell r="L90">
            <v>2.0499999999999998</v>
          </cell>
          <cell r="M90">
            <v>0</v>
          </cell>
          <cell r="N90">
            <v>2.0499999999999998</v>
          </cell>
          <cell r="O90">
            <v>0</v>
          </cell>
          <cell r="P90">
            <v>0</v>
          </cell>
          <cell r="Q90">
            <v>0</v>
          </cell>
          <cell r="R90">
            <v>0</v>
          </cell>
          <cell r="S90">
            <v>0</v>
          </cell>
          <cell r="T90">
            <v>0</v>
          </cell>
        </row>
        <row r="91">
          <cell r="G91">
            <v>24</v>
          </cell>
          <cell r="H91">
            <v>243</v>
          </cell>
          <cell r="I91">
            <v>0</v>
          </cell>
          <cell r="J91">
            <v>0</v>
          </cell>
          <cell r="K91">
            <v>0</v>
          </cell>
          <cell r="L91">
            <v>345560.86</v>
          </cell>
          <cell r="M91">
            <v>0</v>
          </cell>
          <cell r="N91">
            <v>345560.86</v>
          </cell>
          <cell r="O91">
            <v>0</v>
          </cell>
          <cell r="P91">
            <v>0</v>
          </cell>
          <cell r="Q91">
            <v>0</v>
          </cell>
          <cell r="R91">
            <v>0</v>
          </cell>
          <cell r="S91">
            <v>0</v>
          </cell>
          <cell r="T91">
            <v>0</v>
          </cell>
        </row>
        <row r="92">
          <cell r="G92">
            <v>24</v>
          </cell>
          <cell r="H92">
            <v>243</v>
          </cell>
          <cell r="I92">
            <v>0</v>
          </cell>
          <cell r="J92">
            <v>0</v>
          </cell>
          <cell r="K92">
            <v>0</v>
          </cell>
          <cell r="L92">
            <v>8184.7</v>
          </cell>
          <cell r="M92">
            <v>0</v>
          </cell>
          <cell r="N92">
            <v>8184.7</v>
          </cell>
          <cell r="O92">
            <v>0</v>
          </cell>
          <cell r="P92">
            <v>0</v>
          </cell>
          <cell r="Q92">
            <v>0</v>
          </cell>
          <cell r="R92">
            <v>0</v>
          </cell>
          <cell r="S92">
            <v>0</v>
          </cell>
          <cell r="T92">
            <v>0</v>
          </cell>
        </row>
        <row r="93">
          <cell r="G93">
            <v>24</v>
          </cell>
          <cell r="H93">
            <v>243</v>
          </cell>
          <cell r="I93">
            <v>0</v>
          </cell>
          <cell r="J93">
            <v>0</v>
          </cell>
          <cell r="K93">
            <v>0</v>
          </cell>
          <cell r="L93">
            <v>0</v>
          </cell>
          <cell r="M93">
            <v>0</v>
          </cell>
          <cell r="N93">
            <v>0</v>
          </cell>
          <cell r="O93">
            <v>0</v>
          </cell>
          <cell r="P93">
            <v>0</v>
          </cell>
          <cell r="Q93">
            <v>0</v>
          </cell>
          <cell r="R93">
            <v>0</v>
          </cell>
          <cell r="S93">
            <v>0</v>
          </cell>
          <cell r="T93">
            <v>0</v>
          </cell>
        </row>
        <row r="94">
          <cell r="G94">
            <v>24</v>
          </cell>
          <cell r="H94">
            <v>243</v>
          </cell>
          <cell r="I94">
            <v>0</v>
          </cell>
          <cell r="J94">
            <v>0</v>
          </cell>
          <cell r="K94">
            <v>0</v>
          </cell>
          <cell r="L94">
            <v>0</v>
          </cell>
          <cell r="M94">
            <v>1004723.86</v>
          </cell>
          <cell r="N94">
            <v>-1004723.86</v>
          </cell>
          <cell r="O94">
            <v>0</v>
          </cell>
          <cell r="P94">
            <v>0</v>
          </cell>
          <cell r="Q94">
            <v>0</v>
          </cell>
          <cell r="R94">
            <v>0</v>
          </cell>
          <cell r="S94">
            <v>0</v>
          </cell>
          <cell r="T94">
            <v>0</v>
          </cell>
        </row>
        <row r="95">
          <cell r="G95">
            <v>24</v>
          </cell>
          <cell r="H95">
            <v>243</v>
          </cell>
          <cell r="I95">
            <v>0</v>
          </cell>
          <cell r="J95">
            <v>0</v>
          </cell>
          <cell r="K95">
            <v>0</v>
          </cell>
          <cell r="L95">
            <v>0</v>
          </cell>
          <cell r="M95">
            <v>621104.43999999994</v>
          </cell>
          <cell r="N95">
            <v>-621104.43999999994</v>
          </cell>
          <cell r="O95">
            <v>0</v>
          </cell>
          <cell r="P95">
            <v>0</v>
          </cell>
          <cell r="Q95">
            <v>0</v>
          </cell>
          <cell r="R95">
            <v>0</v>
          </cell>
          <cell r="S95">
            <v>0</v>
          </cell>
          <cell r="T95">
            <v>0</v>
          </cell>
        </row>
        <row r="96">
          <cell r="G96">
            <v>24</v>
          </cell>
          <cell r="H96">
            <v>243</v>
          </cell>
          <cell r="I96">
            <v>0</v>
          </cell>
          <cell r="J96">
            <v>0</v>
          </cell>
          <cell r="K96">
            <v>0</v>
          </cell>
          <cell r="L96">
            <v>0</v>
          </cell>
          <cell r="M96">
            <v>6081300.9900000002</v>
          </cell>
          <cell r="N96">
            <v>-6081300.9900000002</v>
          </cell>
          <cell r="O96">
            <v>0</v>
          </cell>
          <cell r="P96">
            <v>0</v>
          </cell>
          <cell r="Q96">
            <v>0</v>
          </cell>
          <cell r="R96">
            <v>0</v>
          </cell>
          <cell r="S96">
            <v>0</v>
          </cell>
          <cell r="T96">
            <v>0</v>
          </cell>
        </row>
        <row r="97">
          <cell r="G97">
            <v>24</v>
          </cell>
          <cell r="H97">
            <v>243</v>
          </cell>
          <cell r="I97">
            <v>0</v>
          </cell>
          <cell r="J97">
            <v>0</v>
          </cell>
          <cell r="K97">
            <v>0</v>
          </cell>
          <cell r="L97">
            <v>0</v>
          </cell>
          <cell r="M97">
            <v>1001030.14</v>
          </cell>
          <cell r="N97">
            <v>-1001030.14</v>
          </cell>
          <cell r="O97">
            <v>0</v>
          </cell>
          <cell r="P97">
            <v>0</v>
          </cell>
          <cell r="Q97">
            <v>0</v>
          </cell>
          <cell r="R97">
            <v>0</v>
          </cell>
          <cell r="S97">
            <v>0</v>
          </cell>
          <cell r="T97">
            <v>0</v>
          </cell>
        </row>
        <row r="98">
          <cell r="G98">
            <v>24</v>
          </cell>
          <cell r="H98">
            <v>243</v>
          </cell>
          <cell r="I98">
            <v>0</v>
          </cell>
          <cell r="J98">
            <v>0</v>
          </cell>
          <cell r="K98">
            <v>0</v>
          </cell>
          <cell r="L98">
            <v>2025.96</v>
          </cell>
          <cell r="M98">
            <v>0</v>
          </cell>
          <cell r="N98">
            <v>2025.96</v>
          </cell>
          <cell r="O98">
            <v>0</v>
          </cell>
          <cell r="P98">
            <v>0</v>
          </cell>
          <cell r="Q98">
            <v>0</v>
          </cell>
          <cell r="R98">
            <v>0</v>
          </cell>
          <cell r="S98">
            <v>0</v>
          </cell>
          <cell r="T98">
            <v>0</v>
          </cell>
        </row>
        <row r="99">
          <cell r="G99">
            <v>24</v>
          </cell>
          <cell r="H99">
            <v>243</v>
          </cell>
          <cell r="I99">
            <v>0</v>
          </cell>
          <cell r="J99">
            <v>0</v>
          </cell>
          <cell r="K99">
            <v>0</v>
          </cell>
          <cell r="L99">
            <v>8639.7000000000007</v>
          </cell>
          <cell r="M99">
            <v>0</v>
          </cell>
          <cell r="N99">
            <v>8639.7000000000007</v>
          </cell>
          <cell r="O99">
            <v>0</v>
          </cell>
          <cell r="P99">
            <v>0</v>
          </cell>
          <cell r="Q99">
            <v>0</v>
          </cell>
          <cell r="R99">
            <v>0</v>
          </cell>
          <cell r="S99">
            <v>0</v>
          </cell>
          <cell r="T99">
            <v>0</v>
          </cell>
        </row>
        <row r="100">
          <cell r="G100">
            <v>24</v>
          </cell>
          <cell r="H100">
            <v>243</v>
          </cell>
          <cell r="I100">
            <v>0</v>
          </cell>
          <cell r="J100">
            <v>0</v>
          </cell>
          <cell r="K100">
            <v>0</v>
          </cell>
          <cell r="L100">
            <v>0</v>
          </cell>
          <cell r="M100">
            <v>18216.5</v>
          </cell>
          <cell r="N100">
            <v>-18216.5</v>
          </cell>
          <cell r="O100">
            <v>0</v>
          </cell>
          <cell r="P100">
            <v>0</v>
          </cell>
          <cell r="Q100">
            <v>0</v>
          </cell>
          <cell r="R100">
            <v>0</v>
          </cell>
          <cell r="S100">
            <v>0</v>
          </cell>
          <cell r="T100">
            <v>0</v>
          </cell>
        </row>
        <row r="101">
          <cell r="G101">
            <v>24</v>
          </cell>
          <cell r="H101">
            <v>243</v>
          </cell>
          <cell r="I101">
            <v>0</v>
          </cell>
          <cell r="J101">
            <v>0.06</v>
          </cell>
          <cell r="K101">
            <v>-0.06</v>
          </cell>
          <cell r="L101">
            <v>0</v>
          </cell>
          <cell r="M101">
            <v>0</v>
          </cell>
          <cell r="N101">
            <v>0</v>
          </cell>
          <cell r="O101">
            <v>0</v>
          </cell>
          <cell r="P101">
            <v>0</v>
          </cell>
          <cell r="Q101">
            <v>0</v>
          </cell>
          <cell r="R101">
            <v>0</v>
          </cell>
          <cell r="S101">
            <v>0</v>
          </cell>
          <cell r="T101">
            <v>0</v>
          </cell>
        </row>
        <row r="102">
          <cell r="G102">
            <v>24</v>
          </cell>
          <cell r="H102">
            <v>243</v>
          </cell>
          <cell r="I102">
            <v>0</v>
          </cell>
          <cell r="J102">
            <v>3264675.86</v>
          </cell>
          <cell r="K102">
            <v>-3264675.86</v>
          </cell>
          <cell r="L102">
            <v>0</v>
          </cell>
          <cell r="M102">
            <v>1403834.88</v>
          </cell>
          <cell r="N102">
            <v>-1403834.88</v>
          </cell>
          <cell r="O102">
            <v>0</v>
          </cell>
          <cell r="P102">
            <v>1526627.38</v>
          </cell>
          <cell r="Q102">
            <v>-1526627.38</v>
          </cell>
          <cell r="R102">
            <v>0</v>
          </cell>
          <cell r="S102">
            <v>1657530.2121886255</v>
          </cell>
          <cell r="T102">
            <v>-1657530.2121886255</v>
          </cell>
        </row>
        <row r="103">
          <cell r="G103">
            <v>24</v>
          </cell>
          <cell r="H103">
            <v>243</v>
          </cell>
          <cell r="I103">
            <v>0</v>
          </cell>
          <cell r="J103">
            <v>0</v>
          </cell>
          <cell r="K103">
            <v>0</v>
          </cell>
          <cell r="L103">
            <v>0</v>
          </cell>
          <cell r="M103">
            <v>0</v>
          </cell>
          <cell r="N103">
            <v>0</v>
          </cell>
          <cell r="O103">
            <v>0</v>
          </cell>
          <cell r="P103">
            <v>0</v>
          </cell>
          <cell r="Q103">
            <v>0</v>
          </cell>
          <cell r="R103">
            <v>1108.5035065492164</v>
          </cell>
          <cell r="S103">
            <v>0</v>
          </cell>
          <cell r="T103">
            <v>1108.5035065492164</v>
          </cell>
        </row>
        <row r="104">
          <cell r="G104">
            <v>24</v>
          </cell>
          <cell r="H104">
            <v>243</v>
          </cell>
          <cell r="I104">
            <v>0</v>
          </cell>
          <cell r="J104">
            <v>0</v>
          </cell>
          <cell r="K104">
            <v>0</v>
          </cell>
          <cell r="L104">
            <v>0</v>
          </cell>
          <cell r="M104">
            <v>0</v>
          </cell>
          <cell r="N104">
            <v>0</v>
          </cell>
          <cell r="O104">
            <v>0</v>
          </cell>
          <cell r="P104">
            <v>0</v>
          </cell>
          <cell r="Q104">
            <v>0</v>
          </cell>
          <cell r="R104">
            <v>0</v>
          </cell>
          <cell r="S104">
            <v>0</v>
          </cell>
          <cell r="T104">
            <v>0</v>
          </cell>
        </row>
        <row r="105">
          <cell r="G105">
            <v>24</v>
          </cell>
          <cell r="H105">
            <v>243</v>
          </cell>
          <cell r="I105">
            <v>0</v>
          </cell>
          <cell r="J105">
            <v>0</v>
          </cell>
          <cell r="K105">
            <v>0</v>
          </cell>
          <cell r="L105">
            <v>0</v>
          </cell>
          <cell r="M105">
            <v>0</v>
          </cell>
          <cell r="N105">
            <v>0</v>
          </cell>
          <cell r="O105">
            <v>0</v>
          </cell>
          <cell r="P105">
            <v>0</v>
          </cell>
          <cell r="Q105">
            <v>0</v>
          </cell>
          <cell r="R105">
            <v>0</v>
          </cell>
          <cell r="S105">
            <v>0</v>
          </cell>
          <cell r="T105">
            <v>0</v>
          </cell>
        </row>
        <row r="106">
          <cell r="G106">
            <v>24</v>
          </cell>
          <cell r="H106">
            <v>244</v>
          </cell>
          <cell r="I106">
            <v>0</v>
          </cell>
          <cell r="J106">
            <v>678.49</v>
          </cell>
          <cell r="K106">
            <v>-678.49</v>
          </cell>
          <cell r="L106">
            <v>0</v>
          </cell>
          <cell r="M106">
            <v>423.49</v>
          </cell>
          <cell r="N106">
            <v>-423.49</v>
          </cell>
          <cell r="O106">
            <v>0</v>
          </cell>
          <cell r="P106">
            <v>553.49</v>
          </cell>
          <cell r="Q106">
            <v>-553.49</v>
          </cell>
          <cell r="R106">
            <v>0</v>
          </cell>
          <cell r="S106">
            <v>716.76759010784008</v>
          </cell>
          <cell r="T106">
            <v>-716.76759010784008</v>
          </cell>
        </row>
        <row r="107">
          <cell r="G107">
            <v>24</v>
          </cell>
          <cell r="H107">
            <v>245</v>
          </cell>
          <cell r="I107">
            <v>0</v>
          </cell>
          <cell r="J107">
            <v>665859.77</v>
          </cell>
          <cell r="K107">
            <v>-665859.77</v>
          </cell>
          <cell r="L107">
            <v>0</v>
          </cell>
          <cell r="M107">
            <v>542651.02</v>
          </cell>
          <cell r="N107">
            <v>-542651.02</v>
          </cell>
          <cell r="O107">
            <v>0</v>
          </cell>
          <cell r="P107">
            <v>557391.56999999995</v>
          </cell>
          <cell r="Q107">
            <v>-557391.56999999995</v>
          </cell>
          <cell r="R107">
            <v>0</v>
          </cell>
          <cell r="S107">
            <v>428155.08624215639</v>
          </cell>
          <cell r="T107">
            <v>-428155.08624215639</v>
          </cell>
        </row>
        <row r="108">
          <cell r="G108">
            <v>25</v>
          </cell>
          <cell r="H108">
            <v>252</v>
          </cell>
          <cell r="I108">
            <v>0</v>
          </cell>
          <cell r="J108">
            <v>0</v>
          </cell>
          <cell r="K108">
            <v>0</v>
          </cell>
          <cell r="L108">
            <v>0</v>
          </cell>
          <cell r="M108">
            <v>0</v>
          </cell>
          <cell r="N108">
            <v>0</v>
          </cell>
          <cell r="O108">
            <v>0</v>
          </cell>
          <cell r="P108">
            <v>0</v>
          </cell>
          <cell r="Q108">
            <v>0</v>
          </cell>
          <cell r="R108">
            <v>0</v>
          </cell>
          <cell r="S108">
            <v>0</v>
          </cell>
          <cell r="T108">
            <v>0</v>
          </cell>
        </row>
        <row r="109">
          <cell r="G109">
            <v>26</v>
          </cell>
          <cell r="H109">
            <v>261</v>
          </cell>
          <cell r="I109">
            <v>0</v>
          </cell>
          <cell r="J109">
            <v>0</v>
          </cell>
          <cell r="K109">
            <v>0</v>
          </cell>
          <cell r="L109">
            <v>0</v>
          </cell>
          <cell r="M109">
            <v>0</v>
          </cell>
          <cell r="N109">
            <v>0</v>
          </cell>
          <cell r="O109">
            <v>0</v>
          </cell>
          <cell r="P109">
            <v>0</v>
          </cell>
          <cell r="Q109">
            <v>0</v>
          </cell>
          <cell r="R109">
            <v>0</v>
          </cell>
          <cell r="S109">
            <v>0</v>
          </cell>
          <cell r="T109">
            <v>0</v>
          </cell>
        </row>
        <row r="110">
          <cell r="G110">
            <v>26</v>
          </cell>
          <cell r="H110">
            <v>261</v>
          </cell>
          <cell r="I110">
            <v>0</v>
          </cell>
          <cell r="J110">
            <v>175687.18</v>
          </cell>
          <cell r="K110">
            <v>-175687.18</v>
          </cell>
          <cell r="L110">
            <v>1187.98</v>
          </cell>
          <cell r="M110">
            <v>0</v>
          </cell>
          <cell r="N110">
            <v>1187.98</v>
          </cell>
          <cell r="O110">
            <v>0</v>
          </cell>
          <cell r="P110">
            <v>163323.76999999999</v>
          </cell>
          <cell r="Q110">
            <v>-163323.76999999999</v>
          </cell>
          <cell r="R110">
            <v>0</v>
          </cell>
          <cell r="S110">
            <v>1326462.4754342034</v>
          </cell>
          <cell r="T110">
            <v>-1326462.4754342034</v>
          </cell>
        </row>
        <row r="111">
          <cell r="G111">
            <v>26</v>
          </cell>
          <cell r="H111">
            <v>261</v>
          </cell>
          <cell r="I111">
            <v>0</v>
          </cell>
          <cell r="J111">
            <v>1472644.74</v>
          </cell>
          <cell r="K111">
            <v>-1472644.74</v>
          </cell>
          <cell r="L111">
            <v>0</v>
          </cell>
          <cell r="M111">
            <v>1820963.61</v>
          </cell>
          <cell r="N111">
            <v>-1820963.61</v>
          </cell>
          <cell r="O111">
            <v>0</v>
          </cell>
          <cell r="P111">
            <v>1820963.61</v>
          </cell>
          <cell r="Q111">
            <v>-1820963.61</v>
          </cell>
          <cell r="R111">
            <v>0</v>
          </cell>
          <cell r="S111">
            <v>816102.1538093196</v>
          </cell>
          <cell r="T111">
            <v>-816102.1538093196</v>
          </cell>
        </row>
        <row r="112">
          <cell r="G112">
            <v>26</v>
          </cell>
          <cell r="H112">
            <v>261</v>
          </cell>
          <cell r="I112">
            <v>0</v>
          </cell>
          <cell r="J112">
            <v>0</v>
          </cell>
          <cell r="K112">
            <v>0</v>
          </cell>
          <cell r="L112">
            <v>0</v>
          </cell>
          <cell r="M112">
            <v>0</v>
          </cell>
          <cell r="N112">
            <v>0</v>
          </cell>
          <cell r="O112">
            <v>0</v>
          </cell>
          <cell r="P112">
            <v>0</v>
          </cell>
          <cell r="Q112">
            <v>0</v>
          </cell>
          <cell r="R112">
            <v>0</v>
          </cell>
          <cell r="S112">
            <v>0</v>
          </cell>
          <cell r="T112">
            <v>0</v>
          </cell>
        </row>
        <row r="113">
          <cell r="G113">
            <v>26</v>
          </cell>
          <cell r="H113">
            <v>261</v>
          </cell>
          <cell r="I113">
            <v>14859.19</v>
          </cell>
          <cell r="J113">
            <v>0</v>
          </cell>
          <cell r="K113">
            <v>14859.19</v>
          </cell>
          <cell r="L113">
            <v>14859.19</v>
          </cell>
          <cell r="M113">
            <v>0</v>
          </cell>
          <cell r="N113">
            <v>14859.19</v>
          </cell>
          <cell r="O113">
            <v>31227.09</v>
          </cell>
          <cell r="P113">
            <v>0</v>
          </cell>
          <cell r="Q113">
            <v>31227.09</v>
          </cell>
          <cell r="R113">
            <v>17867.29481948504</v>
          </cell>
          <cell r="S113">
            <v>0</v>
          </cell>
          <cell r="T113">
            <v>17867.29481948504</v>
          </cell>
        </row>
        <row r="114">
          <cell r="G114">
            <v>26</v>
          </cell>
          <cell r="H114">
            <v>262</v>
          </cell>
          <cell r="I114">
            <v>0</v>
          </cell>
          <cell r="J114">
            <v>5197.01</v>
          </cell>
          <cell r="K114">
            <v>-5197.01</v>
          </cell>
          <cell r="L114">
            <v>0</v>
          </cell>
          <cell r="M114">
            <v>7928.93</v>
          </cell>
          <cell r="N114">
            <v>-7928.93</v>
          </cell>
          <cell r="O114">
            <v>0</v>
          </cell>
          <cell r="P114">
            <v>2740.62</v>
          </cell>
          <cell r="Q114">
            <v>-2740.62</v>
          </cell>
          <cell r="R114">
            <v>0</v>
          </cell>
          <cell r="S114">
            <v>3037.9784718827627</v>
          </cell>
          <cell r="T114">
            <v>-3037.9784718827627</v>
          </cell>
        </row>
        <row r="115">
          <cell r="G115">
            <v>26</v>
          </cell>
          <cell r="H115">
            <v>262</v>
          </cell>
          <cell r="I115">
            <v>0</v>
          </cell>
          <cell r="J115">
            <v>1014.68</v>
          </cell>
          <cell r="K115">
            <v>-1014.68</v>
          </cell>
          <cell r="L115">
            <v>0</v>
          </cell>
          <cell r="M115">
            <v>876.23</v>
          </cell>
          <cell r="N115">
            <v>-876.23</v>
          </cell>
          <cell r="O115">
            <v>0</v>
          </cell>
          <cell r="P115">
            <v>903.46</v>
          </cell>
          <cell r="Q115">
            <v>-903.46</v>
          </cell>
          <cell r="R115">
            <v>0</v>
          </cell>
          <cell r="S115">
            <v>3987.4153290569725</v>
          </cell>
          <cell r="T115">
            <v>-3987.4153290569725</v>
          </cell>
        </row>
        <row r="116">
          <cell r="G116">
            <v>26</v>
          </cell>
          <cell r="H116">
            <v>262</v>
          </cell>
          <cell r="I116">
            <v>1913.98</v>
          </cell>
          <cell r="J116">
            <v>0</v>
          </cell>
          <cell r="K116">
            <v>1913.98</v>
          </cell>
          <cell r="L116">
            <v>2287.89</v>
          </cell>
          <cell r="M116">
            <v>0</v>
          </cell>
          <cell r="N116">
            <v>2287.89</v>
          </cell>
          <cell r="O116">
            <v>2819.27</v>
          </cell>
          <cell r="P116">
            <v>0</v>
          </cell>
          <cell r="Q116">
            <v>2819.27</v>
          </cell>
          <cell r="R116">
            <v>1929.3103620275137</v>
          </cell>
          <cell r="S116">
            <v>0</v>
          </cell>
          <cell r="T116">
            <v>1929.3103620275137</v>
          </cell>
        </row>
        <row r="117">
          <cell r="G117">
            <v>26</v>
          </cell>
          <cell r="H117">
            <v>262</v>
          </cell>
          <cell r="I117">
            <v>0</v>
          </cell>
          <cell r="J117">
            <v>20034.05</v>
          </cell>
          <cell r="K117">
            <v>-20034.05</v>
          </cell>
          <cell r="L117">
            <v>0</v>
          </cell>
          <cell r="M117">
            <v>18364.23</v>
          </cell>
          <cell r="N117">
            <v>-18364.23</v>
          </cell>
          <cell r="O117">
            <v>0</v>
          </cell>
          <cell r="P117">
            <v>14696.07</v>
          </cell>
          <cell r="Q117">
            <v>-14696.07</v>
          </cell>
          <cell r="R117">
            <v>0</v>
          </cell>
          <cell r="S117">
            <v>15873.080875091031</v>
          </cell>
          <cell r="T117">
            <v>-15873.080875091031</v>
          </cell>
        </row>
        <row r="118">
          <cell r="G118">
            <v>26</v>
          </cell>
          <cell r="H118">
            <v>262</v>
          </cell>
          <cell r="I118">
            <v>0</v>
          </cell>
          <cell r="J118">
            <v>1336.68</v>
          </cell>
          <cell r="K118">
            <v>-1336.68</v>
          </cell>
          <cell r="L118">
            <v>0</v>
          </cell>
          <cell r="M118">
            <v>983.59</v>
          </cell>
          <cell r="N118">
            <v>-983.59</v>
          </cell>
          <cell r="O118">
            <v>0</v>
          </cell>
          <cell r="P118">
            <v>835.25</v>
          </cell>
          <cell r="Q118">
            <v>-835.25</v>
          </cell>
          <cell r="R118">
            <v>0</v>
          </cell>
          <cell r="S118">
            <v>719.23663969832705</v>
          </cell>
          <cell r="T118">
            <v>-719.23663969832705</v>
          </cell>
        </row>
        <row r="119">
          <cell r="G119">
            <v>26</v>
          </cell>
          <cell r="H119">
            <v>263</v>
          </cell>
          <cell r="I119">
            <v>0</v>
          </cell>
          <cell r="J119">
            <v>1781.45</v>
          </cell>
          <cell r="K119">
            <v>-1781.45</v>
          </cell>
          <cell r="L119">
            <v>0</v>
          </cell>
          <cell r="M119">
            <v>1704.13</v>
          </cell>
          <cell r="N119">
            <v>-1704.13</v>
          </cell>
          <cell r="O119">
            <v>0</v>
          </cell>
          <cell r="P119">
            <v>1546.64</v>
          </cell>
          <cell r="Q119">
            <v>-1546.64</v>
          </cell>
          <cell r="R119">
            <v>0</v>
          </cell>
          <cell r="S119">
            <v>1555.6259414810306</v>
          </cell>
          <cell r="T119">
            <v>-1555.6259414810306</v>
          </cell>
        </row>
        <row r="120">
          <cell r="G120">
            <v>26</v>
          </cell>
          <cell r="H120">
            <v>267</v>
          </cell>
          <cell r="I120">
            <v>0</v>
          </cell>
          <cell r="J120">
            <v>0</v>
          </cell>
          <cell r="K120">
            <v>0</v>
          </cell>
          <cell r="L120">
            <v>0</v>
          </cell>
          <cell r="M120">
            <v>0</v>
          </cell>
          <cell r="N120">
            <v>0</v>
          </cell>
          <cell r="O120">
            <v>0</v>
          </cell>
          <cell r="P120">
            <v>0</v>
          </cell>
          <cell r="Q120">
            <v>0</v>
          </cell>
          <cell r="R120">
            <v>0</v>
          </cell>
          <cell r="S120">
            <v>0</v>
          </cell>
          <cell r="T120">
            <v>0</v>
          </cell>
        </row>
        <row r="121">
          <cell r="G121">
            <v>26</v>
          </cell>
          <cell r="H121">
            <v>268</v>
          </cell>
          <cell r="I121">
            <v>26183.23</v>
          </cell>
          <cell r="J121">
            <v>0</v>
          </cell>
          <cell r="K121">
            <v>26183.23</v>
          </cell>
          <cell r="L121">
            <v>26183.23</v>
          </cell>
          <cell r="M121">
            <v>0</v>
          </cell>
          <cell r="N121">
            <v>26183.23</v>
          </cell>
          <cell r="O121">
            <v>26183.23</v>
          </cell>
          <cell r="P121">
            <v>0</v>
          </cell>
          <cell r="Q121">
            <v>26183.23</v>
          </cell>
          <cell r="R121">
            <v>26183.233407487955</v>
          </cell>
          <cell r="S121">
            <v>0</v>
          </cell>
          <cell r="T121">
            <v>26183.233407487955</v>
          </cell>
        </row>
        <row r="122">
          <cell r="G122">
            <v>26</v>
          </cell>
          <cell r="H122">
            <v>268</v>
          </cell>
          <cell r="I122">
            <v>11362.36</v>
          </cell>
          <cell r="J122">
            <v>0</v>
          </cell>
          <cell r="K122">
            <v>11362.36</v>
          </cell>
          <cell r="L122">
            <v>58406.85</v>
          </cell>
          <cell r="M122">
            <v>0</v>
          </cell>
          <cell r="N122">
            <v>58406.85</v>
          </cell>
          <cell r="O122">
            <v>6968.04</v>
          </cell>
          <cell r="P122">
            <v>0</v>
          </cell>
          <cell r="Q122">
            <v>6968.04</v>
          </cell>
          <cell r="R122">
            <v>12521.46826148981</v>
          </cell>
          <cell r="S122">
            <v>0</v>
          </cell>
          <cell r="T122">
            <v>12521.46826148981</v>
          </cell>
        </row>
        <row r="123">
          <cell r="G123">
            <v>26</v>
          </cell>
          <cell r="H123">
            <v>268</v>
          </cell>
          <cell r="I123">
            <v>3523.27</v>
          </cell>
          <cell r="J123">
            <v>0</v>
          </cell>
          <cell r="K123">
            <v>3523.27</v>
          </cell>
          <cell r="L123">
            <v>767.41</v>
          </cell>
          <cell r="M123">
            <v>0</v>
          </cell>
          <cell r="N123">
            <v>767.41</v>
          </cell>
          <cell r="O123">
            <v>767.41</v>
          </cell>
          <cell r="P123">
            <v>0</v>
          </cell>
          <cell r="Q123">
            <v>767.41</v>
          </cell>
          <cell r="R123">
            <v>1266.2084376652267</v>
          </cell>
          <cell r="S123">
            <v>0</v>
          </cell>
          <cell r="T123">
            <v>1266.2084376652267</v>
          </cell>
        </row>
        <row r="124">
          <cell r="G124">
            <v>26</v>
          </cell>
          <cell r="H124">
            <v>268</v>
          </cell>
          <cell r="I124">
            <v>0</v>
          </cell>
          <cell r="J124">
            <v>0</v>
          </cell>
          <cell r="K124">
            <v>0</v>
          </cell>
          <cell r="L124">
            <v>0</v>
          </cell>
          <cell r="M124">
            <v>0</v>
          </cell>
          <cell r="N124">
            <v>0</v>
          </cell>
          <cell r="O124">
            <v>0</v>
          </cell>
          <cell r="P124">
            <v>0</v>
          </cell>
          <cell r="Q124">
            <v>0</v>
          </cell>
          <cell r="R124">
            <v>0</v>
          </cell>
          <cell r="S124">
            <v>0</v>
          </cell>
          <cell r="T124">
            <v>0</v>
          </cell>
        </row>
        <row r="125">
          <cell r="G125">
            <v>26</v>
          </cell>
          <cell r="H125">
            <v>268</v>
          </cell>
          <cell r="I125">
            <v>5740.2</v>
          </cell>
          <cell r="J125">
            <v>0</v>
          </cell>
          <cell r="K125">
            <v>5740.2</v>
          </cell>
          <cell r="L125">
            <v>48390.55</v>
          </cell>
          <cell r="M125">
            <v>0</v>
          </cell>
          <cell r="N125">
            <v>48390.55</v>
          </cell>
          <cell r="O125">
            <v>8003.97</v>
          </cell>
          <cell r="P125">
            <v>0</v>
          </cell>
          <cell r="Q125">
            <v>8003.97</v>
          </cell>
          <cell r="R125">
            <v>470952.76383914764</v>
          </cell>
          <cell r="S125">
            <v>0</v>
          </cell>
          <cell r="T125">
            <v>470952.76383914764</v>
          </cell>
        </row>
        <row r="126">
          <cell r="G126">
            <v>26</v>
          </cell>
          <cell r="H126">
            <v>268</v>
          </cell>
          <cell r="I126">
            <v>0</v>
          </cell>
          <cell r="J126">
            <v>0</v>
          </cell>
          <cell r="K126">
            <v>0</v>
          </cell>
          <cell r="L126">
            <v>0</v>
          </cell>
          <cell r="M126">
            <v>0</v>
          </cell>
          <cell r="N126">
            <v>0</v>
          </cell>
          <cell r="O126">
            <v>0</v>
          </cell>
          <cell r="P126">
            <v>0</v>
          </cell>
          <cell r="Q126">
            <v>0</v>
          </cell>
          <cell r="R126">
            <v>0</v>
          </cell>
          <cell r="S126">
            <v>0</v>
          </cell>
          <cell r="T126">
            <v>0</v>
          </cell>
        </row>
        <row r="127">
          <cell r="G127">
            <v>26</v>
          </cell>
          <cell r="H127">
            <v>268</v>
          </cell>
          <cell r="I127">
            <v>189.75</v>
          </cell>
          <cell r="J127">
            <v>0</v>
          </cell>
          <cell r="K127">
            <v>189.75</v>
          </cell>
          <cell r="L127">
            <v>189.75</v>
          </cell>
          <cell r="M127">
            <v>0</v>
          </cell>
          <cell r="N127">
            <v>189.75</v>
          </cell>
          <cell r="O127">
            <v>2301.2199999999998</v>
          </cell>
          <cell r="P127">
            <v>0</v>
          </cell>
          <cell r="Q127">
            <v>2301.2199999999998</v>
          </cell>
          <cell r="R127">
            <v>234674.97830229148</v>
          </cell>
          <cell r="S127">
            <v>0</v>
          </cell>
          <cell r="T127">
            <v>234674.97830229148</v>
          </cell>
        </row>
        <row r="128">
          <cell r="G128">
            <v>27</v>
          </cell>
          <cell r="H128">
            <v>271</v>
          </cell>
          <cell r="I128">
            <v>423452.03</v>
          </cell>
          <cell r="J128">
            <v>0</v>
          </cell>
          <cell r="K128">
            <v>423452.03</v>
          </cell>
          <cell r="L128">
            <v>187191.43</v>
          </cell>
          <cell r="M128">
            <v>0</v>
          </cell>
          <cell r="N128">
            <v>187191.43</v>
          </cell>
          <cell r="O128">
            <v>55183.53</v>
          </cell>
          <cell r="P128">
            <v>0</v>
          </cell>
          <cell r="Q128">
            <v>55183.53</v>
          </cell>
          <cell r="R128">
            <v>6923.8634889915302</v>
          </cell>
          <cell r="S128">
            <v>0</v>
          </cell>
          <cell r="T128">
            <v>6923.8634889915302</v>
          </cell>
        </row>
        <row r="129">
          <cell r="G129">
            <v>27</v>
          </cell>
          <cell r="H129">
            <v>271</v>
          </cell>
          <cell r="I129">
            <v>1315621.03</v>
          </cell>
          <cell r="J129">
            <v>0</v>
          </cell>
          <cell r="K129">
            <v>1315621.03</v>
          </cell>
          <cell r="L129">
            <v>1533319.72</v>
          </cell>
          <cell r="M129">
            <v>0</v>
          </cell>
          <cell r="N129">
            <v>1533319.72</v>
          </cell>
          <cell r="O129">
            <v>963574.97</v>
          </cell>
          <cell r="P129">
            <v>0</v>
          </cell>
          <cell r="Q129">
            <v>963574.97</v>
          </cell>
          <cell r="R129">
            <v>981763.94888319157</v>
          </cell>
          <cell r="S129">
            <v>0</v>
          </cell>
          <cell r="T129">
            <v>981763.94888319157</v>
          </cell>
        </row>
        <row r="130">
          <cell r="G130">
            <v>27</v>
          </cell>
          <cell r="H130">
            <v>271</v>
          </cell>
          <cell r="I130">
            <v>487390.51</v>
          </cell>
          <cell r="J130">
            <v>0</v>
          </cell>
          <cell r="K130">
            <v>487390.51</v>
          </cell>
          <cell r="L130">
            <v>477104.38</v>
          </cell>
          <cell r="M130">
            <v>0</v>
          </cell>
          <cell r="N130">
            <v>477104.38</v>
          </cell>
          <cell r="O130">
            <v>509013.22</v>
          </cell>
          <cell r="P130">
            <v>0</v>
          </cell>
          <cell r="Q130">
            <v>509013.22</v>
          </cell>
          <cell r="R130">
            <v>371185.44308217196</v>
          </cell>
          <cell r="S130">
            <v>0</v>
          </cell>
          <cell r="T130">
            <v>371185.44308217196</v>
          </cell>
        </row>
        <row r="131">
          <cell r="G131">
            <v>27</v>
          </cell>
          <cell r="H131">
            <v>271</v>
          </cell>
          <cell r="I131">
            <v>6428622.9800000004</v>
          </cell>
          <cell r="J131">
            <v>0</v>
          </cell>
          <cell r="K131">
            <v>6428622.9800000004</v>
          </cell>
          <cell r="L131">
            <v>7721782.6799999997</v>
          </cell>
          <cell r="M131">
            <v>0</v>
          </cell>
          <cell r="N131">
            <v>7721782.6799999997</v>
          </cell>
          <cell r="O131">
            <v>5878362.1500000004</v>
          </cell>
          <cell r="P131">
            <v>0</v>
          </cell>
          <cell r="Q131">
            <v>5878362.1500000004</v>
          </cell>
          <cell r="R131">
            <v>5740876.0138067259</v>
          </cell>
          <cell r="S131">
            <v>0</v>
          </cell>
          <cell r="T131">
            <v>5740876.0138067259</v>
          </cell>
        </row>
        <row r="132">
          <cell r="G132">
            <v>27</v>
          </cell>
          <cell r="H132">
            <v>271</v>
          </cell>
          <cell r="I132">
            <v>30288.36</v>
          </cell>
          <cell r="J132">
            <v>0</v>
          </cell>
          <cell r="K132">
            <v>30288.36</v>
          </cell>
          <cell r="L132">
            <v>36045.4</v>
          </cell>
          <cell r="M132">
            <v>0</v>
          </cell>
          <cell r="N132">
            <v>36045.4</v>
          </cell>
          <cell r="O132">
            <v>50526.57</v>
          </cell>
          <cell r="P132">
            <v>0</v>
          </cell>
          <cell r="Q132">
            <v>50526.57</v>
          </cell>
          <cell r="R132">
            <v>34834.414062110314</v>
          </cell>
          <cell r="S132">
            <v>0</v>
          </cell>
          <cell r="T132">
            <v>34834.414062110314</v>
          </cell>
        </row>
        <row r="133">
          <cell r="G133">
            <v>27</v>
          </cell>
          <cell r="H133">
            <v>272</v>
          </cell>
          <cell r="I133">
            <v>0</v>
          </cell>
          <cell r="J133">
            <v>0</v>
          </cell>
          <cell r="K133">
            <v>0</v>
          </cell>
          <cell r="L133">
            <v>0</v>
          </cell>
          <cell r="M133">
            <v>0</v>
          </cell>
          <cell r="N133">
            <v>0</v>
          </cell>
          <cell r="O133">
            <v>565024.79</v>
          </cell>
          <cell r="P133">
            <v>0</v>
          </cell>
          <cell r="Q133">
            <v>565024.79</v>
          </cell>
          <cell r="R133">
            <v>132327.9695932802</v>
          </cell>
          <cell r="S133">
            <v>0</v>
          </cell>
          <cell r="T133">
            <v>132327.9695932802</v>
          </cell>
        </row>
        <row r="134">
          <cell r="G134">
            <v>27</v>
          </cell>
          <cell r="H134">
            <v>272</v>
          </cell>
          <cell r="I134">
            <v>912876.07</v>
          </cell>
          <cell r="J134">
            <v>0</v>
          </cell>
          <cell r="K134">
            <v>912876.07</v>
          </cell>
          <cell r="L134">
            <v>882072.41</v>
          </cell>
          <cell r="M134">
            <v>0</v>
          </cell>
          <cell r="N134">
            <v>882072.41</v>
          </cell>
          <cell r="O134">
            <v>873003.5</v>
          </cell>
          <cell r="P134">
            <v>0</v>
          </cell>
          <cell r="Q134">
            <v>873003.5</v>
          </cell>
          <cell r="R134">
            <v>839877.52516435389</v>
          </cell>
          <cell r="S134">
            <v>0</v>
          </cell>
          <cell r="T134">
            <v>839877.52516435389</v>
          </cell>
        </row>
        <row r="135">
          <cell r="G135">
            <v>27</v>
          </cell>
          <cell r="H135">
            <v>272</v>
          </cell>
          <cell r="I135">
            <v>503329.83</v>
          </cell>
          <cell r="J135">
            <v>0</v>
          </cell>
          <cell r="K135">
            <v>503329.83</v>
          </cell>
          <cell r="L135">
            <v>2149.12</v>
          </cell>
          <cell r="M135">
            <v>0</v>
          </cell>
          <cell r="N135">
            <v>2149.12</v>
          </cell>
          <cell r="O135">
            <v>71042.600000000006</v>
          </cell>
          <cell r="P135">
            <v>0</v>
          </cell>
          <cell r="Q135">
            <v>71042.600000000006</v>
          </cell>
          <cell r="R135">
            <v>4947.9105356091823</v>
          </cell>
          <cell r="S135">
            <v>0</v>
          </cell>
          <cell r="T135">
            <v>4947.9105356091823</v>
          </cell>
        </row>
        <row r="136">
          <cell r="G136">
            <v>27</v>
          </cell>
          <cell r="H136">
            <v>272</v>
          </cell>
          <cell r="I136">
            <v>4397.96</v>
          </cell>
          <cell r="J136">
            <v>0</v>
          </cell>
          <cell r="K136">
            <v>4397.96</v>
          </cell>
          <cell r="L136">
            <v>16869.07</v>
          </cell>
          <cell r="M136">
            <v>0</v>
          </cell>
          <cell r="N136">
            <v>16869.07</v>
          </cell>
          <cell r="O136">
            <v>20672.189999999999</v>
          </cell>
          <cell r="P136">
            <v>0</v>
          </cell>
          <cell r="Q136">
            <v>20672.189999999999</v>
          </cell>
          <cell r="R136">
            <v>127246.67052403706</v>
          </cell>
          <cell r="S136">
            <v>0</v>
          </cell>
          <cell r="T136">
            <v>127246.67052403706</v>
          </cell>
        </row>
        <row r="137">
          <cell r="G137">
            <v>27</v>
          </cell>
          <cell r="H137">
            <v>272</v>
          </cell>
          <cell r="I137">
            <v>0</v>
          </cell>
          <cell r="J137">
            <v>0</v>
          </cell>
          <cell r="K137">
            <v>0</v>
          </cell>
          <cell r="L137">
            <v>0</v>
          </cell>
          <cell r="M137">
            <v>0</v>
          </cell>
          <cell r="N137">
            <v>0</v>
          </cell>
          <cell r="O137">
            <v>0</v>
          </cell>
          <cell r="P137">
            <v>0</v>
          </cell>
          <cell r="Q137">
            <v>0</v>
          </cell>
          <cell r="R137">
            <v>0</v>
          </cell>
          <cell r="S137">
            <v>0</v>
          </cell>
          <cell r="T137">
            <v>0</v>
          </cell>
        </row>
        <row r="138">
          <cell r="G138">
            <v>27</v>
          </cell>
          <cell r="H138">
            <v>272</v>
          </cell>
          <cell r="I138">
            <v>281014.96000000002</v>
          </cell>
          <cell r="J138">
            <v>0</v>
          </cell>
          <cell r="K138">
            <v>281014.96000000002</v>
          </cell>
          <cell r="L138">
            <v>6088.42</v>
          </cell>
          <cell r="M138">
            <v>0</v>
          </cell>
          <cell r="N138">
            <v>6088.42</v>
          </cell>
          <cell r="O138">
            <v>185009.13</v>
          </cell>
          <cell r="P138">
            <v>0</v>
          </cell>
          <cell r="Q138">
            <v>185009.13</v>
          </cell>
          <cell r="R138">
            <v>1928.8664318991232</v>
          </cell>
          <cell r="S138">
            <v>0</v>
          </cell>
          <cell r="T138">
            <v>1928.8664318991232</v>
          </cell>
        </row>
        <row r="139">
          <cell r="G139">
            <v>27</v>
          </cell>
          <cell r="H139">
            <v>273</v>
          </cell>
          <cell r="I139">
            <v>0</v>
          </cell>
          <cell r="J139">
            <v>2674886.5</v>
          </cell>
          <cell r="K139">
            <v>-2674886.5</v>
          </cell>
          <cell r="L139">
            <v>0</v>
          </cell>
          <cell r="M139">
            <v>2847451.55</v>
          </cell>
          <cell r="N139">
            <v>-2847451.55</v>
          </cell>
          <cell r="O139">
            <v>0</v>
          </cell>
          <cell r="P139">
            <v>2152710.77</v>
          </cell>
          <cell r="Q139">
            <v>-2152710.77</v>
          </cell>
          <cell r="R139">
            <v>0</v>
          </cell>
          <cell r="S139">
            <v>2329445.2768827127</v>
          </cell>
          <cell r="T139">
            <v>-2329445.2768827127</v>
          </cell>
        </row>
        <row r="140">
          <cell r="G140">
            <v>27</v>
          </cell>
          <cell r="H140">
            <v>273</v>
          </cell>
          <cell r="I140">
            <v>0</v>
          </cell>
          <cell r="J140">
            <v>635285.52</v>
          </cell>
          <cell r="K140">
            <v>-635285.52</v>
          </cell>
          <cell r="L140">
            <v>0</v>
          </cell>
          <cell r="M140">
            <v>676269.73</v>
          </cell>
          <cell r="N140">
            <v>-676269.73</v>
          </cell>
          <cell r="O140">
            <v>0</v>
          </cell>
          <cell r="P140">
            <v>511268.96</v>
          </cell>
          <cell r="Q140">
            <v>-511268.96</v>
          </cell>
          <cell r="R140">
            <v>0</v>
          </cell>
          <cell r="S140">
            <v>553243.25375844212</v>
          </cell>
          <cell r="T140">
            <v>-553243.25375844212</v>
          </cell>
        </row>
        <row r="141">
          <cell r="G141">
            <v>27</v>
          </cell>
          <cell r="H141">
            <v>273</v>
          </cell>
          <cell r="I141">
            <v>0</v>
          </cell>
          <cell r="J141">
            <v>1695862.33</v>
          </cell>
          <cell r="K141">
            <v>-1695862.33</v>
          </cell>
          <cell r="L141">
            <v>0</v>
          </cell>
          <cell r="M141">
            <v>1334514.02</v>
          </cell>
          <cell r="N141">
            <v>-1334514.02</v>
          </cell>
          <cell r="O141">
            <v>0</v>
          </cell>
          <cell r="P141">
            <v>1690852.44</v>
          </cell>
          <cell r="Q141">
            <v>-1690852.44</v>
          </cell>
          <cell r="R141">
            <v>0</v>
          </cell>
          <cell r="S141">
            <v>1093657.7548109058</v>
          </cell>
          <cell r="T141">
            <v>-1093657.7548109058</v>
          </cell>
        </row>
        <row r="142">
          <cell r="G142">
            <v>27</v>
          </cell>
          <cell r="H142">
            <v>273</v>
          </cell>
          <cell r="I142">
            <v>0</v>
          </cell>
          <cell r="J142">
            <v>20063.73</v>
          </cell>
          <cell r="K142">
            <v>-20063.73</v>
          </cell>
          <cell r="L142">
            <v>0</v>
          </cell>
          <cell r="M142">
            <v>56404.19</v>
          </cell>
          <cell r="N142">
            <v>-56404.19</v>
          </cell>
          <cell r="O142">
            <v>0</v>
          </cell>
          <cell r="P142">
            <v>19653.82</v>
          </cell>
          <cell r="Q142">
            <v>-19653.82</v>
          </cell>
          <cell r="R142">
            <v>0</v>
          </cell>
          <cell r="S142">
            <v>0</v>
          </cell>
          <cell r="T142">
            <v>0</v>
          </cell>
        </row>
        <row r="143">
          <cell r="G143">
            <v>27</v>
          </cell>
          <cell r="H143">
            <v>273</v>
          </cell>
          <cell r="I143">
            <v>0</v>
          </cell>
          <cell r="J143">
            <v>1684.52</v>
          </cell>
          <cell r="K143">
            <v>-1684.52</v>
          </cell>
          <cell r="L143">
            <v>0</v>
          </cell>
          <cell r="M143">
            <v>2006.64</v>
          </cell>
          <cell r="N143">
            <v>-2006.64</v>
          </cell>
          <cell r="O143">
            <v>0</v>
          </cell>
          <cell r="P143">
            <v>2853.58</v>
          </cell>
          <cell r="Q143">
            <v>-2853.58</v>
          </cell>
          <cell r="R143">
            <v>0</v>
          </cell>
          <cell r="S143">
            <v>12440.488422900809</v>
          </cell>
          <cell r="T143">
            <v>-12440.488422900809</v>
          </cell>
        </row>
        <row r="144">
          <cell r="G144">
            <v>27</v>
          </cell>
          <cell r="H144">
            <v>273</v>
          </cell>
          <cell r="I144">
            <v>0</v>
          </cell>
          <cell r="J144">
            <v>252874.87</v>
          </cell>
          <cell r="K144">
            <v>-252874.87</v>
          </cell>
          <cell r="L144">
            <v>0</v>
          </cell>
          <cell r="M144">
            <v>194032.72</v>
          </cell>
          <cell r="N144">
            <v>-194032.72</v>
          </cell>
          <cell r="O144">
            <v>0</v>
          </cell>
          <cell r="P144">
            <v>118781.79</v>
          </cell>
          <cell r="Q144">
            <v>-118781.79</v>
          </cell>
          <cell r="R144">
            <v>0</v>
          </cell>
          <cell r="S144">
            <v>151896.16025378837</v>
          </cell>
          <cell r="T144">
            <v>-151896.16025378837</v>
          </cell>
        </row>
        <row r="145">
          <cell r="G145">
            <v>27</v>
          </cell>
          <cell r="H145">
            <v>273</v>
          </cell>
          <cell r="I145">
            <v>0</v>
          </cell>
          <cell r="J145">
            <v>50448.85</v>
          </cell>
          <cell r="K145">
            <v>-50448.85</v>
          </cell>
          <cell r="L145">
            <v>0</v>
          </cell>
          <cell r="M145">
            <v>54380.02</v>
          </cell>
          <cell r="N145">
            <v>-54380.02</v>
          </cell>
          <cell r="O145">
            <v>0</v>
          </cell>
          <cell r="P145">
            <v>44511.58</v>
          </cell>
          <cell r="Q145">
            <v>-44511.58</v>
          </cell>
          <cell r="R145">
            <v>0</v>
          </cell>
          <cell r="S145">
            <v>43274.702965852295</v>
          </cell>
          <cell r="T145">
            <v>-43274.702965852295</v>
          </cell>
        </row>
        <row r="146">
          <cell r="G146">
            <v>27</v>
          </cell>
          <cell r="H146">
            <v>273</v>
          </cell>
          <cell r="I146">
            <v>0</v>
          </cell>
          <cell r="J146">
            <v>80545.25</v>
          </cell>
          <cell r="K146">
            <v>-80545.25</v>
          </cell>
          <cell r="L146">
            <v>0</v>
          </cell>
          <cell r="M146">
            <v>89227.3</v>
          </cell>
          <cell r="N146">
            <v>-89227.3</v>
          </cell>
          <cell r="O146">
            <v>0</v>
          </cell>
          <cell r="P146">
            <v>63585.51</v>
          </cell>
          <cell r="Q146">
            <v>-63585.51</v>
          </cell>
          <cell r="R146">
            <v>0</v>
          </cell>
          <cell r="S146">
            <v>92955.891301962271</v>
          </cell>
          <cell r="T146">
            <v>-92955.891301962271</v>
          </cell>
        </row>
        <row r="147">
          <cell r="G147">
            <v>27</v>
          </cell>
          <cell r="H147">
            <v>273</v>
          </cell>
          <cell r="I147">
            <v>0</v>
          </cell>
          <cell r="J147">
            <v>2270188.02</v>
          </cell>
          <cell r="K147">
            <v>-2270188.02</v>
          </cell>
          <cell r="L147">
            <v>0</v>
          </cell>
          <cell r="M147">
            <v>3757817.06</v>
          </cell>
          <cell r="N147">
            <v>-3757817.06</v>
          </cell>
          <cell r="O147">
            <v>0</v>
          </cell>
          <cell r="P147">
            <v>3551543.5</v>
          </cell>
          <cell r="Q147">
            <v>-3551543.5</v>
          </cell>
          <cell r="R147">
            <v>0</v>
          </cell>
          <cell r="S147">
            <v>2068681.5624345327</v>
          </cell>
          <cell r="T147">
            <v>-2068681.5624345327</v>
          </cell>
        </row>
        <row r="148">
          <cell r="G148">
            <v>27</v>
          </cell>
          <cell r="H148">
            <v>273</v>
          </cell>
          <cell r="I148">
            <v>0</v>
          </cell>
          <cell r="J148">
            <v>0</v>
          </cell>
          <cell r="K148">
            <v>0</v>
          </cell>
          <cell r="L148">
            <v>0</v>
          </cell>
          <cell r="M148">
            <v>0</v>
          </cell>
          <cell r="N148">
            <v>0</v>
          </cell>
          <cell r="O148">
            <v>0</v>
          </cell>
          <cell r="P148">
            <v>0</v>
          </cell>
          <cell r="Q148">
            <v>0</v>
          </cell>
          <cell r="R148">
            <v>0</v>
          </cell>
          <cell r="S148">
            <v>144640.58618728863</v>
          </cell>
          <cell r="T148">
            <v>-144640.58618728863</v>
          </cell>
        </row>
        <row r="149">
          <cell r="G149">
            <v>27</v>
          </cell>
          <cell r="H149">
            <v>273</v>
          </cell>
          <cell r="I149">
            <v>0</v>
          </cell>
          <cell r="J149">
            <v>0</v>
          </cell>
          <cell r="K149">
            <v>0</v>
          </cell>
          <cell r="L149">
            <v>0</v>
          </cell>
          <cell r="M149">
            <v>0</v>
          </cell>
          <cell r="N149">
            <v>0</v>
          </cell>
          <cell r="O149">
            <v>0</v>
          </cell>
          <cell r="P149">
            <v>0</v>
          </cell>
          <cell r="Q149">
            <v>0</v>
          </cell>
          <cell r="R149">
            <v>0</v>
          </cell>
          <cell r="S149">
            <v>0</v>
          </cell>
          <cell r="T149">
            <v>0</v>
          </cell>
        </row>
        <row r="150">
          <cell r="G150">
            <v>27</v>
          </cell>
          <cell r="H150">
            <v>274</v>
          </cell>
          <cell r="I150">
            <v>0</v>
          </cell>
          <cell r="J150">
            <v>0</v>
          </cell>
          <cell r="K150">
            <v>0</v>
          </cell>
          <cell r="L150">
            <v>0</v>
          </cell>
          <cell r="M150">
            <v>0</v>
          </cell>
          <cell r="N150">
            <v>0</v>
          </cell>
          <cell r="O150">
            <v>0</v>
          </cell>
          <cell r="P150">
            <v>0</v>
          </cell>
          <cell r="Q150">
            <v>0</v>
          </cell>
          <cell r="R150">
            <v>0</v>
          </cell>
          <cell r="S150">
            <v>0</v>
          </cell>
          <cell r="T150">
            <v>0</v>
          </cell>
        </row>
        <row r="151">
          <cell r="G151">
            <v>27</v>
          </cell>
          <cell r="H151">
            <v>274</v>
          </cell>
          <cell r="I151">
            <v>0</v>
          </cell>
          <cell r="J151">
            <v>0</v>
          </cell>
          <cell r="K151">
            <v>0</v>
          </cell>
          <cell r="L151">
            <v>0</v>
          </cell>
          <cell r="M151">
            <v>0</v>
          </cell>
          <cell r="N151">
            <v>0</v>
          </cell>
          <cell r="O151">
            <v>0</v>
          </cell>
          <cell r="P151">
            <v>0</v>
          </cell>
          <cell r="Q151">
            <v>0</v>
          </cell>
          <cell r="R151">
            <v>0</v>
          </cell>
          <cell r="S151">
            <v>0</v>
          </cell>
          <cell r="T151">
            <v>0</v>
          </cell>
        </row>
        <row r="152">
          <cell r="G152">
            <v>28</v>
          </cell>
          <cell r="H152">
            <v>281</v>
          </cell>
          <cell r="I152">
            <v>0</v>
          </cell>
          <cell r="J152">
            <v>375274.41</v>
          </cell>
          <cell r="K152">
            <v>-375274.41</v>
          </cell>
          <cell r="L152">
            <v>0</v>
          </cell>
          <cell r="M152">
            <v>377491.33</v>
          </cell>
          <cell r="N152">
            <v>-377491.33</v>
          </cell>
          <cell r="O152">
            <v>0</v>
          </cell>
          <cell r="P152">
            <v>377207.83</v>
          </cell>
          <cell r="Q152">
            <v>-377207.83</v>
          </cell>
          <cell r="R152">
            <v>0</v>
          </cell>
          <cell r="S152">
            <v>365131.25367863447</v>
          </cell>
          <cell r="T152">
            <v>-365131.25367863447</v>
          </cell>
        </row>
        <row r="153">
          <cell r="G153">
            <v>28</v>
          </cell>
          <cell r="H153">
            <v>288</v>
          </cell>
          <cell r="I153">
            <v>0</v>
          </cell>
          <cell r="J153">
            <v>1333316.71</v>
          </cell>
          <cell r="K153">
            <v>-1333316.71</v>
          </cell>
          <cell r="L153">
            <v>0</v>
          </cell>
          <cell r="M153">
            <v>1313894.98</v>
          </cell>
          <cell r="N153">
            <v>-1313894.98</v>
          </cell>
          <cell r="O153">
            <v>0</v>
          </cell>
          <cell r="P153">
            <v>1532703.01</v>
          </cell>
          <cell r="Q153">
            <v>-1532703.01</v>
          </cell>
          <cell r="R153">
            <v>0</v>
          </cell>
          <cell r="S153">
            <v>2061111.3117387097</v>
          </cell>
          <cell r="T153">
            <v>-2061111.3117387097</v>
          </cell>
        </row>
        <row r="154">
          <cell r="G154">
            <v>28</v>
          </cell>
          <cell r="H154">
            <v>288</v>
          </cell>
          <cell r="I154">
            <v>0</v>
          </cell>
          <cell r="J154">
            <v>662.56</v>
          </cell>
          <cell r="K154">
            <v>-662.56</v>
          </cell>
          <cell r="L154">
            <v>0</v>
          </cell>
          <cell r="M154">
            <v>662.56</v>
          </cell>
          <cell r="N154">
            <v>-662.56</v>
          </cell>
          <cell r="O154">
            <v>0</v>
          </cell>
          <cell r="P154">
            <v>1437.24</v>
          </cell>
          <cell r="Q154">
            <v>-1437.24</v>
          </cell>
          <cell r="R154">
            <v>0</v>
          </cell>
          <cell r="S154">
            <v>1437.2362606119252</v>
          </cell>
          <cell r="T154">
            <v>-1437.2362606119252</v>
          </cell>
        </row>
        <row r="155">
          <cell r="G155">
            <v>28</v>
          </cell>
          <cell r="H155">
            <v>288</v>
          </cell>
          <cell r="I155">
            <v>0</v>
          </cell>
          <cell r="J155">
            <v>118065.94</v>
          </cell>
          <cell r="K155">
            <v>-118065.94</v>
          </cell>
          <cell r="L155">
            <v>0</v>
          </cell>
          <cell r="M155">
            <v>118065.94</v>
          </cell>
          <cell r="N155">
            <v>-118065.94</v>
          </cell>
          <cell r="O155">
            <v>0</v>
          </cell>
          <cell r="P155">
            <v>45768.55</v>
          </cell>
          <cell r="Q155">
            <v>-45768.55</v>
          </cell>
          <cell r="R155">
            <v>0</v>
          </cell>
          <cell r="S155">
            <v>45768.552787781446</v>
          </cell>
          <cell r="T155">
            <v>-45768.552787781446</v>
          </cell>
        </row>
        <row r="156">
          <cell r="G156">
            <v>28</v>
          </cell>
          <cell r="H156">
            <v>288</v>
          </cell>
          <cell r="I156">
            <v>0</v>
          </cell>
          <cell r="J156">
            <v>327251.78000000003</v>
          </cell>
          <cell r="K156">
            <v>-327251.78000000003</v>
          </cell>
          <cell r="L156">
            <v>0</v>
          </cell>
          <cell r="M156">
            <v>327251.78000000003</v>
          </cell>
          <cell r="N156">
            <v>-327251.78000000003</v>
          </cell>
          <cell r="O156">
            <v>0</v>
          </cell>
          <cell r="P156">
            <v>357142.24</v>
          </cell>
          <cell r="Q156">
            <v>-357142.24</v>
          </cell>
          <cell r="R156">
            <v>0</v>
          </cell>
          <cell r="S156">
            <v>357142.23720832792</v>
          </cell>
          <cell r="T156">
            <v>-357142.23720832792</v>
          </cell>
        </row>
        <row r="157">
          <cell r="G157">
            <v>29</v>
          </cell>
          <cell r="H157">
            <v>291</v>
          </cell>
          <cell r="I157">
            <v>0</v>
          </cell>
          <cell r="J157">
            <v>0</v>
          </cell>
          <cell r="K157">
            <v>0</v>
          </cell>
          <cell r="L157">
            <v>0</v>
          </cell>
          <cell r="M157">
            <v>0</v>
          </cell>
          <cell r="N157">
            <v>0</v>
          </cell>
          <cell r="O157">
            <v>0</v>
          </cell>
          <cell r="P157">
            <v>0</v>
          </cell>
          <cell r="Q157">
            <v>0</v>
          </cell>
          <cell r="R157">
            <v>0</v>
          </cell>
          <cell r="S157">
            <v>997595.79413613188</v>
          </cell>
          <cell r="T157">
            <v>-997595.79413613188</v>
          </cell>
        </row>
        <row r="158">
          <cell r="G158">
            <v>29</v>
          </cell>
          <cell r="H158">
            <v>298</v>
          </cell>
          <cell r="I158">
            <v>0.08</v>
          </cell>
          <cell r="J158">
            <v>0</v>
          </cell>
          <cell r="K158">
            <v>0.08</v>
          </cell>
          <cell r="L158">
            <v>0</v>
          </cell>
          <cell r="M158">
            <v>434395.5</v>
          </cell>
          <cell r="N158">
            <v>-434395.5</v>
          </cell>
          <cell r="O158">
            <v>0</v>
          </cell>
          <cell r="P158">
            <v>284058.17</v>
          </cell>
          <cell r="Q158">
            <v>-284058.17</v>
          </cell>
          <cell r="R158">
            <v>0</v>
          </cell>
          <cell r="S158">
            <v>380375.17083827977</v>
          </cell>
          <cell r="T158">
            <v>-380375.17083827977</v>
          </cell>
        </row>
        <row r="159">
          <cell r="G159">
            <v>31</v>
          </cell>
          <cell r="H159">
            <v>312</v>
          </cell>
          <cell r="I159">
            <v>0</v>
          </cell>
          <cell r="J159">
            <v>0</v>
          </cell>
          <cell r="K159">
            <v>0</v>
          </cell>
          <cell r="L159">
            <v>0</v>
          </cell>
          <cell r="M159">
            <v>0</v>
          </cell>
          <cell r="N159">
            <v>0</v>
          </cell>
          <cell r="O159">
            <v>0</v>
          </cell>
          <cell r="P159">
            <v>0</v>
          </cell>
          <cell r="Q159">
            <v>0</v>
          </cell>
          <cell r="R159">
            <v>0</v>
          </cell>
          <cell r="S159">
            <v>0</v>
          </cell>
          <cell r="T159">
            <v>0</v>
          </cell>
        </row>
        <row r="160">
          <cell r="G160">
            <v>31</v>
          </cell>
          <cell r="H160">
            <v>312</v>
          </cell>
          <cell r="I160">
            <v>0</v>
          </cell>
          <cell r="J160">
            <v>0</v>
          </cell>
          <cell r="K160">
            <v>0</v>
          </cell>
          <cell r="L160">
            <v>0</v>
          </cell>
          <cell r="M160">
            <v>0</v>
          </cell>
          <cell r="N160">
            <v>0</v>
          </cell>
          <cell r="O160">
            <v>0.01</v>
          </cell>
          <cell r="P160">
            <v>0</v>
          </cell>
          <cell r="Q160">
            <v>0.01</v>
          </cell>
          <cell r="R160">
            <v>0</v>
          </cell>
          <cell r="S160">
            <v>0</v>
          </cell>
          <cell r="T160">
            <v>0</v>
          </cell>
        </row>
        <row r="161">
          <cell r="G161">
            <v>31</v>
          </cell>
          <cell r="H161">
            <v>312</v>
          </cell>
          <cell r="I161">
            <v>0</v>
          </cell>
          <cell r="J161">
            <v>0</v>
          </cell>
          <cell r="K161">
            <v>0</v>
          </cell>
          <cell r="L161">
            <v>0</v>
          </cell>
          <cell r="M161">
            <v>0</v>
          </cell>
          <cell r="N161">
            <v>0</v>
          </cell>
          <cell r="O161">
            <v>0</v>
          </cell>
          <cell r="P161">
            <v>0</v>
          </cell>
          <cell r="Q161">
            <v>0</v>
          </cell>
          <cell r="R161">
            <v>0</v>
          </cell>
          <cell r="S161">
            <v>0</v>
          </cell>
          <cell r="T161">
            <v>0</v>
          </cell>
        </row>
        <row r="162">
          <cell r="G162">
            <v>31</v>
          </cell>
          <cell r="H162">
            <v>312</v>
          </cell>
          <cell r="I162">
            <v>0</v>
          </cell>
          <cell r="J162">
            <v>0</v>
          </cell>
          <cell r="K162">
            <v>0</v>
          </cell>
          <cell r="L162">
            <v>0</v>
          </cell>
          <cell r="M162">
            <v>0</v>
          </cell>
          <cell r="N162">
            <v>0</v>
          </cell>
          <cell r="O162">
            <v>0</v>
          </cell>
          <cell r="P162">
            <v>0</v>
          </cell>
          <cell r="Q162">
            <v>0</v>
          </cell>
          <cell r="R162">
            <v>0</v>
          </cell>
          <cell r="S162">
            <v>0</v>
          </cell>
          <cell r="T162">
            <v>0</v>
          </cell>
        </row>
        <row r="163">
          <cell r="G163">
            <v>31</v>
          </cell>
          <cell r="H163">
            <v>312</v>
          </cell>
          <cell r="I163">
            <v>0</v>
          </cell>
          <cell r="J163">
            <v>0</v>
          </cell>
          <cell r="K163">
            <v>0</v>
          </cell>
          <cell r="L163">
            <v>0</v>
          </cell>
          <cell r="M163">
            <v>0</v>
          </cell>
          <cell r="N163">
            <v>0</v>
          </cell>
          <cell r="O163">
            <v>0</v>
          </cell>
          <cell r="P163">
            <v>0</v>
          </cell>
          <cell r="Q163">
            <v>0</v>
          </cell>
          <cell r="R163">
            <v>0</v>
          </cell>
          <cell r="S163">
            <v>0</v>
          </cell>
          <cell r="T163">
            <v>0</v>
          </cell>
        </row>
        <row r="164">
          <cell r="G164">
            <v>31</v>
          </cell>
          <cell r="H164">
            <v>312</v>
          </cell>
          <cell r="I164">
            <v>0</v>
          </cell>
          <cell r="J164">
            <v>0</v>
          </cell>
          <cell r="K164">
            <v>0</v>
          </cell>
          <cell r="L164">
            <v>0</v>
          </cell>
          <cell r="M164">
            <v>0</v>
          </cell>
          <cell r="N164">
            <v>0</v>
          </cell>
          <cell r="O164">
            <v>0</v>
          </cell>
          <cell r="P164">
            <v>0</v>
          </cell>
          <cell r="Q164">
            <v>0</v>
          </cell>
          <cell r="R164">
            <v>0</v>
          </cell>
          <cell r="S164">
            <v>0</v>
          </cell>
          <cell r="T164">
            <v>0</v>
          </cell>
        </row>
        <row r="165">
          <cell r="G165">
            <v>31</v>
          </cell>
          <cell r="H165">
            <v>313</v>
          </cell>
          <cell r="I165">
            <v>0</v>
          </cell>
          <cell r="J165">
            <v>0</v>
          </cell>
          <cell r="K165">
            <v>0</v>
          </cell>
          <cell r="L165">
            <v>0</v>
          </cell>
          <cell r="M165">
            <v>0</v>
          </cell>
          <cell r="N165">
            <v>0</v>
          </cell>
          <cell r="O165">
            <v>0</v>
          </cell>
          <cell r="P165">
            <v>0</v>
          </cell>
          <cell r="Q165">
            <v>0</v>
          </cell>
          <cell r="R165">
            <v>0</v>
          </cell>
          <cell r="S165">
            <v>0</v>
          </cell>
          <cell r="T165">
            <v>0</v>
          </cell>
        </row>
        <row r="166">
          <cell r="G166">
            <v>31</v>
          </cell>
          <cell r="H166">
            <v>313</v>
          </cell>
          <cell r="I166">
            <v>0</v>
          </cell>
          <cell r="J166">
            <v>0</v>
          </cell>
          <cell r="K166">
            <v>0</v>
          </cell>
          <cell r="L166">
            <v>0</v>
          </cell>
          <cell r="M166">
            <v>0</v>
          </cell>
          <cell r="N166">
            <v>0</v>
          </cell>
          <cell r="O166">
            <v>0</v>
          </cell>
          <cell r="P166">
            <v>0</v>
          </cell>
          <cell r="Q166">
            <v>0</v>
          </cell>
          <cell r="R166">
            <v>0</v>
          </cell>
          <cell r="S166">
            <v>0</v>
          </cell>
          <cell r="T166">
            <v>0</v>
          </cell>
        </row>
        <row r="167">
          <cell r="G167">
            <v>31</v>
          </cell>
          <cell r="H167">
            <v>313</v>
          </cell>
          <cell r="I167">
            <v>0</v>
          </cell>
          <cell r="J167">
            <v>0</v>
          </cell>
          <cell r="K167">
            <v>0</v>
          </cell>
          <cell r="L167">
            <v>0</v>
          </cell>
          <cell r="M167">
            <v>0</v>
          </cell>
          <cell r="N167">
            <v>0</v>
          </cell>
          <cell r="O167">
            <v>0</v>
          </cell>
          <cell r="P167">
            <v>0</v>
          </cell>
          <cell r="Q167">
            <v>0</v>
          </cell>
          <cell r="R167">
            <v>0</v>
          </cell>
          <cell r="S167">
            <v>0</v>
          </cell>
          <cell r="T167">
            <v>0</v>
          </cell>
        </row>
        <row r="168">
          <cell r="G168">
            <v>31</v>
          </cell>
          <cell r="H168">
            <v>313</v>
          </cell>
          <cell r="I168">
            <v>0</v>
          </cell>
          <cell r="J168">
            <v>0</v>
          </cell>
          <cell r="K168">
            <v>0</v>
          </cell>
          <cell r="L168">
            <v>0</v>
          </cell>
          <cell r="M168">
            <v>0</v>
          </cell>
          <cell r="N168">
            <v>0</v>
          </cell>
          <cell r="O168">
            <v>0</v>
          </cell>
          <cell r="P168">
            <v>0</v>
          </cell>
          <cell r="Q168">
            <v>0</v>
          </cell>
          <cell r="R168">
            <v>0</v>
          </cell>
          <cell r="S168">
            <v>0</v>
          </cell>
          <cell r="T168">
            <v>0</v>
          </cell>
        </row>
        <row r="169">
          <cell r="G169">
            <v>31</v>
          </cell>
          <cell r="H169">
            <v>313</v>
          </cell>
          <cell r="I169">
            <v>0</v>
          </cell>
          <cell r="J169">
            <v>0</v>
          </cell>
          <cell r="K169">
            <v>0</v>
          </cell>
          <cell r="L169">
            <v>0</v>
          </cell>
          <cell r="M169">
            <v>0</v>
          </cell>
          <cell r="N169">
            <v>0</v>
          </cell>
          <cell r="O169">
            <v>0</v>
          </cell>
          <cell r="P169">
            <v>0</v>
          </cell>
          <cell r="Q169">
            <v>0</v>
          </cell>
          <cell r="R169">
            <v>0</v>
          </cell>
          <cell r="S169">
            <v>0</v>
          </cell>
          <cell r="T169">
            <v>0</v>
          </cell>
        </row>
        <row r="170">
          <cell r="G170">
            <v>31</v>
          </cell>
          <cell r="H170">
            <v>317</v>
          </cell>
          <cell r="I170">
            <v>0</v>
          </cell>
          <cell r="J170">
            <v>0</v>
          </cell>
          <cell r="K170">
            <v>0</v>
          </cell>
          <cell r="L170">
            <v>0</v>
          </cell>
          <cell r="M170">
            <v>0</v>
          </cell>
          <cell r="N170">
            <v>0</v>
          </cell>
          <cell r="O170">
            <v>0</v>
          </cell>
          <cell r="P170">
            <v>0</v>
          </cell>
          <cell r="Q170">
            <v>0</v>
          </cell>
          <cell r="R170">
            <v>0</v>
          </cell>
          <cell r="S170">
            <v>0</v>
          </cell>
          <cell r="T170">
            <v>0</v>
          </cell>
        </row>
        <row r="171">
          <cell r="G171">
            <v>31</v>
          </cell>
          <cell r="H171">
            <v>317</v>
          </cell>
          <cell r="I171">
            <v>0</v>
          </cell>
          <cell r="J171">
            <v>0</v>
          </cell>
          <cell r="K171">
            <v>0</v>
          </cell>
          <cell r="L171">
            <v>0</v>
          </cell>
          <cell r="M171">
            <v>0</v>
          </cell>
          <cell r="N171">
            <v>0</v>
          </cell>
          <cell r="O171">
            <v>0</v>
          </cell>
          <cell r="P171">
            <v>0</v>
          </cell>
          <cell r="Q171">
            <v>0</v>
          </cell>
          <cell r="R171">
            <v>0</v>
          </cell>
          <cell r="S171">
            <v>0</v>
          </cell>
          <cell r="T171">
            <v>0</v>
          </cell>
        </row>
        <row r="172">
          <cell r="G172">
            <v>31</v>
          </cell>
          <cell r="H172">
            <v>317</v>
          </cell>
          <cell r="I172">
            <v>0</v>
          </cell>
          <cell r="J172">
            <v>0</v>
          </cell>
          <cell r="K172">
            <v>0</v>
          </cell>
          <cell r="L172">
            <v>0</v>
          </cell>
          <cell r="M172">
            <v>0</v>
          </cell>
          <cell r="N172">
            <v>0</v>
          </cell>
          <cell r="O172">
            <v>0</v>
          </cell>
          <cell r="P172">
            <v>0</v>
          </cell>
          <cell r="Q172">
            <v>0</v>
          </cell>
          <cell r="R172">
            <v>0</v>
          </cell>
          <cell r="S172">
            <v>0</v>
          </cell>
          <cell r="T172">
            <v>0</v>
          </cell>
        </row>
        <row r="173">
          <cell r="G173">
            <v>31</v>
          </cell>
          <cell r="H173">
            <v>317</v>
          </cell>
          <cell r="I173">
            <v>0</v>
          </cell>
          <cell r="J173">
            <v>0</v>
          </cell>
          <cell r="K173">
            <v>0</v>
          </cell>
          <cell r="L173">
            <v>0</v>
          </cell>
          <cell r="M173">
            <v>0</v>
          </cell>
          <cell r="N173">
            <v>0</v>
          </cell>
          <cell r="O173">
            <v>0</v>
          </cell>
          <cell r="P173">
            <v>0</v>
          </cell>
          <cell r="Q173">
            <v>0</v>
          </cell>
          <cell r="R173">
            <v>0</v>
          </cell>
          <cell r="S173">
            <v>0</v>
          </cell>
          <cell r="T173">
            <v>0</v>
          </cell>
        </row>
        <row r="174">
          <cell r="G174">
            <v>31</v>
          </cell>
          <cell r="H174">
            <v>317</v>
          </cell>
          <cell r="I174">
            <v>0</v>
          </cell>
          <cell r="J174">
            <v>0</v>
          </cell>
          <cell r="K174">
            <v>0</v>
          </cell>
          <cell r="L174">
            <v>0</v>
          </cell>
          <cell r="M174">
            <v>0</v>
          </cell>
          <cell r="N174">
            <v>0</v>
          </cell>
          <cell r="O174">
            <v>0</v>
          </cell>
          <cell r="P174">
            <v>0</v>
          </cell>
          <cell r="Q174">
            <v>0</v>
          </cell>
          <cell r="R174">
            <v>0</v>
          </cell>
          <cell r="S174">
            <v>0</v>
          </cell>
          <cell r="T174">
            <v>0</v>
          </cell>
        </row>
        <row r="175">
          <cell r="G175">
            <v>32</v>
          </cell>
          <cell r="H175">
            <v>321</v>
          </cell>
          <cell r="I175">
            <v>6847802.75</v>
          </cell>
          <cell r="J175">
            <v>0</v>
          </cell>
          <cell r="K175">
            <v>6847802.75</v>
          </cell>
          <cell r="L175">
            <v>7930486.5099999998</v>
          </cell>
          <cell r="M175">
            <v>0</v>
          </cell>
          <cell r="N175">
            <v>7930486.5099999998</v>
          </cell>
          <cell r="O175">
            <v>7893843.4900000002</v>
          </cell>
          <cell r="P175">
            <v>0</v>
          </cell>
          <cell r="Q175">
            <v>7893843.4900000002</v>
          </cell>
          <cell r="R175">
            <v>7359868.4819584806</v>
          </cell>
          <cell r="S175">
            <v>0</v>
          </cell>
          <cell r="T175">
            <v>7359868.4819584806</v>
          </cell>
        </row>
        <row r="176">
          <cell r="G176">
            <v>32</v>
          </cell>
          <cell r="H176">
            <v>321</v>
          </cell>
          <cell r="I176">
            <v>10693384.25</v>
          </cell>
          <cell r="J176">
            <v>0</v>
          </cell>
          <cell r="K176">
            <v>10693384.25</v>
          </cell>
          <cell r="L176">
            <v>10311651.779999999</v>
          </cell>
          <cell r="M176">
            <v>0</v>
          </cell>
          <cell r="N176">
            <v>10311651.779999999</v>
          </cell>
          <cell r="O176">
            <v>8727505.5099999998</v>
          </cell>
          <cell r="P176">
            <v>0</v>
          </cell>
          <cell r="Q176">
            <v>8727505.5099999998</v>
          </cell>
          <cell r="R176">
            <v>8825897.4371764045</v>
          </cell>
          <cell r="S176">
            <v>0</v>
          </cell>
          <cell r="T176">
            <v>8825897.4371764045</v>
          </cell>
        </row>
        <row r="177">
          <cell r="G177">
            <v>32</v>
          </cell>
          <cell r="H177">
            <v>321</v>
          </cell>
          <cell r="I177">
            <v>3904849.4</v>
          </cell>
          <cell r="J177">
            <v>0</v>
          </cell>
          <cell r="K177">
            <v>3904849.4</v>
          </cell>
          <cell r="L177">
            <v>4354584.68</v>
          </cell>
          <cell r="M177">
            <v>0</v>
          </cell>
          <cell r="N177">
            <v>4354584.68</v>
          </cell>
          <cell r="O177">
            <v>3206505.24</v>
          </cell>
          <cell r="P177">
            <v>0</v>
          </cell>
          <cell r="Q177">
            <v>3206505.24</v>
          </cell>
          <cell r="R177">
            <v>3911672.6239762171</v>
          </cell>
          <cell r="S177">
            <v>0</v>
          </cell>
          <cell r="T177">
            <v>3911672.6239762171</v>
          </cell>
        </row>
        <row r="178">
          <cell r="G178">
            <v>32</v>
          </cell>
          <cell r="H178">
            <v>325</v>
          </cell>
          <cell r="I178">
            <v>0</v>
          </cell>
          <cell r="J178">
            <v>0</v>
          </cell>
          <cell r="K178">
            <v>0</v>
          </cell>
          <cell r="L178">
            <v>0</v>
          </cell>
          <cell r="M178">
            <v>0</v>
          </cell>
          <cell r="N178">
            <v>0</v>
          </cell>
          <cell r="O178">
            <v>14140.11</v>
          </cell>
          <cell r="P178">
            <v>0</v>
          </cell>
          <cell r="Q178">
            <v>14140.11</v>
          </cell>
          <cell r="R178">
            <v>3753.4242475633723</v>
          </cell>
          <cell r="S178">
            <v>0</v>
          </cell>
          <cell r="T178">
            <v>3753.4242475633723</v>
          </cell>
        </row>
        <row r="179">
          <cell r="G179">
            <v>36</v>
          </cell>
          <cell r="H179">
            <v>361</v>
          </cell>
          <cell r="I179">
            <v>0</v>
          </cell>
          <cell r="J179">
            <v>0</v>
          </cell>
          <cell r="K179">
            <v>0</v>
          </cell>
          <cell r="L179">
            <v>0</v>
          </cell>
          <cell r="M179">
            <v>0</v>
          </cell>
          <cell r="N179">
            <v>0</v>
          </cell>
          <cell r="O179">
            <v>0.02</v>
          </cell>
          <cell r="P179">
            <v>0</v>
          </cell>
          <cell r="Q179">
            <v>0.02</v>
          </cell>
          <cell r="R179">
            <v>53744.440897437176</v>
          </cell>
          <cell r="S179">
            <v>0</v>
          </cell>
          <cell r="T179">
            <v>53744.440897437176</v>
          </cell>
        </row>
        <row r="180">
          <cell r="G180">
            <v>38</v>
          </cell>
          <cell r="H180">
            <v>380</v>
          </cell>
          <cell r="I180">
            <v>0</v>
          </cell>
          <cell r="J180">
            <v>0</v>
          </cell>
          <cell r="K180">
            <v>0</v>
          </cell>
          <cell r="L180">
            <v>0</v>
          </cell>
          <cell r="M180">
            <v>0</v>
          </cell>
          <cell r="N180">
            <v>0</v>
          </cell>
          <cell r="O180">
            <v>0</v>
          </cell>
          <cell r="P180">
            <v>0</v>
          </cell>
          <cell r="Q180">
            <v>0</v>
          </cell>
          <cell r="R180">
            <v>0</v>
          </cell>
          <cell r="S180">
            <v>0</v>
          </cell>
          <cell r="T180">
            <v>0</v>
          </cell>
        </row>
        <row r="181">
          <cell r="G181">
            <v>39</v>
          </cell>
          <cell r="H181">
            <v>390</v>
          </cell>
          <cell r="I181">
            <v>0</v>
          </cell>
          <cell r="J181">
            <v>529893.56000000006</v>
          </cell>
          <cell r="K181">
            <v>-529893.56000000006</v>
          </cell>
          <cell r="L181">
            <v>0</v>
          </cell>
          <cell r="M181">
            <v>916442.86</v>
          </cell>
          <cell r="N181">
            <v>-916442.86</v>
          </cell>
          <cell r="O181">
            <v>0</v>
          </cell>
          <cell r="P181">
            <v>794576.05</v>
          </cell>
          <cell r="Q181">
            <v>-794576.05</v>
          </cell>
          <cell r="R181">
            <v>0</v>
          </cell>
          <cell r="S181">
            <v>1012693.3889326722</v>
          </cell>
          <cell r="T181">
            <v>-1012693.3889326722</v>
          </cell>
        </row>
        <row r="182">
          <cell r="G182">
            <v>41</v>
          </cell>
          <cell r="H182">
            <v>411</v>
          </cell>
          <cell r="I182">
            <v>40342773.920000002</v>
          </cell>
          <cell r="J182">
            <v>0</v>
          </cell>
          <cell r="K182">
            <v>40342773.920000002</v>
          </cell>
          <cell r="L182">
            <v>40342773.920000002</v>
          </cell>
          <cell r="M182">
            <v>0</v>
          </cell>
          <cell r="N182">
            <v>40342773.920000002</v>
          </cell>
          <cell r="O182">
            <v>40342773.920000002</v>
          </cell>
          <cell r="P182">
            <v>0</v>
          </cell>
          <cell r="Q182">
            <v>40342773.920000002</v>
          </cell>
          <cell r="R182">
            <v>40342773.919853151</v>
          </cell>
          <cell r="S182">
            <v>0</v>
          </cell>
          <cell r="T182">
            <v>40342773.919853151</v>
          </cell>
        </row>
        <row r="183">
          <cell r="G183">
            <v>41</v>
          </cell>
          <cell r="H183">
            <v>411</v>
          </cell>
          <cell r="I183">
            <v>0</v>
          </cell>
          <cell r="J183">
            <v>0</v>
          </cell>
          <cell r="K183">
            <v>0</v>
          </cell>
          <cell r="L183">
            <v>0</v>
          </cell>
          <cell r="M183">
            <v>0</v>
          </cell>
          <cell r="N183">
            <v>0</v>
          </cell>
          <cell r="O183">
            <v>0</v>
          </cell>
          <cell r="P183">
            <v>0</v>
          </cell>
          <cell r="Q183">
            <v>0</v>
          </cell>
          <cell r="R183">
            <v>0</v>
          </cell>
          <cell r="S183">
            <v>0</v>
          </cell>
          <cell r="T183">
            <v>0</v>
          </cell>
        </row>
        <row r="184">
          <cell r="G184">
            <v>41</v>
          </cell>
          <cell r="H184">
            <v>411</v>
          </cell>
          <cell r="I184">
            <v>0</v>
          </cell>
          <cell r="J184">
            <v>0</v>
          </cell>
          <cell r="K184">
            <v>0</v>
          </cell>
          <cell r="L184">
            <v>0</v>
          </cell>
          <cell r="M184">
            <v>0</v>
          </cell>
          <cell r="N184">
            <v>0</v>
          </cell>
          <cell r="O184">
            <v>0</v>
          </cell>
          <cell r="P184">
            <v>0.01</v>
          </cell>
          <cell r="Q184">
            <v>-0.01</v>
          </cell>
          <cell r="R184">
            <v>0</v>
          </cell>
          <cell r="S184">
            <v>0</v>
          </cell>
          <cell r="T184">
            <v>0</v>
          </cell>
        </row>
        <row r="185">
          <cell r="G185">
            <v>42</v>
          </cell>
          <cell r="H185">
            <v>421</v>
          </cell>
          <cell r="I185">
            <v>5125159.68</v>
          </cell>
          <cell r="J185">
            <v>0</v>
          </cell>
          <cell r="K185">
            <v>5125159.68</v>
          </cell>
          <cell r="L185">
            <v>5075279.8899999997</v>
          </cell>
          <cell r="M185">
            <v>0</v>
          </cell>
          <cell r="N185">
            <v>5075279.8899999997</v>
          </cell>
          <cell r="O185">
            <v>8990843.3900000006</v>
          </cell>
          <cell r="P185">
            <v>0</v>
          </cell>
          <cell r="Q185">
            <v>8990843.3900000006</v>
          </cell>
          <cell r="R185">
            <v>4842800.1516345609</v>
          </cell>
          <cell r="S185">
            <v>0</v>
          </cell>
          <cell r="T185">
            <v>4842800.1516345609</v>
          </cell>
        </row>
        <row r="186">
          <cell r="G186">
            <v>42</v>
          </cell>
          <cell r="H186">
            <v>421</v>
          </cell>
          <cell r="I186">
            <v>0</v>
          </cell>
          <cell r="J186">
            <v>0</v>
          </cell>
          <cell r="K186">
            <v>0</v>
          </cell>
          <cell r="L186">
            <v>0</v>
          </cell>
          <cell r="M186">
            <v>0</v>
          </cell>
          <cell r="N186">
            <v>0</v>
          </cell>
          <cell r="O186">
            <v>0</v>
          </cell>
          <cell r="P186">
            <v>0</v>
          </cell>
          <cell r="Q186">
            <v>0</v>
          </cell>
          <cell r="R186">
            <v>0</v>
          </cell>
          <cell r="S186">
            <v>0</v>
          </cell>
          <cell r="T186">
            <v>0</v>
          </cell>
        </row>
        <row r="187">
          <cell r="G187">
            <v>42</v>
          </cell>
          <cell r="H187">
            <v>422</v>
          </cell>
          <cell r="I187">
            <v>21129967.210000001</v>
          </cell>
          <cell r="J187">
            <v>0</v>
          </cell>
          <cell r="K187">
            <v>21129967.210000001</v>
          </cell>
          <cell r="L187">
            <v>20155557.66</v>
          </cell>
          <cell r="M187">
            <v>0</v>
          </cell>
          <cell r="N187">
            <v>20155557.66</v>
          </cell>
          <cell r="O187">
            <v>26534490.789999999</v>
          </cell>
          <cell r="P187">
            <v>0</v>
          </cell>
          <cell r="Q187">
            <v>26534490.789999999</v>
          </cell>
          <cell r="R187">
            <v>23450459.806865454</v>
          </cell>
          <cell r="S187">
            <v>0</v>
          </cell>
          <cell r="T187">
            <v>23450459.806865454</v>
          </cell>
        </row>
        <row r="188">
          <cell r="G188">
            <v>42</v>
          </cell>
          <cell r="H188">
            <v>422</v>
          </cell>
          <cell r="I188">
            <v>27643971.809999999</v>
          </cell>
          <cell r="J188">
            <v>0</v>
          </cell>
          <cell r="K188">
            <v>27643971.809999999</v>
          </cell>
          <cell r="L188">
            <v>27847878.289999999</v>
          </cell>
          <cell r="M188">
            <v>0</v>
          </cell>
          <cell r="N188">
            <v>27847878.289999999</v>
          </cell>
          <cell r="O188">
            <v>29575531.91</v>
          </cell>
          <cell r="P188">
            <v>0</v>
          </cell>
          <cell r="Q188">
            <v>29575531.91</v>
          </cell>
          <cell r="R188">
            <v>20815108.099480253</v>
          </cell>
          <cell r="S188">
            <v>0</v>
          </cell>
          <cell r="T188">
            <v>20815108.099480253</v>
          </cell>
        </row>
        <row r="189">
          <cell r="G189">
            <v>42</v>
          </cell>
          <cell r="H189">
            <v>422</v>
          </cell>
          <cell r="I189">
            <v>0</v>
          </cell>
          <cell r="J189">
            <v>0</v>
          </cell>
          <cell r="K189">
            <v>0</v>
          </cell>
          <cell r="L189">
            <v>0</v>
          </cell>
          <cell r="M189">
            <v>0</v>
          </cell>
          <cell r="N189">
            <v>0</v>
          </cell>
          <cell r="O189">
            <v>0</v>
          </cell>
          <cell r="P189">
            <v>0</v>
          </cell>
          <cell r="Q189">
            <v>0</v>
          </cell>
          <cell r="R189">
            <v>0</v>
          </cell>
          <cell r="S189">
            <v>0</v>
          </cell>
          <cell r="T189">
            <v>0</v>
          </cell>
        </row>
        <row r="190">
          <cell r="G190">
            <v>42</v>
          </cell>
          <cell r="H190">
            <v>422</v>
          </cell>
          <cell r="I190">
            <v>0</v>
          </cell>
          <cell r="J190">
            <v>0</v>
          </cell>
          <cell r="K190">
            <v>0</v>
          </cell>
          <cell r="L190">
            <v>0</v>
          </cell>
          <cell r="M190">
            <v>0</v>
          </cell>
          <cell r="N190">
            <v>0</v>
          </cell>
          <cell r="O190">
            <v>0</v>
          </cell>
          <cell r="P190">
            <v>0</v>
          </cell>
          <cell r="Q190">
            <v>0</v>
          </cell>
          <cell r="R190">
            <v>0</v>
          </cell>
          <cell r="S190">
            <v>0</v>
          </cell>
          <cell r="T190">
            <v>0</v>
          </cell>
        </row>
        <row r="191">
          <cell r="G191">
            <v>42</v>
          </cell>
          <cell r="H191">
            <v>423</v>
          </cell>
          <cell r="I191">
            <v>28977844.190000001</v>
          </cell>
          <cell r="J191">
            <v>0</v>
          </cell>
          <cell r="K191">
            <v>28977844.190000001</v>
          </cell>
          <cell r="L191">
            <v>28630191.940000001</v>
          </cell>
          <cell r="M191">
            <v>0</v>
          </cell>
          <cell r="N191">
            <v>28630191.940000001</v>
          </cell>
          <cell r="O191">
            <v>31975561.210000001</v>
          </cell>
          <cell r="P191">
            <v>0</v>
          </cell>
          <cell r="Q191">
            <v>31975561.210000001</v>
          </cell>
          <cell r="R191">
            <v>30510561.855927214</v>
          </cell>
          <cell r="S191">
            <v>0</v>
          </cell>
          <cell r="T191">
            <v>30510561.855927214</v>
          </cell>
        </row>
        <row r="192">
          <cell r="G192">
            <v>42</v>
          </cell>
          <cell r="H192">
            <v>423</v>
          </cell>
          <cell r="I192">
            <v>3553786.8</v>
          </cell>
          <cell r="J192">
            <v>0</v>
          </cell>
          <cell r="K192">
            <v>3553786.8</v>
          </cell>
          <cell r="L192">
            <v>3394195.12</v>
          </cell>
          <cell r="M192">
            <v>0</v>
          </cell>
          <cell r="N192">
            <v>3394195.12</v>
          </cell>
          <cell r="O192">
            <v>3217451.52</v>
          </cell>
          <cell r="P192">
            <v>0</v>
          </cell>
          <cell r="Q192">
            <v>3217451.52</v>
          </cell>
          <cell r="R192">
            <v>1746054.6931894135</v>
          </cell>
          <cell r="S192">
            <v>0</v>
          </cell>
          <cell r="T192">
            <v>1746054.6931894135</v>
          </cell>
        </row>
        <row r="193">
          <cell r="G193">
            <v>42</v>
          </cell>
          <cell r="H193">
            <v>423</v>
          </cell>
          <cell r="I193">
            <v>0</v>
          </cell>
          <cell r="J193">
            <v>0</v>
          </cell>
          <cell r="K193">
            <v>0</v>
          </cell>
          <cell r="L193">
            <v>0</v>
          </cell>
          <cell r="M193">
            <v>0</v>
          </cell>
          <cell r="N193">
            <v>0</v>
          </cell>
          <cell r="O193">
            <v>0</v>
          </cell>
          <cell r="P193">
            <v>0</v>
          </cell>
          <cell r="Q193">
            <v>0</v>
          </cell>
          <cell r="R193">
            <v>0</v>
          </cell>
          <cell r="S193">
            <v>0</v>
          </cell>
          <cell r="T193">
            <v>0</v>
          </cell>
        </row>
        <row r="194">
          <cell r="G194">
            <v>42</v>
          </cell>
          <cell r="H194">
            <v>423</v>
          </cell>
          <cell r="I194">
            <v>0</v>
          </cell>
          <cell r="J194">
            <v>0</v>
          </cell>
          <cell r="K194">
            <v>0</v>
          </cell>
          <cell r="L194">
            <v>0</v>
          </cell>
          <cell r="M194">
            <v>0</v>
          </cell>
          <cell r="N194">
            <v>0</v>
          </cell>
          <cell r="O194">
            <v>0</v>
          </cell>
          <cell r="P194">
            <v>0</v>
          </cell>
          <cell r="Q194">
            <v>0</v>
          </cell>
          <cell r="R194">
            <v>0</v>
          </cell>
          <cell r="S194">
            <v>0</v>
          </cell>
          <cell r="T194">
            <v>0</v>
          </cell>
        </row>
        <row r="195">
          <cell r="G195">
            <v>42</v>
          </cell>
          <cell r="H195">
            <v>424</v>
          </cell>
          <cell r="I195">
            <v>3203532.69</v>
          </cell>
          <cell r="J195">
            <v>0</v>
          </cell>
          <cell r="K195">
            <v>3203532.69</v>
          </cell>
          <cell r="L195">
            <v>3229487.76</v>
          </cell>
          <cell r="M195">
            <v>0</v>
          </cell>
          <cell r="N195">
            <v>3229487.76</v>
          </cell>
          <cell r="O195">
            <v>2733340.35</v>
          </cell>
          <cell r="P195">
            <v>0</v>
          </cell>
          <cell r="Q195">
            <v>2733340.35</v>
          </cell>
          <cell r="R195">
            <v>2043049.2313524405</v>
          </cell>
          <cell r="S195">
            <v>0</v>
          </cell>
          <cell r="T195">
            <v>2043049.2313524405</v>
          </cell>
        </row>
        <row r="196">
          <cell r="G196">
            <v>42</v>
          </cell>
          <cell r="H196">
            <v>424</v>
          </cell>
          <cell r="I196">
            <v>0</v>
          </cell>
          <cell r="J196">
            <v>0</v>
          </cell>
          <cell r="K196">
            <v>0</v>
          </cell>
          <cell r="L196">
            <v>0</v>
          </cell>
          <cell r="M196">
            <v>0</v>
          </cell>
          <cell r="N196">
            <v>0</v>
          </cell>
          <cell r="O196">
            <v>0</v>
          </cell>
          <cell r="P196">
            <v>0</v>
          </cell>
          <cell r="Q196">
            <v>0</v>
          </cell>
          <cell r="R196">
            <v>0</v>
          </cell>
          <cell r="S196">
            <v>0</v>
          </cell>
          <cell r="T196">
            <v>0</v>
          </cell>
        </row>
        <row r="197">
          <cell r="G197">
            <v>42</v>
          </cell>
          <cell r="H197">
            <v>425</v>
          </cell>
          <cell r="I197">
            <v>1096939.21</v>
          </cell>
          <cell r="J197">
            <v>0</v>
          </cell>
          <cell r="K197">
            <v>1096939.21</v>
          </cell>
          <cell r="L197">
            <v>1281053.08</v>
          </cell>
          <cell r="M197">
            <v>0</v>
          </cell>
          <cell r="N197">
            <v>1281053.08</v>
          </cell>
          <cell r="O197">
            <v>597681.74</v>
          </cell>
          <cell r="P197">
            <v>0</v>
          </cell>
          <cell r="Q197">
            <v>597681.74</v>
          </cell>
          <cell r="R197">
            <v>523490.72734709352</v>
          </cell>
          <cell r="S197">
            <v>0</v>
          </cell>
          <cell r="T197">
            <v>523490.72734709352</v>
          </cell>
        </row>
        <row r="198">
          <cell r="G198">
            <v>42</v>
          </cell>
          <cell r="H198">
            <v>425</v>
          </cell>
          <cell r="I198">
            <v>0</v>
          </cell>
          <cell r="J198">
            <v>0</v>
          </cell>
          <cell r="K198">
            <v>0</v>
          </cell>
          <cell r="L198">
            <v>0</v>
          </cell>
          <cell r="M198">
            <v>0</v>
          </cell>
          <cell r="N198">
            <v>0</v>
          </cell>
          <cell r="O198">
            <v>0</v>
          </cell>
          <cell r="P198">
            <v>0</v>
          </cell>
          <cell r="Q198">
            <v>0</v>
          </cell>
          <cell r="R198">
            <v>0</v>
          </cell>
          <cell r="S198">
            <v>0</v>
          </cell>
          <cell r="T198">
            <v>0</v>
          </cell>
        </row>
        <row r="199">
          <cell r="G199">
            <v>42</v>
          </cell>
          <cell r="H199">
            <v>426</v>
          </cell>
          <cell r="I199">
            <v>1925394.48</v>
          </cell>
          <cell r="J199">
            <v>0</v>
          </cell>
          <cell r="K199">
            <v>1925394.48</v>
          </cell>
          <cell r="L199">
            <v>1928005.73</v>
          </cell>
          <cell r="M199">
            <v>0</v>
          </cell>
          <cell r="N199">
            <v>1928005.73</v>
          </cell>
          <cell r="O199">
            <v>1869390.03</v>
          </cell>
          <cell r="P199">
            <v>0</v>
          </cell>
          <cell r="Q199">
            <v>1869390.03</v>
          </cell>
          <cell r="R199">
            <v>1813972.1970052174</v>
          </cell>
          <cell r="S199">
            <v>0</v>
          </cell>
          <cell r="T199">
            <v>1813972.1970052174</v>
          </cell>
        </row>
        <row r="200">
          <cell r="G200">
            <v>42</v>
          </cell>
          <cell r="H200">
            <v>426</v>
          </cell>
          <cell r="I200">
            <v>3614510.92</v>
          </cell>
          <cell r="J200">
            <v>0</v>
          </cell>
          <cell r="K200">
            <v>3614510.92</v>
          </cell>
          <cell r="L200">
            <v>3485678.61</v>
          </cell>
          <cell r="M200">
            <v>0</v>
          </cell>
          <cell r="N200">
            <v>3485678.61</v>
          </cell>
          <cell r="O200">
            <v>2727704.72</v>
          </cell>
          <cell r="P200">
            <v>0</v>
          </cell>
          <cell r="Q200">
            <v>2727704.72</v>
          </cell>
          <cell r="R200">
            <v>2392648.8662323798</v>
          </cell>
          <cell r="S200">
            <v>0</v>
          </cell>
          <cell r="T200">
            <v>2392648.8662323798</v>
          </cell>
        </row>
        <row r="201">
          <cell r="G201">
            <v>42</v>
          </cell>
          <cell r="H201">
            <v>426</v>
          </cell>
          <cell r="I201">
            <v>0</v>
          </cell>
          <cell r="J201">
            <v>0</v>
          </cell>
          <cell r="K201">
            <v>0</v>
          </cell>
          <cell r="L201">
            <v>0</v>
          </cell>
          <cell r="M201">
            <v>0</v>
          </cell>
          <cell r="N201">
            <v>0</v>
          </cell>
          <cell r="O201">
            <v>0</v>
          </cell>
          <cell r="P201">
            <v>0</v>
          </cell>
          <cell r="Q201">
            <v>0</v>
          </cell>
          <cell r="R201">
            <v>0</v>
          </cell>
          <cell r="S201">
            <v>0</v>
          </cell>
          <cell r="T201">
            <v>0</v>
          </cell>
        </row>
        <row r="202">
          <cell r="G202">
            <v>42</v>
          </cell>
          <cell r="H202">
            <v>426</v>
          </cell>
          <cell r="I202">
            <v>0</v>
          </cell>
          <cell r="J202">
            <v>0</v>
          </cell>
          <cell r="K202">
            <v>0</v>
          </cell>
          <cell r="L202">
            <v>0</v>
          </cell>
          <cell r="M202">
            <v>0</v>
          </cell>
          <cell r="N202">
            <v>0</v>
          </cell>
          <cell r="O202">
            <v>0</v>
          </cell>
          <cell r="P202">
            <v>0</v>
          </cell>
          <cell r="Q202">
            <v>0</v>
          </cell>
          <cell r="R202">
            <v>0</v>
          </cell>
          <cell r="S202">
            <v>0</v>
          </cell>
          <cell r="T202">
            <v>0</v>
          </cell>
        </row>
        <row r="203">
          <cell r="G203">
            <v>42</v>
          </cell>
          <cell r="H203">
            <v>428</v>
          </cell>
          <cell r="I203">
            <v>0</v>
          </cell>
          <cell r="J203">
            <v>0</v>
          </cell>
          <cell r="K203">
            <v>0</v>
          </cell>
          <cell r="L203">
            <v>0</v>
          </cell>
          <cell r="M203">
            <v>0</v>
          </cell>
          <cell r="N203">
            <v>0</v>
          </cell>
          <cell r="O203">
            <v>0</v>
          </cell>
          <cell r="P203">
            <v>0</v>
          </cell>
          <cell r="Q203">
            <v>0</v>
          </cell>
          <cell r="R203">
            <v>0</v>
          </cell>
          <cell r="S203">
            <v>0</v>
          </cell>
          <cell r="T203">
            <v>0</v>
          </cell>
        </row>
        <row r="204">
          <cell r="G204">
            <v>42</v>
          </cell>
          <cell r="H204">
            <v>428</v>
          </cell>
          <cell r="I204">
            <v>0</v>
          </cell>
          <cell r="J204">
            <v>0</v>
          </cell>
          <cell r="K204">
            <v>0</v>
          </cell>
          <cell r="L204">
            <v>0</v>
          </cell>
          <cell r="M204">
            <v>0</v>
          </cell>
          <cell r="N204">
            <v>0</v>
          </cell>
          <cell r="O204">
            <v>0</v>
          </cell>
          <cell r="P204">
            <v>0</v>
          </cell>
          <cell r="Q204">
            <v>0</v>
          </cell>
          <cell r="R204">
            <v>0</v>
          </cell>
          <cell r="S204">
            <v>0</v>
          </cell>
          <cell r="T204">
            <v>0</v>
          </cell>
        </row>
        <row r="205">
          <cell r="G205">
            <v>42</v>
          </cell>
          <cell r="H205">
            <v>429</v>
          </cell>
          <cell r="I205">
            <v>643408.1</v>
          </cell>
          <cell r="J205">
            <v>0</v>
          </cell>
          <cell r="K205">
            <v>643408.1</v>
          </cell>
          <cell r="L205">
            <v>630062.05000000005</v>
          </cell>
          <cell r="M205">
            <v>0</v>
          </cell>
          <cell r="N205">
            <v>630062.05000000005</v>
          </cell>
          <cell r="O205">
            <v>523405.63</v>
          </cell>
          <cell r="P205">
            <v>0</v>
          </cell>
          <cell r="Q205">
            <v>523405.63</v>
          </cell>
          <cell r="R205">
            <v>126345.80660607935</v>
          </cell>
          <cell r="S205">
            <v>0</v>
          </cell>
          <cell r="T205">
            <v>126345.80660607935</v>
          </cell>
        </row>
        <row r="206">
          <cell r="G206">
            <v>42</v>
          </cell>
          <cell r="H206">
            <v>429</v>
          </cell>
          <cell r="I206">
            <v>0</v>
          </cell>
          <cell r="J206">
            <v>0</v>
          </cell>
          <cell r="K206">
            <v>0</v>
          </cell>
          <cell r="L206">
            <v>0</v>
          </cell>
          <cell r="M206">
            <v>0</v>
          </cell>
          <cell r="N206">
            <v>0</v>
          </cell>
          <cell r="O206">
            <v>0</v>
          </cell>
          <cell r="P206">
            <v>0</v>
          </cell>
          <cell r="Q206">
            <v>0</v>
          </cell>
          <cell r="R206">
            <v>0</v>
          </cell>
          <cell r="S206">
            <v>0</v>
          </cell>
          <cell r="T206">
            <v>0</v>
          </cell>
        </row>
        <row r="207">
          <cell r="G207">
            <v>42</v>
          </cell>
          <cell r="H207">
            <v>429</v>
          </cell>
          <cell r="I207">
            <v>0</v>
          </cell>
          <cell r="J207">
            <v>0</v>
          </cell>
          <cell r="K207">
            <v>0</v>
          </cell>
          <cell r="L207">
            <v>0</v>
          </cell>
          <cell r="M207">
            <v>0</v>
          </cell>
          <cell r="N207">
            <v>0</v>
          </cell>
          <cell r="O207">
            <v>0</v>
          </cell>
          <cell r="P207">
            <v>0</v>
          </cell>
          <cell r="Q207">
            <v>0</v>
          </cell>
          <cell r="R207">
            <v>0</v>
          </cell>
          <cell r="S207">
            <v>0</v>
          </cell>
          <cell r="T207">
            <v>0</v>
          </cell>
        </row>
        <row r="208">
          <cell r="G208">
            <v>43</v>
          </cell>
          <cell r="H208">
            <v>431</v>
          </cell>
          <cell r="I208">
            <v>4174878.08</v>
          </cell>
          <cell r="J208">
            <v>0</v>
          </cell>
          <cell r="K208">
            <v>4174878.08</v>
          </cell>
          <cell r="L208">
            <v>4216330.17</v>
          </cell>
          <cell r="M208">
            <v>0</v>
          </cell>
          <cell r="N208">
            <v>4216330.17</v>
          </cell>
          <cell r="O208">
            <v>4209274.92</v>
          </cell>
          <cell r="P208">
            <v>0</v>
          </cell>
          <cell r="Q208">
            <v>4209274.92</v>
          </cell>
          <cell r="R208">
            <v>4202669.0176674211</v>
          </cell>
          <cell r="S208">
            <v>0</v>
          </cell>
          <cell r="T208">
            <v>4202669.0176674211</v>
          </cell>
        </row>
        <row r="209">
          <cell r="G209">
            <v>43</v>
          </cell>
          <cell r="H209">
            <v>431</v>
          </cell>
          <cell r="I209">
            <v>0</v>
          </cell>
          <cell r="J209">
            <v>0</v>
          </cell>
          <cell r="K209">
            <v>0</v>
          </cell>
          <cell r="L209">
            <v>0</v>
          </cell>
          <cell r="M209">
            <v>0</v>
          </cell>
          <cell r="N209">
            <v>0</v>
          </cell>
          <cell r="O209">
            <v>0</v>
          </cell>
          <cell r="P209">
            <v>0</v>
          </cell>
          <cell r="Q209">
            <v>0</v>
          </cell>
          <cell r="R209">
            <v>0</v>
          </cell>
          <cell r="S209">
            <v>0</v>
          </cell>
          <cell r="T209">
            <v>0</v>
          </cell>
        </row>
        <row r="210">
          <cell r="G210">
            <v>43</v>
          </cell>
          <cell r="H210">
            <v>431</v>
          </cell>
          <cell r="I210">
            <v>1147449.5900000001</v>
          </cell>
          <cell r="J210">
            <v>0</v>
          </cell>
          <cell r="K210">
            <v>1147449.5900000001</v>
          </cell>
          <cell r="L210">
            <v>1141814</v>
          </cell>
          <cell r="M210">
            <v>0</v>
          </cell>
          <cell r="N210">
            <v>1141814</v>
          </cell>
          <cell r="O210">
            <v>1111320.07</v>
          </cell>
          <cell r="P210">
            <v>0</v>
          </cell>
          <cell r="Q210">
            <v>1111320.07</v>
          </cell>
          <cell r="R210">
            <v>1078324.7423708863</v>
          </cell>
          <cell r="S210">
            <v>0</v>
          </cell>
          <cell r="T210">
            <v>1078324.7423708863</v>
          </cell>
        </row>
        <row r="211">
          <cell r="G211">
            <v>43</v>
          </cell>
          <cell r="H211">
            <v>431</v>
          </cell>
          <cell r="I211">
            <v>0</v>
          </cell>
          <cell r="J211">
            <v>0</v>
          </cell>
          <cell r="K211">
            <v>0</v>
          </cell>
          <cell r="L211">
            <v>0</v>
          </cell>
          <cell r="M211">
            <v>0</v>
          </cell>
          <cell r="N211">
            <v>0</v>
          </cell>
          <cell r="O211">
            <v>0</v>
          </cell>
          <cell r="P211">
            <v>0</v>
          </cell>
          <cell r="Q211">
            <v>0</v>
          </cell>
          <cell r="R211">
            <v>0</v>
          </cell>
          <cell r="S211">
            <v>0</v>
          </cell>
          <cell r="T211">
            <v>0</v>
          </cell>
        </row>
        <row r="212">
          <cell r="G212">
            <v>43</v>
          </cell>
          <cell r="H212">
            <v>432</v>
          </cell>
          <cell r="I212">
            <v>41076.870000000003</v>
          </cell>
          <cell r="J212">
            <v>0</v>
          </cell>
          <cell r="K212">
            <v>41076.870000000003</v>
          </cell>
          <cell r="L212">
            <v>41076.870000000003</v>
          </cell>
          <cell r="M212">
            <v>0</v>
          </cell>
          <cell r="N212">
            <v>41076.870000000003</v>
          </cell>
          <cell r="O212">
            <v>41076.870000000003</v>
          </cell>
          <cell r="P212">
            <v>0</v>
          </cell>
          <cell r="Q212">
            <v>41076.870000000003</v>
          </cell>
          <cell r="R212">
            <v>41076.874731896132</v>
          </cell>
          <cell r="S212">
            <v>0</v>
          </cell>
          <cell r="T212">
            <v>41076.874731896132</v>
          </cell>
        </row>
        <row r="213">
          <cell r="G213">
            <v>43</v>
          </cell>
          <cell r="H213">
            <v>432</v>
          </cell>
          <cell r="I213">
            <v>0</v>
          </cell>
          <cell r="J213">
            <v>0</v>
          </cell>
          <cell r="K213">
            <v>0</v>
          </cell>
          <cell r="L213">
            <v>0</v>
          </cell>
          <cell r="M213">
            <v>0</v>
          </cell>
          <cell r="N213">
            <v>0</v>
          </cell>
          <cell r="O213">
            <v>0</v>
          </cell>
          <cell r="P213">
            <v>0</v>
          </cell>
          <cell r="Q213">
            <v>0</v>
          </cell>
          <cell r="R213">
            <v>0</v>
          </cell>
          <cell r="S213">
            <v>0</v>
          </cell>
          <cell r="T213">
            <v>0</v>
          </cell>
        </row>
        <row r="214">
          <cell r="G214">
            <v>43</v>
          </cell>
          <cell r="H214">
            <v>433</v>
          </cell>
          <cell r="I214">
            <v>16466107.33</v>
          </cell>
          <cell r="J214">
            <v>0</v>
          </cell>
          <cell r="K214">
            <v>16466107.33</v>
          </cell>
          <cell r="L214">
            <v>16466107.33</v>
          </cell>
          <cell r="M214">
            <v>0</v>
          </cell>
          <cell r="N214">
            <v>16466107.33</v>
          </cell>
          <cell r="O214">
            <v>16466107.33</v>
          </cell>
          <cell r="P214">
            <v>0</v>
          </cell>
          <cell r="Q214">
            <v>16466107.33</v>
          </cell>
          <cell r="R214">
            <v>16466107.341307448</v>
          </cell>
          <cell r="S214">
            <v>0</v>
          </cell>
          <cell r="T214">
            <v>16466107.341307448</v>
          </cell>
        </row>
        <row r="215">
          <cell r="G215">
            <v>43</v>
          </cell>
          <cell r="H215">
            <v>433</v>
          </cell>
          <cell r="I215">
            <v>0</v>
          </cell>
          <cell r="J215">
            <v>0</v>
          </cell>
          <cell r="K215">
            <v>0</v>
          </cell>
          <cell r="L215">
            <v>0</v>
          </cell>
          <cell r="M215">
            <v>0</v>
          </cell>
          <cell r="N215">
            <v>0</v>
          </cell>
          <cell r="O215">
            <v>0</v>
          </cell>
          <cell r="P215">
            <v>0</v>
          </cell>
          <cell r="Q215">
            <v>0</v>
          </cell>
          <cell r="R215">
            <v>0</v>
          </cell>
          <cell r="S215">
            <v>0</v>
          </cell>
          <cell r="T215">
            <v>0</v>
          </cell>
        </row>
        <row r="216">
          <cell r="G216">
            <v>43</v>
          </cell>
          <cell r="H216">
            <v>433</v>
          </cell>
          <cell r="I216">
            <v>9975957.9399999995</v>
          </cell>
          <cell r="J216">
            <v>0</v>
          </cell>
          <cell r="K216">
            <v>9975957.9399999995</v>
          </cell>
          <cell r="L216">
            <v>9975957.9399999995</v>
          </cell>
          <cell r="M216">
            <v>0</v>
          </cell>
          <cell r="N216">
            <v>9975957.9399999995</v>
          </cell>
          <cell r="O216">
            <v>9975957.9399999995</v>
          </cell>
          <cell r="P216">
            <v>0</v>
          </cell>
          <cell r="Q216">
            <v>9975957.9399999995</v>
          </cell>
          <cell r="R216">
            <v>9975957.9413613193</v>
          </cell>
          <cell r="S216">
            <v>0</v>
          </cell>
          <cell r="T216">
            <v>9975957.9413613193</v>
          </cell>
        </row>
        <row r="217">
          <cell r="G217">
            <v>43</v>
          </cell>
          <cell r="H217">
            <v>433</v>
          </cell>
          <cell r="I217">
            <v>0</v>
          </cell>
          <cell r="J217">
            <v>0</v>
          </cell>
          <cell r="K217">
            <v>0</v>
          </cell>
          <cell r="L217">
            <v>0</v>
          </cell>
          <cell r="M217">
            <v>0</v>
          </cell>
          <cell r="N217">
            <v>0</v>
          </cell>
          <cell r="O217">
            <v>0</v>
          </cell>
          <cell r="P217">
            <v>0</v>
          </cell>
          <cell r="Q217">
            <v>0</v>
          </cell>
          <cell r="R217">
            <v>0</v>
          </cell>
          <cell r="S217">
            <v>0</v>
          </cell>
          <cell r="T217">
            <v>0</v>
          </cell>
        </row>
        <row r="218">
          <cell r="G218">
            <v>43</v>
          </cell>
          <cell r="H218">
            <v>433</v>
          </cell>
          <cell r="I218">
            <v>33752.480000000003</v>
          </cell>
          <cell r="J218">
            <v>0</v>
          </cell>
          <cell r="K218">
            <v>33752.480000000003</v>
          </cell>
          <cell r="L218">
            <v>33752.480000000003</v>
          </cell>
          <cell r="M218">
            <v>0</v>
          </cell>
          <cell r="N218">
            <v>33752.480000000003</v>
          </cell>
          <cell r="O218">
            <v>310096.39</v>
          </cell>
          <cell r="P218">
            <v>0</v>
          </cell>
          <cell r="Q218">
            <v>310096.39</v>
          </cell>
          <cell r="R218">
            <v>33850.206003531486</v>
          </cell>
          <cell r="S218">
            <v>0</v>
          </cell>
          <cell r="T218">
            <v>33850.206003531486</v>
          </cell>
        </row>
        <row r="219">
          <cell r="G219">
            <v>43</v>
          </cell>
          <cell r="H219">
            <v>433</v>
          </cell>
          <cell r="I219">
            <v>0</v>
          </cell>
          <cell r="J219">
            <v>0</v>
          </cell>
          <cell r="K219">
            <v>0</v>
          </cell>
          <cell r="L219">
            <v>0</v>
          </cell>
          <cell r="M219">
            <v>0</v>
          </cell>
          <cell r="N219">
            <v>0</v>
          </cell>
          <cell r="O219">
            <v>0</v>
          </cell>
          <cell r="P219">
            <v>0</v>
          </cell>
          <cell r="Q219">
            <v>0</v>
          </cell>
          <cell r="R219">
            <v>0</v>
          </cell>
          <cell r="S219">
            <v>0</v>
          </cell>
          <cell r="T219">
            <v>0</v>
          </cell>
        </row>
        <row r="220">
          <cell r="G220">
            <v>43</v>
          </cell>
          <cell r="H220">
            <v>433</v>
          </cell>
          <cell r="I220">
            <v>222471.93</v>
          </cell>
          <cell r="J220">
            <v>0</v>
          </cell>
          <cell r="K220">
            <v>222471.93</v>
          </cell>
          <cell r="L220">
            <v>222202.08</v>
          </cell>
          <cell r="M220">
            <v>0</v>
          </cell>
          <cell r="N220">
            <v>222202.08</v>
          </cell>
          <cell r="O220">
            <v>221694.43</v>
          </cell>
          <cell r="P220">
            <v>0</v>
          </cell>
          <cell r="Q220">
            <v>221694.43</v>
          </cell>
          <cell r="R220">
            <v>221694.41146836124</v>
          </cell>
          <cell r="S220">
            <v>0</v>
          </cell>
          <cell r="T220">
            <v>221694.41146836124</v>
          </cell>
        </row>
        <row r="221">
          <cell r="G221">
            <v>43</v>
          </cell>
          <cell r="H221">
            <v>433</v>
          </cell>
          <cell r="I221">
            <v>0</v>
          </cell>
          <cell r="J221">
            <v>0</v>
          </cell>
          <cell r="K221">
            <v>0</v>
          </cell>
          <cell r="L221">
            <v>0</v>
          </cell>
          <cell r="M221">
            <v>0</v>
          </cell>
          <cell r="N221">
            <v>0</v>
          </cell>
          <cell r="O221">
            <v>0</v>
          </cell>
          <cell r="P221">
            <v>0</v>
          </cell>
          <cell r="Q221">
            <v>0</v>
          </cell>
          <cell r="R221">
            <v>0</v>
          </cell>
          <cell r="S221">
            <v>0</v>
          </cell>
          <cell r="T221">
            <v>0</v>
          </cell>
        </row>
        <row r="222">
          <cell r="G222">
            <v>43</v>
          </cell>
          <cell r="H222">
            <v>434</v>
          </cell>
          <cell r="I222">
            <v>4194890.3</v>
          </cell>
          <cell r="J222">
            <v>0</v>
          </cell>
          <cell r="K222">
            <v>4194890.3</v>
          </cell>
          <cell r="L222">
            <v>4194890.3</v>
          </cell>
          <cell r="M222">
            <v>0</v>
          </cell>
          <cell r="N222">
            <v>4194890.3</v>
          </cell>
          <cell r="O222">
            <v>4194890.3</v>
          </cell>
          <cell r="P222">
            <v>0</v>
          </cell>
          <cell r="Q222">
            <v>4194890.3</v>
          </cell>
          <cell r="R222">
            <v>4494169.0525832744</v>
          </cell>
          <cell r="S222">
            <v>0</v>
          </cell>
          <cell r="T222">
            <v>4494169.0525832744</v>
          </cell>
        </row>
        <row r="223">
          <cell r="G223">
            <v>43</v>
          </cell>
          <cell r="H223">
            <v>434</v>
          </cell>
          <cell r="I223">
            <v>0</v>
          </cell>
          <cell r="J223">
            <v>0</v>
          </cell>
          <cell r="K223">
            <v>0</v>
          </cell>
          <cell r="L223">
            <v>0</v>
          </cell>
          <cell r="M223">
            <v>0</v>
          </cell>
          <cell r="N223">
            <v>0</v>
          </cell>
          <cell r="O223">
            <v>0</v>
          </cell>
          <cell r="P223">
            <v>0</v>
          </cell>
          <cell r="Q223">
            <v>0</v>
          </cell>
          <cell r="R223">
            <v>0</v>
          </cell>
          <cell r="S223">
            <v>0</v>
          </cell>
          <cell r="T223">
            <v>0</v>
          </cell>
        </row>
        <row r="224">
          <cell r="G224">
            <v>44</v>
          </cell>
          <cell r="H224">
            <v>441</v>
          </cell>
          <cell r="I224">
            <v>1182802.01</v>
          </cell>
          <cell r="J224">
            <v>0</v>
          </cell>
          <cell r="K224">
            <v>1182802.01</v>
          </cell>
          <cell r="L224">
            <v>1404836.28</v>
          </cell>
          <cell r="M224">
            <v>0</v>
          </cell>
          <cell r="N224">
            <v>1404836.28</v>
          </cell>
          <cell r="O224">
            <v>454434.8</v>
          </cell>
          <cell r="P224">
            <v>0</v>
          </cell>
          <cell r="Q224">
            <v>454434.8</v>
          </cell>
          <cell r="R224">
            <v>7259440.9971967563</v>
          </cell>
          <cell r="S224">
            <v>0</v>
          </cell>
          <cell r="T224">
            <v>7259440.9971967563</v>
          </cell>
        </row>
        <row r="225">
          <cell r="G225">
            <v>44</v>
          </cell>
          <cell r="H225">
            <v>441</v>
          </cell>
          <cell r="I225">
            <v>0</v>
          </cell>
          <cell r="J225">
            <v>0</v>
          </cell>
          <cell r="K225">
            <v>0</v>
          </cell>
          <cell r="L225">
            <v>0</v>
          </cell>
          <cell r="M225">
            <v>0</v>
          </cell>
          <cell r="N225">
            <v>0</v>
          </cell>
          <cell r="O225">
            <v>0</v>
          </cell>
          <cell r="P225">
            <v>0</v>
          </cell>
          <cell r="Q225">
            <v>0</v>
          </cell>
          <cell r="R225">
            <v>0</v>
          </cell>
          <cell r="S225">
            <v>0</v>
          </cell>
          <cell r="T225">
            <v>0</v>
          </cell>
        </row>
        <row r="226">
          <cell r="G226">
            <v>48</v>
          </cell>
          <cell r="H226">
            <v>482</v>
          </cell>
          <cell r="I226">
            <v>0</v>
          </cell>
          <cell r="J226">
            <v>5884929.9400000004</v>
          </cell>
          <cell r="K226">
            <v>-5884929.9400000004</v>
          </cell>
          <cell r="L226">
            <v>0</v>
          </cell>
          <cell r="M226">
            <v>5407147.3399999999</v>
          </cell>
          <cell r="N226">
            <v>-5407147.3399999999</v>
          </cell>
          <cell r="O226">
            <v>0</v>
          </cell>
          <cell r="P226">
            <v>3281199.45</v>
          </cell>
          <cell r="Q226">
            <v>-3281199.45</v>
          </cell>
          <cell r="R226">
            <v>0</v>
          </cell>
          <cell r="S226">
            <v>8604585.8830219172</v>
          </cell>
          <cell r="T226">
            <v>-8604585.8830219172</v>
          </cell>
        </row>
        <row r="227">
          <cell r="G227">
            <v>48</v>
          </cell>
          <cell r="H227">
            <v>482</v>
          </cell>
          <cell r="I227">
            <v>0</v>
          </cell>
          <cell r="J227">
            <v>19478043.670000002</v>
          </cell>
          <cell r="K227">
            <v>-19478043.670000002</v>
          </cell>
          <cell r="L227">
            <v>0</v>
          </cell>
          <cell r="M227">
            <v>18947114.84</v>
          </cell>
          <cell r="N227">
            <v>-18947114.84</v>
          </cell>
          <cell r="O227">
            <v>0</v>
          </cell>
          <cell r="P227">
            <v>19668037.16</v>
          </cell>
          <cell r="Q227">
            <v>-19668037.16</v>
          </cell>
          <cell r="R227">
            <v>0</v>
          </cell>
          <cell r="S227">
            <v>12697818.532337068</v>
          </cell>
          <cell r="T227">
            <v>-12697818.532337068</v>
          </cell>
        </row>
        <row r="228">
          <cell r="G228">
            <v>48</v>
          </cell>
          <cell r="H228">
            <v>482</v>
          </cell>
          <cell r="I228">
            <v>0</v>
          </cell>
          <cell r="J228">
            <v>0</v>
          </cell>
          <cell r="K228">
            <v>0</v>
          </cell>
          <cell r="L228">
            <v>0</v>
          </cell>
          <cell r="M228">
            <v>0</v>
          </cell>
          <cell r="N228">
            <v>0</v>
          </cell>
          <cell r="O228">
            <v>0</v>
          </cell>
          <cell r="P228">
            <v>0</v>
          </cell>
          <cell r="Q228">
            <v>0</v>
          </cell>
          <cell r="R228">
            <v>0</v>
          </cell>
          <cell r="S228">
            <v>0</v>
          </cell>
          <cell r="T228">
            <v>0</v>
          </cell>
        </row>
        <row r="229">
          <cell r="G229">
            <v>48</v>
          </cell>
          <cell r="H229">
            <v>482</v>
          </cell>
          <cell r="I229">
            <v>0</v>
          </cell>
          <cell r="J229">
            <v>0</v>
          </cell>
          <cell r="K229">
            <v>0</v>
          </cell>
          <cell r="L229">
            <v>0</v>
          </cell>
          <cell r="M229">
            <v>0</v>
          </cell>
          <cell r="N229">
            <v>0</v>
          </cell>
          <cell r="O229">
            <v>0</v>
          </cell>
          <cell r="P229">
            <v>0</v>
          </cell>
          <cell r="Q229">
            <v>0</v>
          </cell>
          <cell r="R229">
            <v>0</v>
          </cell>
          <cell r="S229">
            <v>0</v>
          </cell>
          <cell r="T229">
            <v>0</v>
          </cell>
        </row>
        <row r="230">
          <cell r="G230">
            <v>48</v>
          </cell>
          <cell r="H230">
            <v>482</v>
          </cell>
          <cell r="I230">
            <v>0</v>
          </cell>
          <cell r="J230">
            <v>17009620.420000002</v>
          </cell>
          <cell r="K230">
            <v>-17009620.420000002</v>
          </cell>
          <cell r="L230">
            <v>0</v>
          </cell>
          <cell r="M230">
            <v>15910868.93</v>
          </cell>
          <cell r="N230">
            <v>-15910868.93</v>
          </cell>
          <cell r="O230">
            <v>0</v>
          </cell>
          <cell r="P230">
            <v>18821076.829999998</v>
          </cell>
          <cell r="Q230">
            <v>-18821076.829999998</v>
          </cell>
          <cell r="R230">
            <v>0</v>
          </cell>
          <cell r="S230">
            <v>18346515.632326093</v>
          </cell>
          <cell r="T230">
            <v>-18346515.632326093</v>
          </cell>
        </row>
        <row r="231">
          <cell r="G231">
            <v>48</v>
          </cell>
          <cell r="H231">
            <v>482</v>
          </cell>
          <cell r="I231">
            <v>0</v>
          </cell>
          <cell r="J231">
            <v>2486847.5299999998</v>
          </cell>
          <cell r="K231">
            <v>-2486847.5299999998</v>
          </cell>
          <cell r="L231">
            <v>0</v>
          </cell>
          <cell r="M231">
            <v>2291416.5499999998</v>
          </cell>
          <cell r="N231">
            <v>-2291416.5499999998</v>
          </cell>
          <cell r="O231">
            <v>0</v>
          </cell>
          <cell r="P231">
            <v>2108124.75</v>
          </cell>
          <cell r="Q231">
            <v>-2108124.75</v>
          </cell>
          <cell r="R231">
            <v>0</v>
          </cell>
          <cell r="S231">
            <v>1223117.5965922128</v>
          </cell>
          <cell r="T231">
            <v>-1223117.5965922128</v>
          </cell>
        </row>
        <row r="232">
          <cell r="G232">
            <v>48</v>
          </cell>
          <cell r="H232">
            <v>482</v>
          </cell>
          <cell r="I232">
            <v>0</v>
          </cell>
          <cell r="J232">
            <v>0</v>
          </cell>
          <cell r="K232">
            <v>0</v>
          </cell>
          <cell r="L232">
            <v>0</v>
          </cell>
          <cell r="M232">
            <v>0</v>
          </cell>
          <cell r="N232">
            <v>0</v>
          </cell>
          <cell r="O232">
            <v>0</v>
          </cell>
          <cell r="P232">
            <v>0</v>
          </cell>
          <cell r="Q232">
            <v>0</v>
          </cell>
          <cell r="R232">
            <v>0</v>
          </cell>
          <cell r="S232">
            <v>0</v>
          </cell>
          <cell r="T232">
            <v>0</v>
          </cell>
        </row>
        <row r="233">
          <cell r="G233">
            <v>48</v>
          </cell>
          <cell r="H233">
            <v>482</v>
          </cell>
          <cell r="I233">
            <v>0</v>
          </cell>
          <cell r="J233">
            <v>0</v>
          </cell>
          <cell r="K233">
            <v>0</v>
          </cell>
          <cell r="L233">
            <v>0</v>
          </cell>
          <cell r="M233">
            <v>0</v>
          </cell>
          <cell r="N233">
            <v>0</v>
          </cell>
          <cell r="O233">
            <v>0</v>
          </cell>
          <cell r="P233">
            <v>0</v>
          </cell>
          <cell r="Q233">
            <v>0</v>
          </cell>
          <cell r="R233">
            <v>0</v>
          </cell>
          <cell r="S233">
            <v>0</v>
          </cell>
          <cell r="T233">
            <v>0</v>
          </cell>
        </row>
        <row r="234">
          <cell r="G234">
            <v>48</v>
          </cell>
          <cell r="H234">
            <v>482</v>
          </cell>
          <cell r="I234">
            <v>0</v>
          </cell>
          <cell r="J234">
            <v>1700020.6</v>
          </cell>
          <cell r="K234">
            <v>-1700020.6</v>
          </cell>
          <cell r="L234">
            <v>0</v>
          </cell>
          <cell r="M234">
            <v>1584590.9</v>
          </cell>
          <cell r="N234">
            <v>-1584590.9</v>
          </cell>
          <cell r="O234">
            <v>0</v>
          </cell>
          <cell r="P234">
            <v>1443856.48</v>
          </cell>
          <cell r="Q234">
            <v>-1443856.48</v>
          </cell>
          <cell r="R234">
            <v>0</v>
          </cell>
          <cell r="S234">
            <v>1192926.3125866661</v>
          </cell>
          <cell r="T234">
            <v>-1192926.3125866661</v>
          </cell>
        </row>
        <row r="235">
          <cell r="G235">
            <v>48</v>
          </cell>
          <cell r="H235">
            <v>482</v>
          </cell>
          <cell r="I235">
            <v>0</v>
          </cell>
          <cell r="J235">
            <v>0</v>
          </cell>
          <cell r="K235">
            <v>0</v>
          </cell>
          <cell r="L235">
            <v>0</v>
          </cell>
          <cell r="M235">
            <v>0</v>
          </cell>
          <cell r="N235">
            <v>0</v>
          </cell>
          <cell r="O235">
            <v>0</v>
          </cell>
          <cell r="P235">
            <v>0</v>
          </cell>
          <cell r="Q235">
            <v>0</v>
          </cell>
          <cell r="R235">
            <v>0</v>
          </cell>
          <cell r="S235">
            <v>0</v>
          </cell>
          <cell r="T235">
            <v>0</v>
          </cell>
        </row>
        <row r="236">
          <cell r="G236">
            <v>48</v>
          </cell>
          <cell r="H236">
            <v>482</v>
          </cell>
          <cell r="I236">
            <v>0</v>
          </cell>
          <cell r="J236">
            <v>417876.83</v>
          </cell>
          <cell r="K236">
            <v>-417876.83</v>
          </cell>
          <cell r="L236">
            <v>0</v>
          </cell>
          <cell r="M236">
            <v>557008.28</v>
          </cell>
          <cell r="N236">
            <v>-557008.28</v>
          </cell>
          <cell r="O236">
            <v>0</v>
          </cell>
          <cell r="P236">
            <v>445579.14</v>
          </cell>
          <cell r="Q236">
            <v>-445579.14</v>
          </cell>
          <cell r="R236">
            <v>0</v>
          </cell>
          <cell r="S236">
            <v>384664.49855847406</v>
          </cell>
          <cell r="T236">
            <v>-384664.49855847406</v>
          </cell>
        </row>
        <row r="237">
          <cell r="G237">
            <v>48</v>
          </cell>
          <cell r="H237">
            <v>482</v>
          </cell>
          <cell r="I237">
            <v>0</v>
          </cell>
          <cell r="J237">
            <v>0</v>
          </cell>
          <cell r="K237">
            <v>0</v>
          </cell>
          <cell r="L237">
            <v>0</v>
          </cell>
          <cell r="M237">
            <v>0</v>
          </cell>
          <cell r="N237">
            <v>0</v>
          </cell>
          <cell r="O237">
            <v>0</v>
          </cell>
          <cell r="P237">
            <v>0</v>
          </cell>
          <cell r="Q237">
            <v>0</v>
          </cell>
          <cell r="R237">
            <v>0</v>
          </cell>
          <cell r="S237">
            <v>0</v>
          </cell>
          <cell r="T237">
            <v>0</v>
          </cell>
        </row>
        <row r="238">
          <cell r="G238">
            <v>48</v>
          </cell>
          <cell r="H238">
            <v>482</v>
          </cell>
          <cell r="I238">
            <v>0</v>
          </cell>
          <cell r="J238">
            <v>1506269.02</v>
          </cell>
          <cell r="K238">
            <v>-1506269.02</v>
          </cell>
          <cell r="L238">
            <v>0</v>
          </cell>
          <cell r="M238">
            <v>1450482.99</v>
          </cell>
          <cell r="N238">
            <v>-1450482.99</v>
          </cell>
          <cell r="O238">
            <v>0</v>
          </cell>
          <cell r="P238">
            <v>1354038.02</v>
          </cell>
          <cell r="Q238">
            <v>-1354038.02</v>
          </cell>
          <cell r="R238">
            <v>0</v>
          </cell>
          <cell r="S238">
            <v>1254339.077822448</v>
          </cell>
          <cell r="T238">
            <v>-1254339.077822448</v>
          </cell>
        </row>
        <row r="239">
          <cell r="G239">
            <v>48</v>
          </cell>
          <cell r="H239">
            <v>482</v>
          </cell>
          <cell r="I239">
            <v>0</v>
          </cell>
          <cell r="J239">
            <v>2434980.69</v>
          </cell>
          <cell r="K239">
            <v>-2434980.69</v>
          </cell>
          <cell r="L239">
            <v>0</v>
          </cell>
          <cell r="M239">
            <v>2167386.61</v>
          </cell>
          <cell r="N239">
            <v>-2167386.61</v>
          </cell>
          <cell r="O239">
            <v>0</v>
          </cell>
          <cell r="P239">
            <v>1916290.94</v>
          </cell>
          <cell r="Q239">
            <v>-1916290.94</v>
          </cell>
          <cell r="R239">
            <v>0</v>
          </cell>
          <cell r="S239">
            <v>1585397.2775610778</v>
          </cell>
          <cell r="T239">
            <v>-1585397.2775610778</v>
          </cell>
        </row>
        <row r="240">
          <cell r="G240">
            <v>48</v>
          </cell>
          <cell r="H240">
            <v>482</v>
          </cell>
          <cell r="I240">
            <v>0</v>
          </cell>
          <cell r="J240">
            <v>0</v>
          </cell>
          <cell r="K240">
            <v>0</v>
          </cell>
          <cell r="L240">
            <v>0</v>
          </cell>
          <cell r="M240">
            <v>0</v>
          </cell>
          <cell r="N240">
            <v>0</v>
          </cell>
          <cell r="O240">
            <v>0</v>
          </cell>
          <cell r="P240">
            <v>0</v>
          </cell>
          <cell r="Q240">
            <v>0</v>
          </cell>
          <cell r="R240">
            <v>0</v>
          </cell>
          <cell r="S240">
            <v>0</v>
          </cell>
          <cell r="T240">
            <v>0</v>
          </cell>
        </row>
        <row r="241">
          <cell r="G241">
            <v>48</v>
          </cell>
          <cell r="H241">
            <v>482</v>
          </cell>
          <cell r="I241">
            <v>0</v>
          </cell>
          <cell r="J241">
            <v>0</v>
          </cell>
          <cell r="K241">
            <v>0</v>
          </cell>
          <cell r="L241">
            <v>0</v>
          </cell>
          <cell r="M241">
            <v>0</v>
          </cell>
          <cell r="N241">
            <v>0</v>
          </cell>
          <cell r="O241">
            <v>0</v>
          </cell>
          <cell r="P241">
            <v>0</v>
          </cell>
          <cell r="Q241">
            <v>0</v>
          </cell>
          <cell r="R241">
            <v>0</v>
          </cell>
          <cell r="S241">
            <v>0</v>
          </cell>
          <cell r="T241">
            <v>0</v>
          </cell>
        </row>
        <row r="242">
          <cell r="G242">
            <v>48</v>
          </cell>
          <cell r="H242">
            <v>482</v>
          </cell>
          <cell r="I242">
            <v>0</v>
          </cell>
          <cell r="J242">
            <v>0</v>
          </cell>
          <cell r="K242">
            <v>0</v>
          </cell>
          <cell r="L242">
            <v>0</v>
          </cell>
          <cell r="M242">
            <v>0</v>
          </cell>
          <cell r="N242">
            <v>0</v>
          </cell>
          <cell r="O242">
            <v>0</v>
          </cell>
          <cell r="P242">
            <v>0</v>
          </cell>
          <cell r="Q242">
            <v>0</v>
          </cell>
          <cell r="R242">
            <v>0</v>
          </cell>
          <cell r="S242">
            <v>0</v>
          </cell>
          <cell r="T242">
            <v>0</v>
          </cell>
        </row>
        <row r="243">
          <cell r="G243">
            <v>48</v>
          </cell>
          <cell r="H243">
            <v>482</v>
          </cell>
          <cell r="I243">
            <v>0</v>
          </cell>
          <cell r="J243">
            <v>172907.27</v>
          </cell>
          <cell r="K243">
            <v>-172907.27</v>
          </cell>
          <cell r="L243">
            <v>0</v>
          </cell>
          <cell r="M243">
            <v>133115.4</v>
          </cell>
          <cell r="N243">
            <v>-133115.4</v>
          </cell>
          <cell r="O243">
            <v>0</v>
          </cell>
          <cell r="P243">
            <v>97029.119999999995</v>
          </cell>
          <cell r="Q243">
            <v>-97029.119999999995</v>
          </cell>
          <cell r="R243">
            <v>0</v>
          </cell>
          <cell r="S243">
            <v>11868.337307089914</v>
          </cell>
          <cell r="T243">
            <v>-11868.337307089914</v>
          </cell>
        </row>
        <row r="244">
          <cell r="G244">
            <v>48</v>
          </cell>
          <cell r="H244">
            <v>482</v>
          </cell>
          <cell r="I244">
            <v>0</v>
          </cell>
          <cell r="J244">
            <v>0</v>
          </cell>
          <cell r="K244">
            <v>0</v>
          </cell>
          <cell r="L244">
            <v>0</v>
          </cell>
          <cell r="M244">
            <v>0</v>
          </cell>
          <cell r="N244">
            <v>0</v>
          </cell>
          <cell r="O244">
            <v>0</v>
          </cell>
          <cell r="P244">
            <v>0</v>
          </cell>
          <cell r="Q244">
            <v>0</v>
          </cell>
          <cell r="R244">
            <v>0</v>
          </cell>
          <cell r="S244">
            <v>0</v>
          </cell>
          <cell r="T244">
            <v>0</v>
          </cell>
        </row>
        <row r="245">
          <cell r="G245">
            <v>48</v>
          </cell>
          <cell r="H245">
            <v>483</v>
          </cell>
          <cell r="I245">
            <v>0</v>
          </cell>
          <cell r="J245">
            <v>4106792.45</v>
          </cell>
          <cell r="K245">
            <v>-4106792.45</v>
          </cell>
          <cell r="L245">
            <v>0</v>
          </cell>
          <cell r="M245">
            <v>4126029.03</v>
          </cell>
          <cell r="N245">
            <v>-4126029.03</v>
          </cell>
          <cell r="O245">
            <v>0</v>
          </cell>
          <cell r="P245">
            <v>4094944.26</v>
          </cell>
          <cell r="Q245">
            <v>-4094944.26</v>
          </cell>
          <cell r="R245">
            <v>0</v>
          </cell>
          <cell r="S245">
            <v>4039940.1243004361</v>
          </cell>
          <cell r="T245">
            <v>-4039940.1243004361</v>
          </cell>
        </row>
        <row r="246">
          <cell r="G246">
            <v>48</v>
          </cell>
          <cell r="H246">
            <v>483</v>
          </cell>
          <cell r="I246">
            <v>0.01</v>
          </cell>
          <cell r="J246">
            <v>0</v>
          </cell>
          <cell r="K246">
            <v>0.01</v>
          </cell>
          <cell r="L246">
            <v>0.01</v>
          </cell>
          <cell r="M246">
            <v>0</v>
          </cell>
          <cell r="N246">
            <v>0.01</v>
          </cell>
          <cell r="O246">
            <v>0.01</v>
          </cell>
          <cell r="P246">
            <v>0</v>
          </cell>
          <cell r="Q246">
            <v>0.01</v>
          </cell>
          <cell r="R246">
            <v>0</v>
          </cell>
          <cell r="S246">
            <v>0</v>
          </cell>
          <cell r="T246">
            <v>0</v>
          </cell>
        </row>
        <row r="247">
          <cell r="G247">
            <v>48</v>
          </cell>
          <cell r="H247">
            <v>483</v>
          </cell>
          <cell r="I247">
            <v>0</v>
          </cell>
          <cell r="J247">
            <v>934264.23</v>
          </cell>
          <cell r="K247">
            <v>-934264.23</v>
          </cell>
          <cell r="L247">
            <v>0</v>
          </cell>
          <cell r="M247">
            <v>917252.39</v>
          </cell>
          <cell r="N247">
            <v>-917252.39</v>
          </cell>
          <cell r="O247">
            <v>0</v>
          </cell>
          <cell r="P247">
            <v>885803.71</v>
          </cell>
          <cell r="Q247">
            <v>-885803.71</v>
          </cell>
          <cell r="R247">
            <v>0</v>
          </cell>
          <cell r="S247">
            <v>846410.89973164676</v>
          </cell>
          <cell r="T247">
            <v>-846410.89973164676</v>
          </cell>
        </row>
        <row r="248">
          <cell r="G248">
            <v>48</v>
          </cell>
          <cell r="H248">
            <v>483</v>
          </cell>
          <cell r="I248">
            <v>0</v>
          </cell>
          <cell r="J248">
            <v>0</v>
          </cell>
          <cell r="K248">
            <v>0</v>
          </cell>
          <cell r="L248">
            <v>0</v>
          </cell>
          <cell r="M248">
            <v>0</v>
          </cell>
          <cell r="N248">
            <v>0</v>
          </cell>
          <cell r="O248">
            <v>0</v>
          </cell>
          <cell r="P248">
            <v>0</v>
          </cell>
          <cell r="Q248">
            <v>0</v>
          </cell>
          <cell r="R248">
            <v>0</v>
          </cell>
          <cell r="S248">
            <v>0</v>
          </cell>
          <cell r="T248">
            <v>0</v>
          </cell>
        </row>
        <row r="249">
          <cell r="G249">
            <v>48</v>
          </cell>
          <cell r="H249">
            <v>483</v>
          </cell>
          <cell r="I249">
            <v>0</v>
          </cell>
          <cell r="J249">
            <v>41070.46</v>
          </cell>
          <cell r="K249">
            <v>-41070.46</v>
          </cell>
          <cell r="L249">
            <v>0</v>
          </cell>
          <cell r="M249">
            <v>40290.269999999997</v>
          </cell>
          <cell r="N249">
            <v>-40290.269999999997</v>
          </cell>
          <cell r="O249">
            <v>0</v>
          </cell>
          <cell r="P249">
            <v>37624.410000000003</v>
          </cell>
          <cell r="Q249">
            <v>-37624.410000000003</v>
          </cell>
          <cell r="R249">
            <v>0</v>
          </cell>
          <cell r="S249">
            <v>35228.170110034815</v>
          </cell>
          <cell r="T249">
            <v>-35228.170110034815</v>
          </cell>
        </row>
        <row r="250">
          <cell r="G250">
            <v>48</v>
          </cell>
          <cell r="H250">
            <v>483</v>
          </cell>
          <cell r="I250">
            <v>0</v>
          </cell>
          <cell r="J250">
            <v>0</v>
          </cell>
          <cell r="K250">
            <v>0</v>
          </cell>
          <cell r="L250">
            <v>0</v>
          </cell>
          <cell r="M250">
            <v>0</v>
          </cell>
          <cell r="N250">
            <v>0</v>
          </cell>
          <cell r="O250">
            <v>0</v>
          </cell>
          <cell r="P250">
            <v>0</v>
          </cell>
          <cell r="Q250">
            <v>0</v>
          </cell>
          <cell r="R250">
            <v>0</v>
          </cell>
          <cell r="S250">
            <v>0</v>
          </cell>
          <cell r="T250">
            <v>0</v>
          </cell>
        </row>
        <row r="251">
          <cell r="G251">
            <v>48</v>
          </cell>
          <cell r="H251">
            <v>483</v>
          </cell>
          <cell r="I251">
            <v>0</v>
          </cell>
          <cell r="J251">
            <v>16149209.630000001</v>
          </cell>
          <cell r="K251">
            <v>-16149209.630000001</v>
          </cell>
          <cell r="L251">
            <v>0</v>
          </cell>
          <cell r="M251">
            <v>16057635.82</v>
          </cell>
          <cell r="N251">
            <v>-16057635.82</v>
          </cell>
          <cell r="O251">
            <v>0</v>
          </cell>
          <cell r="P251">
            <v>15189437.289999999</v>
          </cell>
          <cell r="Q251">
            <v>-15189437.289999999</v>
          </cell>
          <cell r="R251">
            <v>0</v>
          </cell>
          <cell r="S251">
            <v>13549785.392204786</v>
          </cell>
          <cell r="T251">
            <v>-13549785.392204786</v>
          </cell>
        </row>
        <row r="252">
          <cell r="G252">
            <v>48</v>
          </cell>
          <cell r="H252">
            <v>483</v>
          </cell>
          <cell r="I252">
            <v>0</v>
          </cell>
          <cell r="J252">
            <v>0</v>
          </cell>
          <cell r="K252">
            <v>0</v>
          </cell>
          <cell r="L252">
            <v>0</v>
          </cell>
          <cell r="M252">
            <v>0</v>
          </cell>
          <cell r="N252">
            <v>0</v>
          </cell>
          <cell r="O252">
            <v>0</v>
          </cell>
          <cell r="P252">
            <v>0</v>
          </cell>
          <cell r="Q252">
            <v>0</v>
          </cell>
          <cell r="R252">
            <v>0</v>
          </cell>
          <cell r="S252">
            <v>0</v>
          </cell>
          <cell r="T252">
            <v>0</v>
          </cell>
        </row>
        <row r="253">
          <cell r="G253">
            <v>48</v>
          </cell>
          <cell r="H253">
            <v>483</v>
          </cell>
          <cell r="I253">
            <v>0</v>
          </cell>
          <cell r="J253">
            <v>8479634.0899999999</v>
          </cell>
          <cell r="K253">
            <v>-8479634.0899999999</v>
          </cell>
          <cell r="L253">
            <v>0</v>
          </cell>
          <cell r="M253">
            <v>7482038.29</v>
          </cell>
          <cell r="N253">
            <v>-7482038.29</v>
          </cell>
          <cell r="O253">
            <v>0</v>
          </cell>
          <cell r="P253">
            <v>6484442.5</v>
          </cell>
          <cell r="Q253">
            <v>-6484442.5</v>
          </cell>
          <cell r="R253">
            <v>0</v>
          </cell>
          <cell r="S253">
            <v>5486846.699454315</v>
          </cell>
          <cell r="T253">
            <v>-5486846.699454315</v>
          </cell>
        </row>
        <row r="254">
          <cell r="G254">
            <v>48</v>
          </cell>
          <cell r="H254">
            <v>483</v>
          </cell>
          <cell r="I254">
            <v>0</v>
          </cell>
          <cell r="J254">
            <v>0</v>
          </cell>
          <cell r="K254">
            <v>0</v>
          </cell>
          <cell r="L254">
            <v>0</v>
          </cell>
          <cell r="M254">
            <v>0</v>
          </cell>
          <cell r="N254">
            <v>0</v>
          </cell>
          <cell r="O254">
            <v>0</v>
          </cell>
          <cell r="P254">
            <v>0</v>
          </cell>
          <cell r="Q254">
            <v>0</v>
          </cell>
          <cell r="R254">
            <v>0</v>
          </cell>
          <cell r="S254">
            <v>0</v>
          </cell>
          <cell r="T254">
            <v>0</v>
          </cell>
        </row>
        <row r="255">
          <cell r="G255">
            <v>48</v>
          </cell>
          <cell r="H255">
            <v>483</v>
          </cell>
          <cell r="I255">
            <v>0</v>
          </cell>
          <cell r="J255">
            <v>31423.95</v>
          </cell>
          <cell r="K255">
            <v>-31423.95</v>
          </cell>
          <cell r="L255">
            <v>0</v>
          </cell>
          <cell r="M255">
            <v>30903.040000000001</v>
          </cell>
          <cell r="N255">
            <v>-30903.040000000001</v>
          </cell>
          <cell r="O255">
            <v>0</v>
          </cell>
          <cell r="P255">
            <v>35023.599999999999</v>
          </cell>
          <cell r="Q255">
            <v>-35023.599999999999</v>
          </cell>
          <cell r="R255">
            <v>0</v>
          </cell>
          <cell r="S255">
            <v>29737.003820791891</v>
          </cell>
          <cell r="T255">
            <v>-29737.003820791891</v>
          </cell>
        </row>
        <row r="256">
          <cell r="G256">
            <v>48</v>
          </cell>
          <cell r="H256">
            <v>483</v>
          </cell>
          <cell r="I256">
            <v>0</v>
          </cell>
          <cell r="J256">
            <v>0</v>
          </cell>
          <cell r="K256">
            <v>0</v>
          </cell>
          <cell r="L256">
            <v>0</v>
          </cell>
          <cell r="M256">
            <v>0</v>
          </cell>
          <cell r="N256">
            <v>0</v>
          </cell>
          <cell r="O256">
            <v>0</v>
          </cell>
          <cell r="P256">
            <v>0</v>
          </cell>
          <cell r="Q256">
            <v>0</v>
          </cell>
          <cell r="R256">
            <v>0</v>
          </cell>
          <cell r="S256">
            <v>0</v>
          </cell>
          <cell r="T256">
            <v>0</v>
          </cell>
        </row>
        <row r="257">
          <cell r="G257">
            <v>48</v>
          </cell>
          <cell r="H257">
            <v>483</v>
          </cell>
          <cell r="I257">
            <v>0</v>
          </cell>
          <cell r="J257">
            <v>171722.23</v>
          </cell>
          <cell r="K257">
            <v>-171722.23</v>
          </cell>
          <cell r="L257">
            <v>0</v>
          </cell>
          <cell r="M257">
            <v>161036.71</v>
          </cell>
          <cell r="N257">
            <v>-161036.71</v>
          </cell>
          <cell r="O257">
            <v>0</v>
          </cell>
          <cell r="P257">
            <v>150281.24</v>
          </cell>
          <cell r="Q257">
            <v>-150281.24</v>
          </cell>
          <cell r="R257">
            <v>0</v>
          </cell>
          <cell r="S257">
            <v>137089.18007601681</v>
          </cell>
          <cell r="T257">
            <v>-137089.18007601681</v>
          </cell>
        </row>
        <row r="258">
          <cell r="G258">
            <v>48</v>
          </cell>
          <cell r="H258">
            <v>483</v>
          </cell>
          <cell r="I258">
            <v>0</v>
          </cell>
          <cell r="J258">
            <v>0</v>
          </cell>
          <cell r="K258">
            <v>0</v>
          </cell>
          <cell r="L258">
            <v>0</v>
          </cell>
          <cell r="M258">
            <v>0</v>
          </cell>
          <cell r="N258">
            <v>0</v>
          </cell>
          <cell r="O258">
            <v>0</v>
          </cell>
          <cell r="P258">
            <v>0</v>
          </cell>
          <cell r="Q258">
            <v>0</v>
          </cell>
          <cell r="R258">
            <v>0</v>
          </cell>
          <cell r="S258">
            <v>0</v>
          </cell>
          <cell r="T258">
            <v>0</v>
          </cell>
        </row>
        <row r="259">
          <cell r="G259">
            <v>48</v>
          </cell>
          <cell r="H259">
            <v>483</v>
          </cell>
          <cell r="I259">
            <v>0</v>
          </cell>
          <cell r="J259">
            <v>4188199.44</v>
          </cell>
          <cell r="K259">
            <v>-4188199.44</v>
          </cell>
          <cell r="L259">
            <v>0</v>
          </cell>
          <cell r="M259">
            <v>4169993.31</v>
          </cell>
          <cell r="N259">
            <v>-4169993.31</v>
          </cell>
          <cell r="O259">
            <v>0</v>
          </cell>
          <cell r="P259">
            <v>4147298.01</v>
          </cell>
          <cell r="Q259">
            <v>-4147298.01</v>
          </cell>
          <cell r="R259">
            <v>0</v>
          </cell>
          <cell r="S259">
            <v>4140065.4472720744</v>
          </cell>
          <cell r="T259">
            <v>-4140065.4472720744</v>
          </cell>
        </row>
        <row r="260">
          <cell r="G260">
            <v>48</v>
          </cell>
          <cell r="H260">
            <v>483</v>
          </cell>
          <cell r="I260">
            <v>0</v>
          </cell>
          <cell r="J260">
            <v>0</v>
          </cell>
          <cell r="K260">
            <v>0</v>
          </cell>
          <cell r="L260">
            <v>0</v>
          </cell>
          <cell r="M260">
            <v>0</v>
          </cell>
          <cell r="N260">
            <v>0</v>
          </cell>
          <cell r="O260">
            <v>0</v>
          </cell>
          <cell r="P260">
            <v>0</v>
          </cell>
          <cell r="Q260">
            <v>0</v>
          </cell>
          <cell r="R260">
            <v>0</v>
          </cell>
          <cell r="S260">
            <v>0</v>
          </cell>
          <cell r="T260">
            <v>0</v>
          </cell>
        </row>
        <row r="261">
          <cell r="G261">
            <v>49</v>
          </cell>
          <cell r="H261">
            <v>491</v>
          </cell>
          <cell r="I261">
            <v>0</v>
          </cell>
          <cell r="J261">
            <v>34291357.909999996</v>
          </cell>
          <cell r="K261">
            <v>-34291357.909999996</v>
          </cell>
          <cell r="L261">
            <v>0</v>
          </cell>
          <cell r="M261">
            <v>30257080.489999998</v>
          </cell>
          <cell r="N261">
            <v>-30257080.489999998</v>
          </cell>
          <cell r="O261">
            <v>0</v>
          </cell>
          <cell r="P261">
            <v>26222803.07</v>
          </cell>
          <cell r="Q261">
            <v>-26222803.07</v>
          </cell>
          <cell r="R261">
            <v>0</v>
          </cell>
          <cell r="S261">
            <v>22188525.653175846</v>
          </cell>
          <cell r="T261">
            <v>-22188525.653175846</v>
          </cell>
        </row>
        <row r="262">
          <cell r="G262">
            <v>51</v>
          </cell>
          <cell r="H262">
            <v>511</v>
          </cell>
          <cell r="I262">
            <v>0</v>
          </cell>
          <cell r="J262">
            <v>31936000</v>
          </cell>
          <cell r="K262">
            <v>-31936000</v>
          </cell>
          <cell r="L262">
            <v>0</v>
          </cell>
          <cell r="M262">
            <v>31936000</v>
          </cell>
          <cell r="N262">
            <v>-31936000</v>
          </cell>
          <cell r="O262">
            <v>0</v>
          </cell>
          <cell r="P262">
            <v>31936000</v>
          </cell>
          <cell r="Q262">
            <v>-31936000</v>
          </cell>
          <cell r="R262">
            <v>0</v>
          </cell>
          <cell r="S262">
            <v>31923065.41235622</v>
          </cell>
          <cell r="T262">
            <v>-31923065.41235622</v>
          </cell>
        </row>
        <row r="263">
          <cell r="G263">
            <v>54</v>
          </cell>
          <cell r="H263">
            <v>541</v>
          </cell>
          <cell r="I263">
            <v>0</v>
          </cell>
          <cell r="J263">
            <v>49866855.119999997</v>
          </cell>
          <cell r="K263">
            <v>-49866855.119999997</v>
          </cell>
          <cell r="L263">
            <v>0</v>
          </cell>
          <cell r="M263">
            <v>49866855.119999997</v>
          </cell>
          <cell r="N263">
            <v>-49866855.119999997</v>
          </cell>
          <cell r="O263">
            <v>0</v>
          </cell>
          <cell r="P263">
            <v>49866855.119999997</v>
          </cell>
          <cell r="Q263">
            <v>-49866855.119999997</v>
          </cell>
          <cell r="R263">
            <v>0</v>
          </cell>
          <cell r="S263">
            <v>49879789.706806593</v>
          </cell>
          <cell r="T263">
            <v>-49879789.706806593</v>
          </cell>
        </row>
        <row r="264">
          <cell r="G264">
            <v>57</v>
          </cell>
          <cell r="H264">
            <v>571</v>
          </cell>
          <cell r="I264">
            <v>0</v>
          </cell>
          <cell r="J264">
            <v>0</v>
          </cell>
          <cell r="K264">
            <v>0</v>
          </cell>
          <cell r="L264">
            <v>0</v>
          </cell>
          <cell r="M264">
            <v>0</v>
          </cell>
          <cell r="N264">
            <v>0</v>
          </cell>
          <cell r="O264">
            <v>0</v>
          </cell>
          <cell r="P264">
            <v>0</v>
          </cell>
          <cell r="Q264">
            <v>0</v>
          </cell>
          <cell r="R264">
            <v>0</v>
          </cell>
          <cell r="S264">
            <v>0</v>
          </cell>
          <cell r="T264">
            <v>0</v>
          </cell>
        </row>
        <row r="265">
          <cell r="G265">
            <v>57</v>
          </cell>
          <cell r="H265">
            <v>571</v>
          </cell>
          <cell r="I265">
            <v>0</v>
          </cell>
          <cell r="J265">
            <v>0</v>
          </cell>
          <cell r="K265">
            <v>0</v>
          </cell>
          <cell r="L265">
            <v>0</v>
          </cell>
          <cell r="M265">
            <v>0</v>
          </cell>
          <cell r="N265">
            <v>0</v>
          </cell>
          <cell r="O265">
            <v>0</v>
          </cell>
          <cell r="P265">
            <v>0</v>
          </cell>
          <cell r="Q265">
            <v>0</v>
          </cell>
          <cell r="R265">
            <v>0</v>
          </cell>
          <cell r="S265">
            <v>0</v>
          </cell>
          <cell r="T265">
            <v>0</v>
          </cell>
        </row>
        <row r="266">
          <cell r="G266">
            <v>59</v>
          </cell>
          <cell r="H266">
            <v>591</v>
          </cell>
          <cell r="I266">
            <v>29120970.879999999</v>
          </cell>
          <cell r="J266">
            <v>0</v>
          </cell>
          <cell r="K266">
            <v>29120970.879999999</v>
          </cell>
          <cell r="L266">
            <v>29120970.879999999</v>
          </cell>
          <cell r="M266">
            <v>0</v>
          </cell>
          <cell r="N266">
            <v>29120970.879999999</v>
          </cell>
          <cell r="O266">
            <v>29120970.879999999</v>
          </cell>
          <cell r="P266">
            <v>0</v>
          </cell>
          <cell r="Q266">
            <v>29120970.879999999</v>
          </cell>
          <cell r="R266">
            <v>29120970.880178768</v>
          </cell>
          <cell r="S266">
            <v>0</v>
          </cell>
          <cell r="T266">
            <v>29120970.880178768</v>
          </cell>
        </row>
        <row r="267">
          <cell r="G267">
            <v>59</v>
          </cell>
          <cell r="H267">
            <v>591</v>
          </cell>
          <cell r="I267">
            <v>0</v>
          </cell>
          <cell r="J267">
            <v>0</v>
          </cell>
          <cell r="K267">
            <v>0</v>
          </cell>
          <cell r="L267">
            <v>0</v>
          </cell>
          <cell r="M267">
            <v>0</v>
          </cell>
          <cell r="N267">
            <v>0</v>
          </cell>
          <cell r="O267">
            <v>0</v>
          </cell>
          <cell r="P267">
            <v>0</v>
          </cell>
          <cell r="Q267">
            <v>0</v>
          </cell>
          <cell r="R267">
            <v>0</v>
          </cell>
          <cell r="S267">
            <v>0</v>
          </cell>
          <cell r="T267">
            <v>0</v>
          </cell>
        </row>
        <row r="268">
          <cell r="G268">
            <v>59</v>
          </cell>
          <cell r="H268">
            <v>591</v>
          </cell>
          <cell r="I268">
            <v>11828680.4</v>
          </cell>
          <cell r="J268">
            <v>0</v>
          </cell>
          <cell r="K268">
            <v>11828680.4</v>
          </cell>
          <cell r="L268">
            <v>11828680.4</v>
          </cell>
          <cell r="M268">
            <v>0</v>
          </cell>
          <cell r="N268">
            <v>11828680.4</v>
          </cell>
          <cell r="O268">
            <v>11828680.4</v>
          </cell>
          <cell r="P268">
            <v>0</v>
          </cell>
          <cell r="Q268">
            <v>11828680.4</v>
          </cell>
          <cell r="R268">
            <v>9114443.2617392093</v>
          </cell>
          <cell r="S268">
            <v>0</v>
          </cell>
          <cell r="T268">
            <v>9114443.2617392093</v>
          </cell>
        </row>
        <row r="269">
          <cell r="G269">
            <v>59</v>
          </cell>
          <cell r="H269">
            <v>591</v>
          </cell>
          <cell r="I269">
            <v>0</v>
          </cell>
          <cell r="J269">
            <v>0</v>
          </cell>
          <cell r="K269">
            <v>0</v>
          </cell>
          <cell r="L269">
            <v>0</v>
          </cell>
          <cell r="M269">
            <v>0</v>
          </cell>
          <cell r="N269">
            <v>0</v>
          </cell>
          <cell r="O269">
            <v>0</v>
          </cell>
          <cell r="P269">
            <v>0</v>
          </cell>
          <cell r="Q269">
            <v>0</v>
          </cell>
          <cell r="R269">
            <v>0</v>
          </cell>
          <cell r="S269">
            <v>0</v>
          </cell>
          <cell r="T269">
            <v>0</v>
          </cell>
        </row>
        <row r="270">
          <cell r="G270">
            <v>61</v>
          </cell>
          <cell r="H270">
            <v>612</v>
          </cell>
          <cell r="I270">
            <v>137179179.34999999</v>
          </cell>
          <cell r="J270">
            <v>0</v>
          </cell>
          <cell r="K270">
            <v>137179179.34999999</v>
          </cell>
          <cell r="L270">
            <v>263052294.80000001</v>
          </cell>
          <cell r="M270">
            <v>0</v>
          </cell>
          <cell r="N270">
            <v>263052294.80000001</v>
          </cell>
          <cell r="O270">
            <v>121241630.89</v>
          </cell>
          <cell r="P270">
            <v>0</v>
          </cell>
          <cell r="Q270">
            <v>121241630.89</v>
          </cell>
          <cell r="R270">
            <v>212916580.5009926</v>
          </cell>
          <cell r="S270">
            <v>0</v>
          </cell>
          <cell r="T270">
            <v>212916580.5009926</v>
          </cell>
        </row>
        <row r="271">
          <cell r="G271">
            <v>61</v>
          </cell>
          <cell r="H271">
            <v>612</v>
          </cell>
          <cell r="I271">
            <v>0</v>
          </cell>
          <cell r="J271">
            <v>204095267.41</v>
          </cell>
          <cell r="K271">
            <v>-204095267.41</v>
          </cell>
          <cell r="L271">
            <v>0</v>
          </cell>
          <cell r="M271">
            <v>387442592.01999998</v>
          </cell>
          <cell r="N271">
            <v>-387442592.01999998</v>
          </cell>
          <cell r="O271">
            <v>0</v>
          </cell>
          <cell r="P271">
            <v>175437660.72999999</v>
          </cell>
          <cell r="Q271">
            <v>-175437660.72999999</v>
          </cell>
          <cell r="R271">
            <v>0</v>
          </cell>
          <cell r="S271">
            <v>277298772.32868785</v>
          </cell>
          <cell r="T271">
            <v>-277298772.32868785</v>
          </cell>
        </row>
        <row r="272">
          <cell r="G272">
            <v>61</v>
          </cell>
          <cell r="H272">
            <v>612</v>
          </cell>
          <cell r="I272">
            <v>73657939.390000001</v>
          </cell>
          <cell r="J272">
            <v>0</v>
          </cell>
          <cell r="K272">
            <v>73657939.390000001</v>
          </cell>
          <cell r="L272">
            <v>137744540.75</v>
          </cell>
          <cell r="M272">
            <v>0</v>
          </cell>
          <cell r="N272">
            <v>137744540.75</v>
          </cell>
          <cell r="O272">
            <v>60075154.420000002</v>
          </cell>
          <cell r="P272">
            <v>0</v>
          </cell>
          <cell r="Q272">
            <v>60075154.420000002</v>
          </cell>
          <cell r="R272">
            <v>75343408.994323686</v>
          </cell>
          <cell r="S272">
            <v>0</v>
          </cell>
          <cell r="T272">
            <v>75343408.994323686</v>
          </cell>
        </row>
        <row r="273">
          <cell r="G273">
            <v>61</v>
          </cell>
          <cell r="H273">
            <v>612</v>
          </cell>
          <cell r="I273">
            <v>1438465.11</v>
          </cell>
          <cell r="J273">
            <v>0</v>
          </cell>
          <cell r="K273">
            <v>1438465.11</v>
          </cell>
          <cell r="L273">
            <v>2279259.77</v>
          </cell>
          <cell r="M273">
            <v>0</v>
          </cell>
          <cell r="N273">
            <v>2279259.77</v>
          </cell>
          <cell r="O273">
            <v>1026446.32</v>
          </cell>
          <cell r="P273">
            <v>0</v>
          </cell>
          <cell r="Q273">
            <v>1026446.32</v>
          </cell>
          <cell r="R273">
            <v>1752433.669855648</v>
          </cell>
          <cell r="S273">
            <v>0</v>
          </cell>
          <cell r="T273">
            <v>1752433.669855648</v>
          </cell>
        </row>
        <row r="274">
          <cell r="G274">
            <v>61</v>
          </cell>
          <cell r="H274">
            <v>612</v>
          </cell>
          <cell r="I274">
            <v>166743.56</v>
          </cell>
          <cell r="J274">
            <v>0</v>
          </cell>
          <cell r="K274">
            <v>166743.56</v>
          </cell>
          <cell r="L274">
            <v>463231.51</v>
          </cell>
          <cell r="M274">
            <v>0</v>
          </cell>
          <cell r="N274">
            <v>463231.51</v>
          </cell>
          <cell r="O274">
            <v>169539.16</v>
          </cell>
          <cell r="P274">
            <v>0</v>
          </cell>
          <cell r="Q274">
            <v>169539.16</v>
          </cell>
          <cell r="R274">
            <v>0</v>
          </cell>
          <cell r="S274">
            <v>99041.764347921504</v>
          </cell>
          <cell r="T274">
            <v>-99041.764347921504</v>
          </cell>
        </row>
        <row r="275">
          <cell r="G275">
            <v>61</v>
          </cell>
          <cell r="H275">
            <v>612</v>
          </cell>
          <cell r="I275">
            <v>705.78</v>
          </cell>
          <cell r="J275">
            <v>0</v>
          </cell>
          <cell r="K275">
            <v>705.78</v>
          </cell>
          <cell r="L275">
            <v>2499.77</v>
          </cell>
          <cell r="M275">
            <v>0</v>
          </cell>
          <cell r="N275">
            <v>2499.77</v>
          </cell>
          <cell r="O275">
            <v>1477.46</v>
          </cell>
          <cell r="P275">
            <v>0</v>
          </cell>
          <cell r="Q275">
            <v>1477.46</v>
          </cell>
          <cell r="R275">
            <v>0</v>
          </cell>
          <cell r="S275">
            <v>1516.6548617831027</v>
          </cell>
          <cell r="T275">
            <v>-1516.6548617831027</v>
          </cell>
        </row>
        <row r="276">
          <cell r="G276">
            <v>61</v>
          </cell>
          <cell r="H276">
            <v>612</v>
          </cell>
          <cell r="I276">
            <v>93798736.349999994</v>
          </cell>
          <cell r="J276">
            <v>0</v>
          </cell>
          <cell r="K276">
            <v>93798736.349999994</v>
          </cell>
          <cell r="L276">
            <v>174857075.74000001</v>
          </cell>
          <cell r="M276">
            <v>0</v>
          </cell>
          <cell r="N276">
            <v>174857075.74000001</v>
          </cell>
          <cell r="O276">
            <v>80597299.799999997</v>
          </cell>
          <cell r="P276">
            <v>0</v>
          </cell>
          <cell r="Q276">
            <v>80597299.799999997</v>
          </cell>
          <cell r="R276">
            <v>160648963.57777756</v>
          </cell>
          <cell r="S276">
            <v>0</v>
          </cell>
          <cell r="T276">
            <v>160648963.57777756</v>
          </cell>
        </row>
        <row r="277">
          <cell r="G277">
            <v>61</v>
          </cell>
          <cell r="H277">
            <v>612</v>
          </cell>
          <cell r="I277">
            <v>19616562.809999999</v>
          </cell>
          <cell r="J277">
            <v>0</v>
          </cell>
          <cell r="K277">
            <v>19616562.809999999</v>
          </cell>
          <cell r="L277">
            <v>28782427.850000001</v>
          </cell>
          <cell r="M277">
            <v>0</v>
          </cell>
          <cell r="N277">
            <v>28782427.850000001</v>
          </cell>
          <cell r="O277">
            <v>10359838.49</v>
          </cell>
          <cell r="P277">
            <v>0</v>
          </cell>
          <cell r="Q277">
            <v>10359838.49</v>
          </cell>
          <cell r="R277">
            <v>10193350.146147784</v>
          </cell>
          <cell r="S277">
            <v>0</v>
          </cell>
          <cell r="T277">
            <v>10193350.146147784</v>
          </cell>
        </row>
        <row r="278">
          <cell r="G278">
            <v>61</v>
          </cell>
          <cell r="H278">
            <v>612</v>
          </cell>
          <cell r="I278">
            <v>94345757.280000001</v>
          </cell>
          <cell r="J278">
            <v>0</v>
          </cell>
          <cell r="K278">
            <v>94345757.280000001</v>
          </cell>
          <cell r="L278">
            <v>189880575.38999999</v>
          </cell>
          <cell r="M278">
            <v>0</v>
          </cell>
          <cell r="N278">
            <v>189880575.38999999</v>
          </cell>
          <cell r="O278">
            <v>88673881.319999993</v>
          </cell>
          <cell r="P278">
            <v>0</v>
          </cell>
          <cell r="Q278">
            <v>88673881.319999993</v>
          </cell>
          <cell r="R278">
            <v>146826579.77274767</v>
          </cell>
          <cell r="S278">
            <v>0</v>
          </cell>
          <cell r="T278">
            <v>146826579.77274767</v>
          </cell>
        </row>
        <row r="279">
          <cell r="G279">
            <v>61</v>
          </cell>
          <cell r="H279">
            <v>612</v>
          </cell>
          <cell r="I279">
            <v>759056.22</v>
          </cell>
          <cell r="J279">
            <v>0</v>
          </cell>
          <cell r="K279">
            <v>759056.22</v>
          </cell>
          <cell r="L279">
            <v>1556721.62</v>
          </cell>
          <cell r="M279">
            <v>0</v>
          </cell>
          <cell r="N279">
            <v>1556721.62</v>
          </cell>
          <cell r="O279">
            <v>676814.5</v>
          </cell>
          <cell r="P279">
            <v>0</v>
          </cell>
          <cell r="Q279">
            <v>676814.5</v>
          </cell>
          <cell r="R279">
            <v>1317331.7055895291</v>
          </cell>
          <cell r="S279">
            <v>0</v>
          </cell>
          <cell r="T279">
            <v>1317331.7055895291</v>
          </cell>
        </row>
        <row r="280">
          <cell r="G280">
            <v>61</v>
          </cell>
          <cell r="H280">
            <v>612</v>
          </cell>
          <cell r="I280">
            <v>0</v>
          </cell>
          <cell r="J280">
            <v>0</v>
          </cell>
          <cell r="K280">
            <v>0</v>
          </cell>
          <cell r="L280">
            <v>0</v>
          </cell>
          <cell r="M280">
            <v>0</v>
          </cell>
          <cell r="N280">
            <v>0</v>
          </cell>
          <cell r="O280">
            <v>0</v>
          </cell>
          <cell r="P280">
            <v>0</v>
          </cell>
          <cell r="Q280">
            <v>0</v>
          </cell>
          <cell r="R280">
            <v>2045.0713779790703</v>
          </cell>
          <cell r="S280">
            <v>0</v>
          </cell>
          <cell r="T280">
            <v>2045.0713779790703</v>
          </cell>
        </row>
        <row r="281">
          <cell r="G281">
            <v>61</v>
          </cell>
          <cell r="H281">
            <v>612</v>
          </cell>
          <cell r="I281">
            <v>2297709.6800000002</v>
          </cell>
          <cell r="J281">
            <v>0</v>
          </cell>
          <cell r="K281">
            <v>2297709.6800000002</v>
          </cell>
          <cell r="L281">
            <v>4687158.8</v>
          </cell>
          <cell r="M281">
            <v>0</v>
          </cell>
          <cell r="N281">
            <v>4687158.8</v>
          </cell>
          <cell r="O281">
            <v>2221472.31</v>
          </cell>
          <cell r="P281">
            <v>0</v>
          </cell>
          <cell r="Q281">
            <v>2221472.31</v>
          </cell>
          <cell r="R281">
            <v>4448711.8893466741</v>
          </cell>
          <cell r="S281">
            <v>0</v>
          </cell>
          <cell r="T281">
            <v>4448711.8893466741</v>
          </cell>
        </row>
        <row r="282">
          <cell r="G282">
            <v>61</v>
          </cell>
          <cell r="H282">
            <v>616</v>
          </cell>
          <cell r="I282">
            <v>0</v>
          </cell>
          <cell r="J282">
            <v>0</v>
          </cell>
          <cell r="K282">
            <v>0</v>
          </cell>
          <cell r="L282">
            <v>0</v>
          </cell>
          <cell r="M282">
            <v>0</v>
          </cell>
          <cell r="N282">
            <v>0</v>
          </cell>
          <cell r="O282">
            <v>0</v>
          </cell>
          <cell r="P282">
            <v>0</v>
          </cell>
          <cell r="Q282">
            <v>0</v>
          </cell>
          <cell r="R282">
            <v>5297.2336668628604</v>
          </cell>
          <cell r="S282">
            <v>0</v>
          </cell>
          <cell r="T282">
            <v>5297.2336668628604</v>
          </cell>
        </row>
        <row r="283">
          <cell r="G283">
            <v>61</v>
          </cell>
          <cell r="H283">
            <v>617</v>
          </cell>
          <cell r="I283">
            <v>0</v>
          </cell>
          <cell r="J283">
            <v>930506.73</v>
          </cell>
          <cell r="K283">
            <v>-930506.73</v>
          </cell>
          <cell r="L283">
            <v>0</v>
          </cell>
          <cell r="M283">
            <v>2511396.77</v>
          </cell>
          <cell r="N283">
            <v>-2511396.77</v>
          </cell>
          <cell r="O283">
            <v>0</v>
          </cell>
          <cell r="P283">
            <v>1095356.3700000001</v>
          </cell>
          <cell r="Q283">
            <v>-1095356.3700000001</v>
          </cell>
          <cell r="R283">
            <v>0</v>
          </cell>
          <cell r="S283">
            <v>3518672.0254187407</v>
          </cell>
          <cell r="T283">
            <v>-3518672.0254187407</v>
          </cell>
        </row>
        <row r="284">
          <cell r="G284">
            <v>61</v>
          </cell>
          <cell r="H284">
            <v>617</v>
          </cell>
          <cell r="I284">
            <v>0</v>
          </cell>
          <cell r="J284">
            <v>0</v>
          </cell>
          <cell r="K284">
            <v>0</v>
          </cell>
          <cell r="L284">
            <v>0</v>
          </cell>
          <cell r="M284">
            <v>0</v>
          </cell>
          <cell r="N284">
            <v>0</v>
          </cell>
          <cell r="O284">
            <v>0</v>
          </cell>
          <cell r="P284">
            <v>0</v>
          </cell>
          <cell r="Q284">
            <v>0</v>
          </cell>
          <cell r="R284">
            <v>0</v>
          </cell>
          <cell r="S284">
            <v>428942.61828992132</v>
          </cell>
          <cell r="T284">
            <v>-428942.61828992132</v>
          </cell>
        </row>
        <row r="285">
          <cell r="G285">
            <v>61</v>
          </cell>
          <cell r="H285">
            <v>617</v>
          </cell>
          <cell r="I285">
            <v>0</v>
          </cell>
          <cell r="J285">
            <v>1928355.2</v>
          </cell>
          <cell r="K285">
            <v>-1928355.2</v>
          </cell>
          <cell r="L285">
            <v>0</v>
          </cell>
          <cell r="M285">
            <v>3674450.88</v>
          </cell>
          <cell r="N285">
            <v>-3674450.88</v>
          </cell>
          <cell r="O285">
            <v>0</v>
          </cell>
          <cell r="P285">
            <v>1430665.37</v>
          </cell>
          <cell r="Q285">
            <v>-1430665.37</v>
          </cell>
          <cell r="R285">
            <v>0</v>
          </cell>
          <cell r="S285">
            <v>1338213.0914496065</v>
          </cell>
          <cell r="T285">
            <v>-1338213.0914496065</v>
          </cell>
        </row>
        <row r="286">
          <cell r="G286">
            <v>62</v>
          </cell>
          <cell r="H286">
            <v>622</v>
          </cell>
          <cell r="I286">
            <v>1770459.09</v>
          </cell>
          <cell r="J286">
            <v>0</v>
          </cell>
          <cell r="K286">
            <v>1770459.09</v>
          </cell>
          <cell r="L286">
            <v>3064891.21</v>
          </cell>
          <cell r="M286">
            <v>0</v>
          </cell>
          <cell r="N286">
            <v>3064891.21</v>
          </cell>
          <cell r="O286">
            <v>1387117.24</v>
          </cell>
          <cell r="P286">
            <v>0</v>
          </cell>
          <cell r="Q286">
            <v>1387117.24</v>
          </cell>
          <cell r="R286">
            <v>2628379.3507646569</v>
          </cell>
          <cell r="S286">
            <v>0</v>
          </cell>
          <cell r="T286">
            <v>2628379.3507646569</v>
          </cell>
        </row>
        <row r="287">
          <cell r="G287">
            <v>62</v>
          </cell>
          <cell r="H287">
            <v>622</v>
          </cell>
          <cell r="I287">
            <v>51937.08</v>
          </cell>
          <cell r="J287">
            <v>0</v>
          </cell>
          <cell r="K287">
            <v>51937.08</v>
          </cell>
          <cell r="L287">
            <v>102275.98</v>
          </cell>
          <cell r="M287">
            <v>0</v>
          </cell>
          <cell r="N287">
            <v>102275.98</v>
          </cell>
          <cell r="O287">
            <v>52365.24</v>
          </cell>
          <cell r="P287">
            <v>0</v>
          </cell>
          <cell r="Q287">
            <v>52365.24</v>
          </cell>
          <cell r="R287">
            <v>83059.706108279031</v>
          </cell>
          <cell r="S287">
            <v>0</v>
          </cell>
          <cell r="T287">
            <v>83059.706108279031</v>
          </cell>
        </row>
        <row r="288">
          <cell r="G288">
            <v>62</v>
          </cell>
          <cell r="H288">
            <v>622</v>
          </cell>
          <cell r="I288">
            <v>41210.82</v>
          </cell>
          <cell r="J288">
            <v>0</v>
          </cell>
          <cell r="K288">
            <v>41210.82</v>
          </cell>
          <cell r="L288">
            <v>84042.74</v>
          </cell>
          <cell r="M288">
            <v>0</v>
          </cell>
          <cell r="N288">
            <v>84042.74</v>
          </cell>
          <cell r="O288">
            <v>44527.76</v>
          </cell>
          <cell r="P288">
            <v>0</v>
          </cell>
          <cell r="Q288">
            <v>44527.76</v>
          </cell>
          <cell r="R288">
            <v>69113.616184994171</v>
          </cell>
          <cell r="S288">
            <v>0</v>
          </cell>
          <cell r="T288">
            <v>69113.616184994171</v>
          </cell>
        </row>
        <row r="289">
          <cell r="G289">
            <v>62</v>
          </cell>
          <cell r="H289">
            <v>622</v>
          </cell>
          <cell r="I289">
            <v>27218.35</v>
          </cell>
          <cell r="J289">
            <v>0</v>
          </cell>
          <cell r="K289">
            <v>27218.35</v>
          </cell>
          <cell r="L289">
            <v>47145.48</v>
          </cell>
          <cell r="M289">
            <v>0</v>
          </cell>
          <cell r="N289">
            <v>47145.48</v>
          </cell>
          <cell r="O289">
            <v>22343.81</v>
          </cell>
          <cell r="P289">
            <v>0</v>
          </cell>
          <cell r="Q289">
            <v>22343.81</v>
          </cell>
          <cell r="R289">
            <v>41349.223371674263</v>
          </cell>
          <cell r="S289">
            <v>0</v>
          </cell>
          <cell r="T289">
            <v>41349.223371674263</v>
          </cell>
        </row>
        <row r="290">
          <cell r="G290">
            <v>62</v>
          </cell>
          <cell r="H290">
            <v>622</v>
          </cell>
          <cell r="I290">
            <v>118700.42</v>
          </cell>
          <cell r="J290">
            <v>0</v>
          </cell>
          <cell r="K290">
            <v>118700.42</v>
          </cell>
          <cell r="L290">
            <v>242353.38</v>
          </cell>
          <cell r="M290">
            <v>0</v>
          </cell>
          <cell r="N290">
            <v>242353.38</v>
          </cell>
          <cell r="O290">
            <v>112465.84</v>
          </cell>
          <cell r="P290">
            <v>0</v>
          </cell>
          <cell r="Q290">
            <v>112465.84</v>
          </cell>
          <cell r="R290">
            <v>201382.82738599973</v>
          </cell>
          <cell r="S290">
            <v>0</v>
          </cell>
          <cell r="T290">
            <v>201382.82738599973</v>
          </cell>
        </row>
        <row r="291">
          <cell r="G291">
            <v>62</v>
          </cell>
          <cell r="H291">
            <v>622</v>
          </cell>
          <cell r="I291">
            <v>1644.84</v>
          </cell>
          <cell r="J291">
            <v>0</v>
          </cell>
          <cell r="K291">
            <v>1644.84</v>
          </cell>
          <cell r="L291">
            <v>1144.95</v>
          </cell>
          <cell r="M291">
            <v>0</v>
          </cell>
          <cell r="N291">
            <v>1144.95</v>
          </cell>
          <cell r="O291">
            <v>806.63</v>
          </cell>
          <cell r="P291">
            <v>0</v>
          </cell>
          <cell r="Q291">
            <v>806.63</v>
          </cell>
          <cell r="R291">
            <v>1248.6906555201963</v>
          </cell>
          <cell r="S291">
            <v>0</v>
          </cell>
          <cell r="T291">
            <v>1248.6906555201963</v>
          </cell>
        </row>
        <row r="292">
          <cell r="G292">
            <v>62</v>
          </cell>
          <cell r="H292">
            <v>622</v>
          </cell>
          <cell r="I292">
            <v>345554.43</v>
          </cell>
          <cell r="J292">
            <v>0</v>
          </cell>
          <cell r="K292">
            <v>345554.43</v>
          </cell>
          <cell r="L292">
            <v>422877.34</v>
          </cell>
          <cell r="M292">
            <v>0</v>
          </cell>
          <cell r="N292">
            <v>422877.34</v>
          </cell>
          <cell r="O292">
            <v>127495.45</v>
          </cell>
          <cell r="P292">
            <v>0</v>
          </cell>
          <cell r="Q292">
            <v>127495.45</v>
          </cell>
          <cell r="R292">
            <v>368158.20871699206</v>
          </cell>
          <cell r="S292">
            <v>0</v>
          </cell>
          <cell r="T292">
            <v>368158.20871699206</v>
          </cell>
        </row>
        <row r="293">
          <cell r="G293">
            <v>62</v>
          </cell>
          <cell r="H293">
            <v>622</v>
          </cell>
          <cell r="I293">
            <v>2306.7600000000002</v>
          </cell>
          <cell r="J293">
            <v>0</v>
          </cell>
          <cell r="K293">
            <v>2306.7600000000002</v>
          </cell>
          <cell r="L293">
            <v>4296.5</v>
          </cell>
          <cell r="M293">
            <v>0</v>
          </cell>
          <cell r="N293">
            <v>4296.5</v>
          </cell>
          <cell r="O293">
            <v>1925.59</v>
          </cell>
          <cell r="P293">
            <v>0</v>
          </cell>
          <cell r="Q293">
            <v>1925.59</v>
          </cell>
          <cell r="R293">
            <v>2634.8599874302931</v>
          </cell>
          <cell r="S293">
            <v>0</v>
          </cell>
          <cell r="T293">
            <v>2634.8599874302931</v>
          </cell>
        </row>
        <row r="294">
          <cell r="G294">
            <v>62</v>
          </cell>
          <cell r="H294">
            <v>622</v>
          </cell>
          <cell r="I294">
            <v>230763.59</v>
          </cell>
          <cell r="J294">
            <v>0</v>
          </cell>
          <cell r="K294">
            <v>230763.59</v>
          </cell>
          <cell r="L294">
            <v>435082.8</v>
          </cell>
          <cell r="M294">
            <v>0</v>
          </cell>
          <cell r="N294">
            <v>435082.8</v>
          </cell>
          <cell r="O294">
            <v>178210.92</v>
          </cell>
          <cell r="P294">
            <v>0</v>
          </cell>
          <cell r="Q294">
            <v>178210.92</v>
          </cell>
          <cell r="R294">
            <v>374261.79906425514</v>
          </cell>
          <cell r="S294">
            <v>0</v>
          </cell>
          <cell r="T294">
            <v>374261.79906425514</v>
          </cell>
        </row>
        <row r="295">
          <cell r="G295">
            <v>62</v>
          </cell>
          <cell r="H295">
            <v>622</v>
          </cell>
          <cell r="I295">
            <v>98.07</v>
          </cell>
          <cell r="J295">
            <v>0</v>
          </cell>
          <cell r="K295">
            <v>98.07</v>
          </cell>
          <cell r="L295">
            <v>3854.13</v>
          </cell>
          <cell r="M295">
            <v>0</v>
          </cell>
          <cell r="N295">
            <v>3854.13</v>
          </cell>
          <cell r="O295">
            <v>1051.3900000000001</v>
          </cell>
          <cell r="P295">
            <v>0</v>
          </cell>
          <cell r="Q295">
            <v>1051.3900000000001</v>
          </cell>
          <cell r="R295">
            <v>1042.2132660288705</v>
          </cell>
          <cell r="S295">
            <v>0</v>
          </cell>
          <cell r="T295">
            <v>1042.2132660288705</v>
          </cell>
        </row>
        <row r="296">
          <cell r="G296">
            <v>62</v>
          </cell>
          <cell r="H296">
            <v>622</v>
          </cell>
          <cell r="I296">
            <v>5768590.5099999998</v>
          </cell>
          <cell r="J296">
            <v>0</v>
          </cell>
          <cell r="K296">
            <v>5768590.5099999998</v>
          </cell>
          <cell r="L296">
            <v>10962171.310000001</v>
          </cell>
          <cell r="M296">
            <v>0</v>
          </cell>
          <cell r="N296">
            <v>10962171.310000001</v>
          </cell>
          <cell r="O296">
            <v>5635940.3700000001</v>
          </cell>
          <cell r="P296">
            <v>0</v>
          </cell>
          <cell r="Q296">
            <v>5635940.3700000001</v>
          </cell>
          <cell r="R296">
            <v>11129957.796709929</v>
          </cell>
          <cell r="S296">
            <v>0</v>
          </cell>
          <cell r="T296">
            <v>11129957.796709929</v>
          </cell>
        </row>
        <row r="297">
          <cell r="G297">
            <v>62</v>
          </cell>
          <cell r="H297">
            <v>622</v>
          </cell>
          <cell r="I297">
            <v>55080.84</v>
          </cell>
          <cell r="J297">
            <v>0</v>
          </cell>
          <cell r="K297">
            <v>55080.84</v>
          </cell>
          <cell r="L297">
            <v>82840.41</v>
          </cell>
          <cell r="M297">
            <v>0</v>
          </cell>
          <cell r="N297">
            <v>82840.41</v>
          </cell>
          <cell r="O297">
            <v>38427.42</v>
          </cell>
          <cell r="P297">
            <v>0</v>
          </cell>
          <cell r="Q297">
            <v>38427.42</v>
          </cell>
          <cell r="R297">
            <v>36950.948214802323</v>
          </cell>
          <cell r="S297">
            <v>0</v>
          </cell>
          <cell r="T297">
            <v>36950.948214802323</v>
          </cell>
        </row>
        <row r="298">
          <cell r="G298">
            <v>62</v>
          </cell>
          <cell r="H298">
            <v>622</v>
          </cell>
          <cell r="I298">
            <v>0</v>
          </cell>
          <cell r="J298">
            <v>0</v>
          </cell>
          <cell r="K298">
            <v>0</v>
          </cell>
          <cell r="L298">
            <v>0</v>
          </cell>
          <cell r="M298">
            <v>0</v>
          </cell>
          <cell r="N298">
            <v>0</v>
          </cell>
          <cell r="O298">
            <v>0</v>
          </cell>
          <cell r="P298">
            <v>0</v>
          </cell>
          <cell r="Q298">
            <v>0</v>
          </cell>
          <cell r="R298">
            <v>83267.425504534069</v>
          </cell>
          <cell r="S298">
            <v>0</v>
          </cell>
          <cell r="T298">
            <v>83267.425504534069</v>
          </cell>
        </row>
        <row r="299">
          <cell r="G299">
            <v>62</v>
          </cell>
          <cell r="H299">
            <v>622</v>
          </cell>
          <cell r="I299">
            <v>14354.64</v>
          </cell>
          <cell r="J299">
            <v>0</v>
          </cell>
          <cell r="K299">
            <v>14354.64</v>
          </cell>
          <cell r="L299">
            <v>13920.22</v>
          </cell>
          <cell r="M299">
            <v>0</v>
          </cell>
          <cell r="N299">
            <v>13920.22</v>
          </cell>
          <cell r="O299">
            <v>4544.7299999999996</v>
          </cell>
          <cell r="P299">
            <v>0</v>
          </cell>
          <cell r="Q299">
            <v>4544.7299999999996</v>
          </cell>
          <cell r="R299">
            <v>8423.6140900429964</v>
          </cell>
          <cell r="S299">
            <v>0</v>
          </cell>
          <cell r="T299">
            <v>8423.6140900429964</v>
          </cell>
        </row>
        <row r="300">
          <cell r="G300">
            <v>62</v>
          </cell>
          <cell r="H300">
            <v>622</v>
          </cell>
          <cell r="I300">
            <v>166247.4</v>
          </cell>
          <cell r="J300">
            <v>0</v>
          </cell>
          <cell r="K300">
            <v>166247.4</v>
          </cell>
          <cell r="L300">
            <v>172150.66</v>
          </cell>
          <cell r="M300">
            <v>0</v>
          </cell>
          <cell r="N300">
            <v>172150.66</v>
          </cell>
          <cell r="O300">
            <v>79633.72</v>
          </cell>
          <cell r="P300">
            <v>0</v>
          </cell>
          <cell r="Q300">
            <v>79633.72</v>
          </cell>
          <cell r="R300">
            <v>129241.91698007801</v>
          </cell>
          <cell r="S300">
            <v>0</v>
          </cell>
          <cell r="T300">
            <v>129241.91698007801</v>
          </cell>
        </row>
        <row r="301">
          <cell r="G301">
            <v>62</v>
          </cell>
          <cell r="H301">
            <v>622</v>
          </cell>
          <cell r="I301">
            <v>56644.67</v>
          </cell>
          <cell r="J301">
            <v>0</v>
          </cell>
          <cell r="K301">
            <v>56644.67</v>
          </cell>
          <cell r="L301">
            <v>257663.95</v>
          </cell>
          <cell r="M301">
            <v>0</v>
          </cell>
          <cell r="N301">
            <v>257663.95</v>
          </cell>
          <cell r="O301">
            <v>132684.35999999999</v>
          </cell>
          <cell r="P301">
            <v>0</v>
          </cell>
          <cell r="Q301">
            <v>132684.35999999999</v>
          </cell>
          <cell r="R301">
            <v>194335.23209066151</v>
          </cell>
          <cell r="S301">
            <v>0</v>
          </cell>
          <cell r="T301">
            <v>194335.23209066151</v>
          </cell>
        </row>
        <row r="302">
          <cell r="G302">
            <v>62</v>
          </cell>
          <cell r="H302">
            <v>622</v>
          </cell>
          <cell r="I302">
            <v>26226.94</v>
          </cell>
          <cell r="J302">
            <v>0</v>
          </cell>
          <cell r="K302">
            <v>26226.94</v>
          </cell>
          <cell r="L302">
            <v>84032.68</v>
          </cell>
          <cell r="M302">
            <v>0</v>
          </cell>
          <cell r="N302">
            <v>84032.68</v>
          </cell>
          <cell r="O302">
            <v>38619.279999999999</v>
          </cell>
          <cell r="P302">
            <v>0</v>
          </cell>
          <cell r="Q302">
            <v>38619.279999999999</v>
          </cell>
          <cell r="R302">
            <v>68484.856495845015</v>
          </cell>
          <cell r="S302">
            <v>0</v>
          </cell>
          <cell r="T302">
            <v>68484.856495845015</v>
          </cell>
        </row>
        <row r="303">
          <cell r="G303">
            <v>62</v>
          </cell>
          <cell r="H303">
            <v>622</v>
          </cell>
          <cell r="I303">
            <v>34954.39</v>
          </cell>
          <cell r="J303">
            <v>0</v>
          </cell>
          <cell r="K303">
            <v>34954.39</v>
          </cell>
          <cell r="L303">
            <v>56519.24</v>
          </cell>
          <cell r="M303">
            <v>0</v>
          </cell>
          <cell r="N303">
            <v>56519.24</v>
          </cell>
          <cell r="O303">
            <v>6812.71</v>
          </cell>
          <cell r="P303">
            <v>0</v>
          </cell>
          <cell r="Q303">
            <v>6812.71</v>
          </cell>
          <cell r="R303">
            <v>79723.735796729889</v>
          </cell>
          <cell r="S303">
            <v>0</v>
          </cell>
          <cell r="T303">
            <v>79723.735796729889</v>
          </cell>
        </row>
        <row r="304">
          <cell r="G304">
            <v>62</v>
          </cell>
          <cell r="H304">
            <v>622</v>
          </cell>
          <cell r="I304">
            <v>48202.23</v>
          </cell>
          <cell r="J304">
            <v>0</v>
          </cell>
          <cell r="K304">
            <v>48202.23</v>
          </cell>
          <cell r="L304">
            <v>135586.82999999999</v>
          </cell>
          <cell r="M304">
            <v>0</v>
          </cell>
          <cell r="N304">
            <v>135586.82999999999</v>
          </cell>
          <cell r="O304">
            <v>47473.68</v>
          </cell>
          <cell r="P304">
            <v>0</v>
          </cell>
          <cell r="Q304">
            <v>47473.68</v>
          </cell>
          <cell r="R304">
            <v>93021.842359912611</v>
          </cell>
          <cell r="S304">
            <v>0</v>
          </cell>
          <cell r="T304">
            <v>93021.842359912611</v>
          </cell>
        </row>
        <row r="305">
          <cell r="G305">
            <v>62</v>
          </cell>
          <cell r="H305">
            <v>622</v>
          </cell>
          <cell r="I305">
            <v>231682.5</v>
          </cell>
          <cell r="J305">
            <v>0</v>
          </cell>
          <cell r="K305">
            <v>231682.5</v>
          </cell>
          <cell r="L305">
            <v>483939.85</v>
          </cell>
          <cell r="M305">
            <v>0</v>
          </cell>
          <cell r="N305">
            <v>483939.85</v>
          </cell>
          <cell r="O305">
            <v>185036.29</v>
          </cell>
          <cell r="P305">
            <v>0</v>
          </cell>
          <cell r="Q305">
            <v>185036.29</v>
          </cell>
          <cell r="R305">
            <v>561816.02837162442</v>
          </cell>
          <cell r="S305">
            <v>0</v>
          </cell>
          <cell r="T305">
            <v>561816.02837162442</v>
          </cell>
        </row>
        <row r="306">
          <cell r="G306">
            <v>62</v>
          </cell>
          <cell r="H306">
            <v>622</v>
          </cell>
          <cell r="I306">
            <v>18082.669999999998</v>
          </cell>
          <cell r="J306">
            <v>0</v>
          </cell>
          <cell r="K306">
            <v>18082.669999999998</v>
          </cell>
          <cell r="L306">
            <v>41485.83</v>
          </cell>
          <cell r="M306">
            <v>0</v>
          </cell>
          <cell r="N306">
            <v>41485.83</v>
          </cell>
          <cell r="O306">
            <v>20015.52</v>
          </cell>
          <cell r="P306">
            <v>0</v>
          </cell>
          <cell r="Q306">
            <v>20015.52</v>
          </cell>
          <cell r="R306">
            <v>44099.739627497729</v>
          </cell>
          <cell r="S306">
            <v>0</v>
          </cell>
          <cell r="T306">
            <v>44099.739627497729</v>
          </cell>
        </row>
        <row r="307">
          <cell r="G307">
            <v>62</v>
          </cell>
          <cell r="H307">
            <v>622</v>
          </cell>
          <cell r="I307">
            <v>6887.49</v>
          </cell>
          <cell r="J307">
            <v>0</v>
          </cell>
          <cell r="K307">
            <v>6887.49</v>
          </cell>
          <cell r="L307">
            <v>13690.29</v>
          </cell>
          <cell r="M307">
            <v>0</v>
          </cell>
          <cell r="N307">
            <v>13690.29</v>
          </cell>
          <cell r="O307">
            <v>6367.82</v>
          </cell>
          <cell r="P307">
            <v>0</v>
          </cell>
          <cell r="Q307">
            <v>6367.82</v>
          </cell>
          <cell r="R307">
            <v>8373.5198172404507</v>
          </cell>
          <cell r="S307">
            <v>0</v>
          </cell>
          <cell r="T307">
            <v>8373.5198172404507</v>
          </cell>
        </row>
        <row r="308">
          <cell r="G308">
            <v>62</v>
          </cell>
          <cell r="H308">
            <v>622</v>
          </cell>
          <cell r="I308">
            <v>184987.86</v>
          </cell>
          <cell r="J308">
            <v>0</v>
          </cell>
          <cell r="K308">
            <v>184987.86</v>
          </cell>
          <cell r="L308">
            <v>284655.01</v>
          </cell>
          <cell r="M308">
            <v>0</v>
          </cell>
          <cell r="N308">
            <v>284655.01</v>
          </cell>
          <cell r="O308">
            <v>97192.97</v>
          </cell>
          <cell r="P308">
            <v>0</v>
          </cell>
          <cell r="Q308">
            <v>97192.97</v>
          </cell>
          <cell r="R308">
            <v>333355.89728753705</v>
          </cell>
          <cell r="S308">
            <v>0</v>
          </cell>
          <cell r="T308">
            <v>333355.89728753705</v>
          </cell>
        </row>
        <row r="309">
          <cell r="G309">
            <v>62</v>
          </cell>
          <cell r="H309">
            <v>622</v>
          </cell>
          <cell r="I309">
            <v>29912.78</v>
          </cell>
          <cell r="J309">
            <v>0</v>
          </cell>
          <cell r="K309">
            <v>29912.78</v>
          </cell>
          <cell r="L309">
            <v>67093.320000000007</v>
          </cell>
          <cell r="M309">
            <v>0</v>
          </cell>
          <cell r="N309">
            <v>67093.320000000007</v>
          </cell>
          <cell r="O309">
            <v>30461.07</v>
          </cell>
          <cell r="P309">
            <v>0</v>
          </cell>
          <cell r="Q309">
            <v>30461.07</v>
          </cell>
          <cell r="R309">
            <v>63314.606797617744</v>
          </cell>
          <cell r="S309">
            <v>0</v>
          </cell>
          <cell r="T309">
            <v>63314.606797617744</v>
          </cell>
        </row>
        <row r="310">
          <cell r="G310">
            <v>62</v>
          </cell>
          <cell r="H310">
            <v>622</v>
          </cell>
          <cell r="I310">
            <v>14975.87</v>
          </cell>
          <cell r="J310">
            <v>0</v>
          </cell>
          <cell r="K310">
            <v>14975.87</v>
          </cell>
          <cell r="L310">
            <v>27494.09</v>
          </cell>
          <cell r="M310">
            <v>0</v>
          </cell>
          <cell r="N310">
            <v>27494.09</v>
          </cell>
          <cell r="O310">
            <v>25699.67</v>
          </cell>
          <cell r="P310">
            <v>0</v>
          </cell>
          <cell r="Q310">
            <v>25699.67</v>
          </cell>
          <cell r="R310">
            <v>28774.249059765963</v>
          </cell>
          <cell r="S310">
            <v>0</v>
          </cell>
          <cell r="T310">
            <v>28774.249059765963</v>
          </cell>
        </row>
        <row r="311">
          <cell r="G311">
            <v>62</v>
          </cell>
          <cell r="H311">
            <v>622</v>
          </cell>
          <cell r="I311">
            <v>12831.59</v>
          </cell>
          <cell r="J311">
            <v>0</v>
          </cell>
          <cell r="K311">
            <v>12831.59</v>
          </cell>
          <cell r="L311">
            <v>46468.35</v>
          </cell>
          <cell r="M311">
            <v>0</v>
          </cell>
          <cell r="N311">
            <v>46468.35</v>
          </cell>
          <cell r="O311">
            <v>22928.39</v>
          </cell>
          <cell r="P311">
            <v>0</v>
          </cell>
          <cell r="Q311">
            <v>22928.39</v>
          </cell>
          <cell r="R311">
            <v>64243.059227262296</v>
          </cell>
          <cell r="S311">
            <v>0</v>
          </cell>
          <cell r="T311">
            <v>64243.059227262296</v>
          </cell>
        </row>
        <row r="312">
          <cell r="G312">
            <v>62</v>
          </cell>
          <cell r="H312">
            <v>622</v>
          </cell>
          <cell r="I312">
            <v>0</v>
          </cell>
          <cell r="J312">
            <v>0</v>
          </cell>
          <cell r="K312">
            <v>0</v>
          </cell>
          <cell r="L312">
            <v>0</v>
          </cell>
          <cell r="M312">
            <v>0</v>
          </cell>
          <cell r="N312">
            <v>0</v>
          </cell>
          <cell r="O312">
            <v>0</v>
          </cell>
          <cell r="P312">
            <v>0</v>
          </cell>
          <cell r="Q312">
            <v>0</v>
          </cell>
          <cell r="R312">
            <v>0</v>
          </cell>
          <cell r="S312">
            <v>202.0680160812442</v>
          </cell>
          <cell r="T312">
            <v>-202.0680160812442</v>
          </cell>
        </row>
        <row r="313">
          <cell r="G313">
            <v>62</v>
          </cell>
          <cell r="H313">
            <v>622</v>
          </cell>
          <cell r="I313">
            <v>0</v>
          </cell>
          <cell r="J313">
            <v>0</v>
          </cell>
          <cell r="K313">
            <v>0</v>
          </cell>
          <cell r="L313">
            <v>1210.21</v>
          </cell>
          <cell r="M313">
            <v>0</v>
          </cell>
          <cell r="N313">
            <v>1210.21</v>
          </cell>
          <cell r="O313">
            <v>0</v>
          </cell>
          <cell r="P313">
            <v>0</v>
          </cell>
          <cell r="Q313">
            <v>0</v>
          </cell>
          <cell r="R313">
            <v>5956.8090900928764</v>
          </cell>
          <cell r="S313">
            <v>0</v>
          </cell>
          <cell r="T313">
            <v>5956.8090900928764</v>
          </cell>
        </row>
        <row r="314">
          <cell r="G314">
            <v>62</v>
          </cell>
          <cell r="H314">
            <v>622</v>
          </cell>
          <cell r="I314">
            <v>26770.11</v>
          </cell>
          <cell r="J314">
            <v>0</v>
          </cell>
          <cell r="K314">
            <v>26770.11</v>
          </cell>
          <cell r="L314">
            <v>32130.23</v>
          </cell>
          <cell r="M314">
            <v>0</v>
          </cell>
          <cell r="N314">
            <v>32130.23</v>
          </cell>
          <cell r="O314">
            <v>37740</v>
          </cell>
          <cell r="P314">
            <v>0</v>
          </cell>
          <cell r="Q314">
            <v>37740</v>
          </cell>
          <cell r="R314">
            <v>36203.988387984959</v>
          </cell>
          <cell r="S314">
            <v>0</v>
          </cell>
          <cell r="T314">
            <v>36203.988387984959</v>
          </cell>
        </row>
        <row r="315">
          <cell r="G315">
            <v>62</v>
          </cell>
          <cell r="H315">
            <v>622</v>
          </cell>
          <cell r="I315">
            <v>0</v>
          </cell>
          <cell r="J315">
            <v>0</v>
          </cell>
          <cell r="K315">
            <v>0</v>
          </cell>
          <cell r="L315">
            <v>0</v>
          </cell>
          <cell r="M315">
            <v>0</v>
          </cell>
          <cell r="N315">
            <v>0</v>
          </cell>
          <cell r="O315">
            <v>0</v>
          </cell>
          <cell r="P315">
            <v>0</v>
          </cell>
          <cell r="Q315">
            <v>0</v>
          </cell>
          <cell r="R315">
            <v>2297.6975489071338</v>
          </cell>
          <cell r="S315">
            <v>0</v>
          </cell>
          <cell r="T315">
            <v>2297.6975489071338</v>
          </cell>
        </row>
        <row r="316">
          <cell r="G316">
            <v>62</v>
          </cell>
          <cell r="H316">
            <v>622</v>
          </cell>
          <cell r="I316">
            <v>458299.22</v>
          </cell>
          <cell r="J316">
            <v>0</v>
          </cell>
          <cell r="K316">
            <v>458299.22</v>
          </cell>
          <cell r="L316">
            <v>257453.04</v>
          </cell>
          <cell r="M316">
            <v>0</v>
          </cell>
          <cell r="N316">
            <v>257453.04</v>
          </cell>
          <cell r="O316">
            <v>131208.26</v>
          </cell>
          <cell r="P316">
            <v>0</v>
          </cell>
          <cell r="Q316">
            <v>131208.26</v>
          </cell>
          <cell r="R316">
            <v>1572.1112119791303</v>
          </cell>
          <cell r="S316">
            <v>0</v>
          </cell>
          <cell r="T316">
            <v>1572.1112119791303</v>
          </cell>
        </row>
        <row r="317">
          <cell r="G317">
            <v>62</v>
          </cell>
          <cell r="H317">
            <v>622</v>
          </cell>
          <cell r="I317">
            <v>0</v>
          </cell>
          <cell r="J317">
            <v>0</v>
          </cell>
          <cell r="K317">
            <v>0</v>
          </cell>
          <cell r="L317">
            <v>2735.53</v>
          </cell>
          <cell r="M317">
            <v>0</v>
          </cell>
          <cell r="N317">
            <v>2735.53</v>
          </cell>
          <cell r="O317">
            <v>309.12</v>
          </cell>
          <cell r="P317">
            <v>0</v>
          </cell>
          <cell r="Q317">
            <v>309.12</v>
          </cell>
          <cell r="R317">
            <v>207601.24100916792</v>
          </cell>
          <cell r="S317">
            <v>0</v>
          </cell>
          <cell r="T317">
            <v>207601.24100916792</v>
          </cell>
        </row>
        <row r="318">
          <cell r="G318">
            <v>62</v>
          </cell>
          <cell r="H318">
            <v>622</v>
          </cell>
          <cell r="I318">
            <v>3658933.03</v>
          </cell>
          <cell r="J318">
            <v>0</v>
          </cell>
          <cell r="K318">
            <v>3658933.03</v>
          </cell>
          <cell r="L318">
            <v>6857979.6699999999</v>
          </cell>
          <cell r="M318">
            <v>0</v>
          </cell>
          <cell r="N318">
            <v>6857979.6699999999</v>
          </cell>
          <cell r="O318">
            <v>3241804.28</v>
          </cell>
          <cell r="P318">
            <v>0</v>
          </cell>
          <cell r="Q318">
            <v>3241804.28</v>
          </cell>
          <cell r="R318">
            <v>5368108.1693119584</v>
          </cell>
          <cell r="S318">
            <v>0</v>
          </cell>
          <cell r="T318">
            <v>5368108.1693119584</v>
          </cell>
        </row>
        <row r="319">
          <cell r="G319">
            <v>62</v>
          </cell>
          <cell r="H319">
            <v>622</v>
          </cell>
          <cell r="I319">
            <v>0</v>
          </cell>
          <cell r="J319">
            <v>0</v>
          </cell>
          <cell r="K319">
            <v>0</v>
          </cell>
          <cell r="L319">
            <v>0</v>
          </cell>
          <cell r="M319">
            <v>0</v>
          </cell>
          <cell r="N319">
            <v>0</v>
          </cell>
          <cell r="O319">
            <v>0</v>
          </cell>
          <cell r="P319">
            <v>0</v>
          </cell>
          <cell r="Q319">
            <v>0</v>
          </cell>
          <cell r="R319">
            <v>29308.182280703506</v>
          </cell>
          <cell r="S319">
            <v>0</v>
          </cell>
          <cell r="T319">
            <v>29308.182280703506</v>
          </cell>
        </row>
        <row r="320">
          <cell r="G320">
            <v>62</v>
          </cell>
          <cell r="H320">
            <v>622</v>
          </cell>
          <cell r="I320">
            <v>106396.66</v>
          </cell>
          <cell r="J320">
            <v>0</v>
          </cell>
          <cell r="K320">
            <v>106396.66</v>
          </cell>
          <cell r="L320">
            <v>181509.81</v>
          </cell>
          <cell r="M320">
            <v>0</v>
          </cell>
          <cell r="N320">
            <v>181509.81</v>
          </cell>
          <cell r="O320">
            <v>75185.97</v>
          </cell>
          <cell r="P320">
            <v>0</v>
          </cell>
          <cell r="Q320">
            <v>75185.97</v>
          </cell>
          <cell r="R320">
            <v>138146.84610089683</v>
          </cell>
          <cell r="S320">
            <v>0</v>
          </cell>
          <cell r="T320">
            <v>138146.84610089683</v>
          </cell>
        </row>
        <row r="321">
          <cell r="G321">
            <v>62</v>
          </cell>
          <cell r="H321">
            <v>622</v>
          </cell>
          <cell r="I321">
            <v>53054.58</v>
          </cell>
          <cell r="J321">
            <v>0</v>
          </cell>
          <cell r="K321">
            <v>53054.58</v>
          </cell>
          <cell r="L321">
            <v>136015.69</v>
          </cell>
          <cell r="M321">
            <v>0</v>
          </cell>
          <cell r="N321">
            <v>136015.69</v>
          </cell>
          <cell r="O321">
            <v>63670.91</v>
          </cell>
          <cell r="P321">
            <v>0</v>
          </cell>
          <cell r="Q321">
            <v>63670.91</v>
          </cell>
          <cell r="R321">
            <v>123509.89116229887</v>
          </cell>
          <cell r="S321">
            <v>0</v>
          </cell>
          <cell r="T321">
            <v>123509.89116229887</v>
          </cell>
        </row>
        <row r="322">
          <cell r="G322">
            <v>62</v>
          </cell>
          <cell r="H322">
            <v>622</v>
          </cell>
          <cell r="I322">
            <v>0</v>
          </cell>
          <cell r="J322">
            <v>0</v>
          </cell>
          <cell r="K322">
            <v>0</v>
          </cell>
          <cell r="L322">
            <v>0</v>
          </cell>
          <cell r="M322">
            <v>0</v>
          </cell>
          <cell r="N322">
            <v>0</v>
          </cell>
          <cell r="O322">
            <v>0</v>
          </cell>
          <cell r="P322">
            <v>0</v>
          </cell>
          <cell r="Q322">
            <v>0</v>
          </cell>
          <cell r="R322">
            <v>0</v>
          </cell>
          <cell r="S322">
            <v>0</v>
          </cell>
          <cell r="T322">
            <v>0</v>
          </cell>
        </row>
        <row r="323">
          <cell r="G323">
            <v>62</v>
          </cell>
          <cell r="H323">
            <v>622</v>
          </cell>
          <cell r="I323">
            <v>19187.71</v>
          </cell>
          <cell r="J323">
            <v>0</v>
          </cell>
          <cell r="K323">
            <v>19187.71</v>
          </cell>
          <cell r="L323">
            <v>59165.27</v>
          </cell>
          <cell r="M323">
            <v>0</v>
          </cell>
          <cell r="N323">
            <v>59165.27</v>
          </cell>
          <cell r="O323">
            <v>36330.81</v>
          </cell>
          <cell r="P323">
            <v>0</v>
          </cell>
          <cell r="Q323">
            <v>36330.81</v>
          </cell>
          <cell r="R323">
            <v>73463.772308735948</v>
          </cell>
          <cell r="S323">
            <v>0</v>
          </cell>
          <cell r="T323">
            <v>73463.772308735948</v>
          </cell>
        </row>
        <row r="324">
          <cell r="G324">
            <v>62</v>
          </cell>
          <cell r="H324">
            <v>622</v>
          </cell>
          <cell r="I324">
            <v>44026.080000000002</v>
          </cell>
          <cell r="J324">
            <v>0</v>
          </cell>
          <cell r="K324">
            <v>44026.080000000002</v>
          </cell>
          <cell r="L324">
            <v>102393.60000000001</v>
          </cell>
          <cell r="M324">
            <v>0</v>
          </cell>
          <cell r="N324">
            <v>102393.60000000001</v>
          </cell>
          <cell r="O324">
            <v>27697.52</v>
          </cell>
          <cell r="P324">
            <v>0</v>
          </cell>
          <cell r="Q324">
            <v>27697.52</v>
          </cell>
          <cell r="R324">
            <v>66690.73532785986</v>
          </cell>
          <cell r="S324">
            <v>0</v>
          </cell>
          <cell r="T324">
            <v>66690.73532785986</v>
          </cell>
        </row>
        <row r="325">
          <cell r="G325">
            <v>62</v>
          </cell>
          <cell r="H325">
            <v>622</v>
          </cell>
          <cell r="I325">
            <v>63258.21</v>
          </cell>
          <cell r="J325">
            <v>0</v>
          </cell>
          <cell r="K325">
            <v>63258.21</v>
          </cell>
          <cell r="L325">
            <v>123233.97</v>
          </cell>
          <cell r="M325">
            <v>0</v>
          </cell>
          <cell r="N325">
            <v>123233.97</v>
          </cell>
          <cell r="O325">
            <v>60669.35</v>
          </cell>
          <cell r="P325">
            <v>0</v>
          </cell>
          <cell r="Q325">
            <v>60669.35</v>
          </cell>
          <cell r="R325">
            <v>121154.58744425933</v>
          </cell>
          <cell r="S325">
            <v>0</v>
          </cell>
          <cell r="T325">
            <v>121154.58744425933</v>
          </cell>
        </row>
        <row r="326">
          <cell r="G326">
            <v>62</v>
          </cell>
          <cell r="H326">
            <v>622</v>
          </cell>
          <cell r="I326">
            <v>0</v>
          </cell>
          <cell r="J326">
            <v>0</v>
          </cell>
          <cell r="K326">
            <v>0</v>
          </cell>
          <cell r="L326">
            <v>0</v>
          </cell>
          <cell r="M326">
            <v>0</v>
          </cell>
          <cell r="N326">
            <v>0</v>
          </cell>
          <cell r="O326">
            <v>149804</v>
          </cell>
          <cell r="P326">
            <v>0</v>
          </cell>
          <cell r="Q326">
            <v>149804</v>
          </cell>
          <cell r="R326">
            <v>1637108.6681098551</v>
          </cell>
          <cell r="S326">
            <v>0</v>
          </cell>
          <cell r="T326">
            <v>1637108.6681098551</v>
          </cell>
        </row>
        <row r="327">
          <cell r="G327">
            <v>62</v>
          </cell>
          <cell r="H327">
            <v>622</v>
          </cell>
          <cell r="I327">
            <v>775821.63</v>
          </cell>
          <cell r="J327">
            <v>0</v>
          </cell>
          <cell r="K327">
            <v>775821.63</v>
          </cell>
          <cell r="L327">
            <v>1457340.46</v>
          </cell>
          <cell r="M327">
            <v>0</v>
          </cell>
          <cell r="N327">
            <v>1457340.46</v>
          </cell>
          <cell r="O327">
            <v>665313.68000000005</v>
          </cell>
          <cell r="P327">
            <v>0</v>
          </cell>
          <cell r="Q327">
            <v>665313.68000000005</v>
          </cell>
          <cell r="R327">
            <v>167713.33586057601</v>
          </cell>
          <cell r="S327">
            <v>0</v>
          </cell>
          <cell r="T327">
            <v>167713.33586057601</v>
          </cell>
        </row>
        <row r="328">
          <cell r="G328">
            <v>62</v>
          </cell>
          <cell r="H328">
            <v>622</v>
          </cell>
          <cell r="I328">
            <v>21784.95</v>
          </cell>
          <cell r="J328">
            <v>0</v>
          </cell>
          <cell r="K328">
            <v>21784.95</v>
          </cell>
          <cell r="L328">
            <v>26905.22</v>
          </cell>
          <cell r="M328">
            <v>0</v>
          </cell>
          <cell r="N328">
            <v>26905.22</v>
          </cell>
          <cell r="O328">
            <v>10370.030000000001</v>
          </cell>
          <cell r="P328">
            <v>0</v>
          </cell>
          <cell r="Q328">
            <v>10370.030000000001</v>
          </cell>
          <cell r="R328">
            <v>34170.29957801698</v>
          </cell>
          <cell r="S328">
            <v>0</v>
          </cell>
          <cell r="T328">
            <v>34170.29957801698</v>
          </cell>
        </row>
        <row r="329">
          <cell r="G329">
            <v>62</v>
          </cell>
          <cell r="H329">
            <v>622</v>
          </cell>
          <cell r="I329">
            <v>3427.34</v>
          </cell>
          <cell r="J329">
            <v>0</v>
          </cell>
          <cell r="K329">
            <v>3427.34</v>
          </cell>
          <cell r="L329">
            <v>6835.37</v>
          </cell>
          <cell r="M329">
            <v>0</v>
          </cell>
          <cell r="N329">
            <v>6835.37</v>
          </cell>
          <cell r="O329">
            <v>6291.48</v>
          </cell>
          <cell r="P329">
            <v>0</v>
          </cell>
          <cell r="Q329">
            <v>6291.48</v>
          </cell>
          <cell r="R329">
            <v>33800.041899023352</v>
          </cell>
          <cell r="S329">
            <v>0</v>
          </cell>
          <cell r="T329">
            <v>33800.041899023352</v>
          </cell>
        </row>
        <row r="330">
          <cell r="G330">
            <v>62</v>
          </cell>
          <cell r="H330">
            <v>622</v>
          </cell>
          <cell r="I330">
            <v>27489.86</v>
          </cell>
          <cell r="J330">
            <v>0</v>
          </cell>
          <cell r="K330">
            <v>27489.86</v>
          </cell>
          <cell r="L330">
            <v>36492.1</v>
          </cell>
          <cell r="M330">
            <v>0</v>
          </cell>
          <cell r="N330">
            <v>36492.1</v>
          </cell>
          <cell r="O330">
            <v>12666.02</v>
          </cell>
          <cell r="P330">
            <v>0</v>
          </cell>
          <cell r="Q330">
            <v>12666.02</v>
          </cell>
          <cell r="R330">
            <v>45905.662353727515</v>
          </cell>
          <cell r="S330">
            <v>0</v>
          </cell>
          <cell r="T330">
            <v>45905.662353727515</v>
          </cell>
        </row>
        <row r="331">
          <cell r="G331">
            <v>62</v>
          </cell>
          <cell r="H331">
            <v>622</v>
          </cell>
          <cell r="I331">
            <v>27290.51</v>
          </cell>
          <cell r="J331">
            <v>0</v>
          </cell>
          <cell r="K331">
            <v>27290.51</v>
          </cell>
          <cell r="L331">
            <v>83387.5</v>
          </cell>
          <cell r="M331">
            <v>0</v>
          </cell>
          <cell r="N331">
            <v>83387.5</v>
          </cell>
          <cell r="O331">
            <v>33590.019999999997</v>
          </cell>
          <cell r="P331">
            <v>0</v>
          </cell>
          <cell r="Q331">
            <v>33590.019999999997</v>
          </cell>
          <cell r="R331">
            <v>50202.741393242286</v>
          </cell>
          <cell r="S331">
            <v>0</v>
          </cell>
          <cell r="T331">
            <v>50202.741393242286</v>
          </cell>
        </row>
        <row r="332">
          <cell r="G332">
            <v>62</v>
          </cell>
          <cell r="H332">
            <v>622</v>
          </cell>
          <cell r="I332">
            <v>466629.91</v>
          </cell>
          <cell r="J332">
            <v>0</v>
          </cell>
          <cell r="K332">
            <v>466629.91</v>
          </cell>
          <cell r="L332">
            <v>652156.67000000004</v>
          </cell>
          <cell r="M332">
            <v>0</v>
          </cell>
          <cell r="N332">
            <v>652156.67000000004</v>
          </cell>
          <cell r="O332">
            <v>310254.90999999997</v>
          </cell>
          <cell r="P332">
            <v>0</v>
          </cell>
          <cell r="Q332">
            <v>310254.90999999997</v>
          </cell>
          <cell r="R332">
            <v>587760.26276673214</v>
          </cell>
          <cell r="S332">
            <v>0</v>
          </cell>
          <cell r="T332">
            <v>587760.26276673214</v>
          </cell>
        </row>
        <row r="333">
          <cell r="G333">
            <v>62</v>
          </cell>
          <cell r="H333">
            <v>622</v>
          </cell>
          <cell r="I333">
            <v>429358.92</v>
          </cell>
          <cell r="J333">
            <v>0</v>
          </cell>
          <cell r="K333">
            <v>429358.92</v>
          </cell>
          <cell r="L333">
            <v>721239.52</v>
          </cell>
          <cell r="M333">
            <v>0</v>
          </cell>
          <cell r="N333">
            <v>721239.52</v>
          </cell>
          <cell r="O333">
            <v>285852.76</v>
          </cell>
          <cell r="P333">
            <v>0</v>
          </cell>
          <cell r="Q333">
            <v>285852.76</v>
          </cell>
          <cell r="R333">
            <v>456348.02625672129</v>
          </cell>
          <cell r="S333">
            <v>0</v>
          </cell>
          <cell r="T333">
            <v>456348.02625672129</v>
          </cell>
        </row>
        <row r="334">
          <cell r="G334">
            <v>62</v>
          </cell>
          <cell r="H334">
            <v>622</v>
          </cell>
          <cell r="I334">
            <v>525847.67000000004</v>
          </cell>
          <cell r="J334">
            <v>0</v>
          </cell>
          <cell r="K334">
            <v>525847.67000000004</v>
          </cell>
          <cell r="L334">
            <v>1828281.55</v>
          </cell>
          <cell r="M334">
            <v>0</v>
          </cell>
          <cell r="N334">
            <v>1828281.55</v>
          </cell>
          <cell r="O334">
            <v>495177.46</v>
          </cell>
          <cell r="P334">
            <v>0</v>
          </cell>
          <cell r="Q334">
            <v>495177.46</v>
          </cell>
          <cell r="R334">
            <v>824671.50168094889</v>
          </cell>
          <cell r="S334">
            <v>0</v>
          </cell>
          <cell r="T334">
            <v>824671.50168094889</v>
          </cell>
        </row>
        <row r="335">
          <cell r="G335">
            <v>62</v>
          </cell>
          <cell r="H335">
            <v>622</v>
          </cell>
          <cell r="I335">
            <v>0</v>
          </cell>
          <cell r="J335">
            <v>0</v>
          </cell>
          <cell r="K335">
            <v>0</v>
          </cell>
          <cell r="L335">
            <v>44.9</v>
          </cell>
          <cell r="M335">
            <v>0</v>
          </cell>
          <cell r="N335">
            <v>44.9</v>
          </cell>
          <cell r="O335">
            <v>44.9</v>
          </cell>
          <cell r="P335">
            <v>0</v>
          </cell>
          <cell r="Q335">
            <v>44.9</v>
          </cell>
          <cell r="R335">
            <v>21226.558992827286</v>
          </cell>
          <cell r="S335">
            <v>0</v>
          </cell>
          <cell r="T335">
            <v>21226.558992827286</v>
          </cell>
        </row>
        <row r="336">
          <cell r="G336">
            <v>62</v>
          </cell>
          <cell r="H336">
            <v>622</v>
          </cell>
          <cell r="I336">
            <v>542989.78</v>
          </cell>
          <cell r="J336">
            <v>0</v>
          </cell>
          <cell r="K336">
            <v>542989.78</v>
          </cell>
          <cell r="L336">
            <v>1040714.97</v>
          </cell>
          <cell r="M336">
            <v>0</v>
          </cell>
          <cell r="N336">
            <v>1040714.97</v>
          </cell>
          <cell r="O336">
            <v>742471.24</v>
          </cell>
          <cell r="P336">
            <v>0</v>
          </cell>
          <cell r="Q336">
            <v>742471.24</v>
          </cell>
          <cell r="R336">
            <v>1424837.0427270278</v>
          </cell>
          <cell r="S336">
            <v>0</v>
          </cell>
          <cell r="T336">
            <v>1424837.0427270278</v>
          </cell>
        </row>
        <row r="337">
          <cell r="G337">
            <v>62</v>
          </cell>
          <cell r="H337">
            <v>622</v>
          </cell>
          <cell r="I337">
            <v>690217.03</v>
          </cell>
          <cell r="J337">
            <v>0</v>
          </cell>
          <cell r="K337">
            <v>690217.03</v>
          </cell>
          <cell r="L337">
            <v>1745234.74</v>
          </cell>
          <cell r="M337">
            <v>0</v>
          </cell>
          <cell r="N337">
            <v>1745234.74</v>
          </cell>
          <cell r="O337">
            <v>581228.91</v>
          </cell>
          <cell r="P337">
            <v>0</v>
          </cell>
          <cell r="Q337">
            <v>581228.91</v>
          </cell>
          <cell r="R337">
            <v>1131800.9247713012</v>
          </cell>
          <cell r="S337">
            <v>0</v>
          </cell>
          <cell r="T337">
            <v>1131800.9247713012</v>
          </cell>
        </row>
        <row r="338">
          <cell r="G338">
            <v>62</v>
          </cell>
          <cell r="H338">
            <v>622</v>
          </cell>
          <cell r="I338">
            <v>280052.98</v>
          </cell>
          <cell r="J338">
            <v>0</v>
          </cell>
          <cell r="K338">
            <v>280052.98</v>
          </cell>
          <cell r="L338">
            <v>461246.25</v>
          </cell>
          <cell r="M338">
            <v>0</v>
          </cell>
          <cell r="N338">
            <v>461246.25</v>
          </cell>
          <cell r="O338">
            <v>202902.68</v>
          </cell>
          <cell r="P338">
            <v>0</v>
          </cell>
          <cell r="Q338">
            <v>202902.68</v>
          </cell>
          <cell r="R338">
            <v>140305.50373599626</v>
          </cell>
          <cell r="S338">
            <v>0</v>
          </cell>
          <cell r="T338">
            <v>140305.50373599626</v>
          </cell>
        </row>
        <row r="339">
          <cell r="G339">
            <v>62</v>
          </cell>
          <cell r="H339">
            <v>622</v>
          </cell>
          <cell r="I339">
            <v>0</v>
          </cell>
          <cell r="J339">
            <v>0</v>
          </cell>
          <cell r="K339">
            <v>0</v>
          </cell>
          <cell r="L339">
            <v>0</v>
          </cell>
          <cell r="M339">
            <v>0</v>
          </cell>
          <cell r="N339">
            <v>0</v>
          </cell>
          <cell r="O339">
            <v>0</v>
          </cell>
          <cell r="P339">
            <v>0</v>
          </cell>
          <cell r="Q339">
            <v>0</v>
          </cell>
          <cell r="R339">
            <v>513957.57723885437</v>
          </cell>
          <cell r="S339">
            <v>0</v>
          </cell>
          <cell r="T339">
            <v>513957.57723885437</v>
          </cell>
        </row>
        <row r="340">
          <cell r="G340">
            <v>62</v>
          </cell>
          <cell r="H340">
            <v>622</v>
          </cell>
          <cell r="I340">
            <v>37355.11</v>
          </cell>
          <cell r="J340">
            <v>0</v>
          </cell>
          <cell r="K340">
            <v>37355.11</v>
          </cell>
          <cell r="L340">
            <v>889802.13</v>
          </cell>
          <cell r="M340">
            <v>0</v>
          </cell>
          <cell r="N340">
            <v>889802.13</v>
          </cell>
          <cell r="O340">
            <v>63363.1</v>
          </cell>
          <cell r="P340">
            <v>0</v>
          </cell>
          <cell r="Q340">
            <v>63363.1</v>
          </cell>
          <cell r="R340">
            <v>4873.3153101026528</v>
          </cell>
          <cell r="S340">
            <v>0</v>
          </cell>
          <cell r="T340">
            <v>4873.3153101026528</v>
          </cell>
        </row>
        <row r="341">
          <cell r="G341">
            <v>62</v>
          </cell>
          <cell r="H341">
            <v>622</v>
          </cell>
          <cell r="I341">
            <v>677696.38</v>
          </cell>
          <cell r="J341">
            <v>0</v>
          </cell>
          <cell r="K341">
            <v>677696.38</v>
          </cell>
          <cell r="L341">
            <v>1321740.1499999999</v>
          </cell>
          <cell r="M341">
            <v>0</v>
          </cell>
          <cell r="N341">
            <v>1321740.1499999999</v>
          </cell>
          <cell r="O341">
            <v>554203.35</v>
          </cell>
          <cell r="P341">
            <v>0</v>
          </cell>
          <cell r="Q341">
            <v>554203.35</v>
          </cell>
          <cell r="R341">
            <v>1083784.6689478357</v>
          </cell>
          <cell r="S341">
            <v>0</v>
          </cell>
          <cell r="T341">
            <v>1083784.6689478357</v>
          </cell>
        </row>
        <row r="342">
          <cell r="G342">
            <v>62</v>
          </cell>
          <cell r="H342">
            <v>622</v>
          </cell>
          <cell r="I342">
            <v>854962.59</v>
          </cell>
          <cell r="J342">
            <v>0</v>
          </cell>
          <cell r="K342">
            <v>854962.59</v>
          </cell>
          <cell r="L342">
            <v>1570508.19</v>
          </cell>
          <cell r="M342">
            <v>0</v>
          </cell>
          <cell r="N342">
            <v>1570508.19</v>
          </cell>
          <cell r="O342">
            <v>748908.89</v>
          </cell>
          <cell r="P342">
            <v>0</v>
          </cell>
          <cell r="Q342">
            <v>748908.89</v>
          </cell>
          <cell r="R342">
            <v>999331.5110583494</v>
          </cell>
          <cell r="S342">
            <v>0</v>
          </cell>
          <cell r="T342">
            <v>999331.5110583494</v>
          </cell>
        </row>
        <row r="343">
          <cell r="G343">
            <v>62</v>
          </cell>
          <cell r="H343">
            <v>622</v>
          </cell>
          <cell r="I343">
            <v>183199.61</v>
          </cell>
          <cell r="J343">
            <v>0</v>
          </cell>
          <cell r="K343">
            <v>183199.61</v>
          </cell>
          <cell r="L343">
            <v>318493.03000000003</v>
          </cell>
          <cell r="M343">
            <v>0</v>
          </cell>
          <cell r="N343">
            <v>318493.03000000003</v>
          </cell>
          <cell r="O343">
            <v>178392.49</v>
          </cell>
          <cell r="P343">
            <v>0</v>
          </cell>
          <cell r="Q343">
            <v>178392.49</v>
          </cell>
          <cell r="R343">
            <v>362809.47416725691</v>
          </cell>
          <cell r="S343">
            <v>0</v>
          </cell>
          <cell r="T343">
            <v>362809.47416725691</v>
          </cell>
        </row>
        <row r="344">
          <cell r="G344">
            <v>62</v>
          </cell>
          <cell r="H344">
            <v>622</v>
          </cell>
          <cell r="I344">
            <v>105187.32</v>
          </cell>
          <cell r="J344">
            <v>0</v>
          </cell>
          <cell r="K344">
            <v>105187.32</v>
          </cell>
          <cell r="L344">
            <v>858221.37</v>
          </cell>
          <cell r="M344">
            <v>0</v>
          </cell>
          <cell r="N344">
            <v>858221.37</v>
          </cell>
          <cell r="O344">
            <v>404567.22</v>
          </cell>
          <cell r="P344">
            <v>0</v>
          </cell>
          <cell r="Q344">
            <v>404567.22</v>
          </cell>
          <cell r="R344">
            <v>430433.04635827657</v>
          </cell>
          <cell r="S344">
            <v>0</v>
          </cell>
          <cell r="T344">
            <v>430433.04635827657</v>
          </cell>
        </row>
        <row r="345">
          <cell r="G345">
            <v>62</v>
          </cell>
          <cell r="H345">
            <v>622</v>
          </cell>
          <cell r="I345">
            <v>121097.1</v>
          </cell>
          <cell r="J345">
            <v>0</v>
          </cell>
          <cell r="K345">
            <v>121097.1</v>
          </cell>
          <cell r="L345">
            <v>52349.97</v>
          </cell>
          <cell r="M345">
            <v>0</v>
          </cell>
          <cell r="N345">
            <v>52349.97</v>
          </cell>
          <cell r="O345">
            <v>0</v>
          </cell>
          <cell r="P345">
            <v>24614.18</v>
          </cell>
          <cell r="Q345">
            <v>-24614.18</v>
          </cell>
          <cell r="R345">
            <v>248972.44640416597</v>
          </cell>
          <cell r="S345">
            <v>0</v>
          </cell>
          <cell r="T345">
            <v>248972.44640416597</v>
          </cell>
        </row>
        <row r="346">
          <cell r="G346">
            <v>62</v>
          </cell>
          <cell r="H346">
            <v>622</v>
          </cell>
          <cell r="I346">
            <v>40152.660000000003</v>
          </cell>
          <cell r="J346">
            <v>0</v>
          </cell>
          <cell r="K346">
            <v>40152.660000000003</v>
          </cell>
          <cell r="L346">
            <v>68033.100000000006</v>
          </cell>
          <cell r="M346">
            <v>0</v>
          </cell>
          <cell r="N346">
            <v>68033.100000000006</v>
          </cell>
          <cell r="O346">
            <v>31809.87</v>
          </cell>
          <cell r="P346">
            <v>0</v>
          </cell>
          <cell r="Q346">
            <v>31809.87</v>
          </cell>
          <cell r="R346">
            <v>47591.554354006847</v>
          </cell>
          <cell r="S346">
            <v>0</v>
          </cell>
          <cell r="T346">
            <v>47591.554354006847</v>
          </cell>
        </row>
        <row r="347">
          <cell r="G347">
            <v>62</v>
          </cell>
          <cell r="H347">
            <v>622</v>
          </cell>
          <cell r="I347">
            <v>124093.49</v>
          </cell>
          <cell r="J347">
            <v>0</v>
          </cell>
          <cell r="K347">
            <v>124093.49</v>
          </cell>
          <cell r="L347">
            <v>129933.17</v>
          </cell>
          <cell r="M347">
            <v>0</v>
          </cell>
          <cell r="N347">
            <v>129933.17</v>
          </cell>
          <cell r="O347">
            <v>91046.58</v>
          </cell>
          <cell r="P347">
            <v>0</v>
          </cell>
          <cell r="Q347">
            <v>91046.58</v>
          </cell>
          <cell r="R347">
            <v>99533.274807713417</v>
          </cell>
          <cell r="S347">
            <v>0</v>
          </cell>
          <cell r="T347">
            <v>99533.274807713417</v>
          </cell>
        </row>
        <row r="348">
          <cell r="G348">
            <v>62</v>
          </cell>
          <cell r="H348">
            <v>622</v>
          </cell>
          <cell r="I348">
            <v>444064.38</v>
          </cell>
          <cell r="J348">
            <v>0</v>
          </cell>
          <cell r="K348">
            <v>444064.38</v>
          </cell>
          <cell r="L348">
            <v>823214.72</v>
          </cell>
          <cell r="M348">
            <v>0</v>
          </cell>
          <cell r="N348">
            <v>823214.72</v>
          </cell>
          <cell r="O348">
            <v>311125.48</v>
          </cell>
          <cell r="P348">
            <v>0</v>
          </cell>
          <cell r="Q348">
            <v>311125.48</v>
          </cell>
          <cell r="R348">
            <v>483670.61382069212</v>
          </cell>
          <cell r="S348">
            <v>0</v>
          </cell>
          <cell r="T348">
            <v>483670.61382069212</v>
          </cell>
        </row>
        <row r="349">
          <cell r="G349">
            <v>62</v>
          </cell>
          <cell r="H349">
            <v>622</v>
          </cell>
          <cell r="I349">
            <v>0</v>
          </cell>
          <cell r="J349">
            <v>0</v>
          </cell>
          <cell r="K349">
            <v>0</v>
          </cell>
          <cell r="L349">
            <v>127864.53</v>
          </cell>
          <cell r="M349">
            <v>0</v>
          </cell>
          <cell r="N349">
            <v>127864.53</v>
          </cell>
          <cell r="O349">
            <v>85273.09</v>
          </cell>
          <cell r="P349">
            <v>0</v>
          </cell>
          <cell r="Q349">
            <v>85273.09</v>
          </cell>
          <cell r="R349">
            <v>154327.37602378268</v>
          </cell>
          <cell r="S349">
            <v>0</v>
          </cell>
          <cell r="T349">
            <v>154327.37602378268</v>
          </cell>
        </row>
        <row r="350">
          <cell r="G350">
            <v>62</v>
          </cell>
          <cell r="H350">
            <v>622</v>
          </cell>
          <cell r="I350">
            <v>0</v>
          </cell>
          <cell r="J350">
            <v>0</v>
          </cell>
          <cell r="K350">
            <v>0</v>
          </cell>
          <cell r="L350">
            <v>0</v>
          </cell>
          <cell r="M350">
            <v>0</v>
          </cell>
          <cell r="N350">
            <v>0</v>
          </cell>
          <cell r="O350">
            <v>0</v>
          </cell>
          <cell r="P350">
            <v>0</v>
          </cell>
          <cell r="Q350">
            <v>0</v>
          </cell>
          <cell r="R350">
            <v>0</v>
          </cell>
          <cell r="S350">
            <v>0</v>
          </cell>
          <cell r="T350">
            <v>0</v>
          </cell>
        </row>
        <row r="351">
          <cell r="G351">
            <v>62</v>
          </cell>
          <cell r="H351">
            <v>622</v>
          </cell>
          <cell r="I351">
            <v>20641.66</v>
          </cell>
          <cell r="J351">
            <v>0</v>
          </cell>
          <cell r="K351">
            <v>20641.66</v>
          </cell>
          <cell r="L351">
            <v>0</v>
          </cell>
          <cell r="M351">
            <v>0</v>
          </cell>
          <cell r="N351">
            <v>0</v>
          </cell>
          <cell r="O351">
            <v>0</v>
          </cell>
          <cell r="P351">
            <v>0</v>
          </cell>
          <cell r="Q351">
            <v>0</v>
          </cell>
          <cell r="R351">
            <v>3817.7741642641236</v>
          </cell>
          <cell r="S351">
            <v>0</v>
          </cell>
          <cell r="T351">
            <v>3817.7741642641236</v>
          </cell>
        </row>
        <row r="352">
          <cell r="G352">
            <v>62</v>
          </cell>
          <cell r="H352">
            <v>622</v>
          </cell>
          <cell r="I352">
            <v>10118.58</v>
          </cell>
          <cell r="J352">
            <v>0</v>
          </cell>
          <cell r="K352">
            <v>10118.58</v>
          </cell>
          <cell r="L352">
            <v>73297.64</v>
          </cell>
          <cell r="M352">
            <v>0</v>
          </cell>
          <cell r="N352">
            <v>73297.64</v>
          </cell>
          <cell r="O352">
            <v>35764.720000000001</v>
          </cell>
          <cell r="P352">
            <v>0</v>
          </cell>
          <cell r="Q352">
            <v>35764.720000000001</v>
          </cell>
          <cell r="R352">
            <v>279304.26671721152</v>
          </cell>
          <cell r="S352">
            <v>0</v>
          </cell>
          <cell r="T352">
            <v>279304.26671721152</v>
          </cell>
        </row>
        <row r="353">
          <cell r="G353">
            <v>62</v>
          </cell>
          <cell r="H353">
            <v>622</v>
          </cell>
          <cell r="I353">
            <v>1059.8</v>
          </cell>
          <cell r="J353">
            <v>0</v>
          </cell>
          <cell r="K353">
            <v>1059.8</v>
          </cell>
          <cell r="L353">
            <v>1052.97</v>
          </cell>
          <cell r="M353">
            <v>0</v>
          </cell>
          <cell r="N353">
            <v>1052.97</v>
          </cell>
          <cell r="O353">
            <v>726.69</v>
          </cell>
          <cell r="P353">
            <v>0</v>
          </cell>
          <cell r="Q353">
            <v>726.69</v>
          </cell>
          <cell r="R353">
            <v>1094.4922736205745</v>
          </cell>
          <cell r="S353">
            <v>0</v>
          </cell>
          <cell r="T353">
            <v>1094.4922736205745</v>
          </cell>
        </row>
        <row r="354">
          <cell r="G354">
            <v>62</v>
          </cell>
          <cell r="H354">
            <v>622</v>
          </cell>
          <cell r="I354">
            <v>4918.66</v>
          </cell>
          <cell r="J354">
            <v>0</v>
          </cell>
          <cell r="K354">
            <v>4918.66</v>
          </cell>
          <cell r="L354">
            <v>9510.11</v>
          </cell>
          <cell r="M354">
            <v>0</v>
          </cell>
          <cell r="N354">
            <v>9510.11</v>
          </cell>
          <cell r="O354">
            <v>5554.6</v>
          </cell>
          <cell r="P354">
            <v>0</v>
          </cell>
          <cell r="Q354">
            <v>5554.6</v>
          </cell>
          <cell r="R354">
            <v>10914.969922486807</v>
          </cell>
          <cell r="S354">
            <v>0</v>
          </cell>
          <cell r="T354">
            <v>10914.969922486807</v>
          </cell>
        </row>
        <row r="355">
          <cell r="G355">
            <v>62</v>
          </cell>
          <cell r="H355">
            <v>622</v>
          </cell>
          <cell r="I355">
            <v>61304</v>
          </cell>
          <cell r="J355">
            <v>0</v>
          </cell>
          <cell r="K355">
            <v>61304</v>
          </cell>
          <cell r="L355">
            <v>131745.06</v>
          </cell>
          <cell r="M355">
            <v>0</v>
          </cell>
          <cell r="N355">
            <v>131745.06</v>
          </cell>
          <cell r="O355">
            <v>56134.53</v>
          </cell>
          <cell r="P355">
            <v>0</v>
          </cell>
          <cell r="Q355">
            <v>56134.53</v>
          </cell>
          <cell r="R355">
            <v>111917.59359942538</v>
          </cell>
          <cell r="S355">
            <v>0</v>
          </cell>
          <cell r="T355">
            <v>111917.59359942538</v>
          </cell>
        </row>
        <row r="356">
          <cell r="G356">
            <v>62</v>
          </cell>
          <cell r="H356">
            <v>622</v>
          </cell>
          <cell r="I356">
            <v>8645.4</v>
          </cell>
          <cell r="J356">
            <v>0</v>
          </cell>
          <cell r="K356">
            <v>8645.4</v>
          </cell>
          <cell r="L356">
            <v>5673.38</v>
          </cell>
          <cell r="M356">
            <v>0</v>
          </cell>
          <cell r="N356">
            <v>5673.38</v>
          </cell>
          <cell r="O356">
            <v>1503.11</v>
          </cell>
          <cell r="P356">
            <v>0</v>
          </cell>
          <cell r="Q356">
            <v>1503.11</v>
          </cell>
          <cell r="R356">
            <v>1017.353178838998</v>
          </cell>
          <cell r="S356">
            <v>0</v>
          </cell>
          <cell r="T356">
            <v>1017.353178838998</v>
          </cell>
        </row>
        <row r="357">
          <cell r="G357">
            <v>62</v>
          </cell>
          <cell r="H357">
            <v>622</v>
          </cell>
          <cell r="I357">
            <v>20507.349999999999</v>
          </cell>
          <cell r="J357">
            <v>0</v>
          </cell>
          <cell r="K357">
            <v>20507.349999999999</v>
          </cell>
          <cell r="L357">
            <v>78059.199999999997</v>
          </cell>
          <cell r="M357">
            <v>0</v>
          </cell>
          <cell r="N357">
            <v>78059.199999999997</v>
          </cell>
          <cell r="O357">
            <v>54922.54</v>
          </cell>
          <cell r="P357">
            <v>0</v>
          </cell>
          <cell r="Q357">
            <v>54922.54</v>
          </cell>
          <cell r="R357">
            <v>67921.419379295898</v>
          </cell>
          <cell r="S357">
            <v>0</v>
          </cell>
          <cell r="T357">
            <v>67921.419379295898</v>
          </cell>
        </row>
        <row r="358">
          <cell r="G358">
            <v>62</v>
          </cell>
          <cell r="H358">
            <v>622</v>
          </cell>
          <cell r="I358">
            <v>10961.28</v>
          </cell>
          <cell r="J358">
            <v>0</v>
          </cell>
          <cell r="K358">
            <v>10961.28</v>
          </cell>
          <cell r="L358">
            <v>7842.11</v>
          </cell>
          <cell r="M358">
            <v>0</v>
          </cell>
          <cell r="N358">
            <v>7842.11</v>
          </cell>
          <cell r="O358">
            <v>5033.57</v>
          </cell>
          <cell r="P358">
            <v>0</v>
          </cell>
          <cell r="Q358">
            <v>5033.57</v>
          </cell>
          <cell r="R358">
            <v>12181.682146028072</v>
          </cell>
          <cell r="S358">
            <v>0</v>
          </cell>
          <cell r="T358">
            <v>12181.682146028072</v>
          </cell>
        </row>
        <row r="359">
          <cell r="G359">
            <v>62</v>
          </cell>
          <cell r="H359">
            <v>622</v>
          </cell>
          <cell r="I359">
            <v>3226</v>
          </cell>
          <cell r="J359">
            <v>0</v>
          </cell>
          <cell r="K359">
            <v>3226</v>
          </cell>
          <cell r="L359">
            <v>5138</v>
          </cell>
          <cell r="M359">
            <v>0</v>
          </cell>
          <cell r="N359">
            <v>5138</v>
          </cell>
          <cell r="O359">
            <v>1658.12</v>
          </cell>
          <cell r="P359">
            <v>0</v>
          </cell>
          <cell r="Q359">
            <v>1658.12</v>
          </cell>
          <cell r="R359">
            <v>2759.5295338234855</v>
          </cell>
          <cell r="S359">
            <v>0</v>
          </cell>
          <cell r="T359">
            <v>2759.5295338234855</v>
          </cell>
        </row>
        <row r="360">
          <cell r="G360">
            <v>63</v>
          </cell>
          <cell r="H360">
            <v>631</v>
          </cell>
          <cell r="I360">
            <v>0</v>
          </cell>
          <cell r="J360">
            <v>0</v>
          </cell>
          <cell r="K360">
            <v>0</v>
          </cell>
          <cell r="L360">
            <v>10092.23</v>
          </cell>
          <cell r="M360">
            <v>0</v>
          </cell>
          <cell r="N360">
            <v>10092.23</v>
          </cell>
          <cell r="O360">
            <v>10092.23</v>
          </cell>
          <cell r="P360">
            <v>0</v>
          </cell>
          <cell r="Q360">
            <v>10092.23</v>
          </cell>
          <cell r="R360">
            <v>1962.0315040751789</v>
          </cell>
          <cell r="S360">
            <v>0</v>
          </cell>
          <cell r="T360">
            <v>1962.0315040751789</v>
          </cell>
        </row>
        <row r="361">
          <cell r="G361">
            <v>63</v>
          </cell>
          <cell r="H361">
            <v>631</v>
          </cell>
          <cell r="I361">
            <v>7969.61</v>
          </cell>
          <cell r="J361">
            <v>0</v>
          </cell>
          <cell r="K361">
            <v>7969.61</v>
          </cell>
          <cell r="L361">
            <v>14011.19</v>
          </cell>
          <cell r="M361">
            <v>0</v>
          </cell>
          <cell r="N361">
            <v>14011.19</v>
          </cell>
          <cell r="O361">
            <v>5158.91</v>
          </cell>
          <cell r="P361">
            <v>0</v>
          </cell>
          <cell r="Q361">
            <v>5158.91</v>
          </cell>
          <cell r="R361">
            <v>12959.158428188066</v>
          </cell>
          <cell r="S361">
            <v>0</v>
          </cell>
          <cell r="T361">
            <v>12959.158428188066</v>
          </cell>
        </row>
        <row r="362">
          <cell r="G362">
            <v>63</v>
          </cell>
          <cell r="H362">
            <v>631</v>
          </cell>
          <cell r="I362">
            <v>1292.04</v>
          </cell>
          <cell r="J362">
            <v>0</v>
          </cell>
          <cell r="K362">
            <v>1292.04</v>
          </cell>
          <cell r="L362">
            <v>1671.24</v>
          </cell>
          <cell r="M362">
            <v>0</v>
          </cell>
          <cell r="N362">
            <v>1671.24</v>
          </cell>
          <cell r="O362">
            <v>1622.36</v>
          </cell>
          <cell r="P362">
            <v>0</v>
          </cell>
          <cell r="Q362">
            <v>1622.36</v>
          </cell>
          <cell r="R362">
            <v>73.323290869005703</v>
          </cell>
          <cell r="S362">
            <v>0</v>
          </cell>
          <cell r="T362">
            <v>73.323290869005703</v>
          </cell>
        </row>
        <row r="363">
          <cell r="G363">
            <v>63</v>
          </cell>
          <cell r="H363">
            <v>631</v>
          </cell>
          <cell r="I363">
            <v>29.78</v>
          </cell>
          <cell r="J363">
            <v>0</v>
          </cell>
          <cell r="K363">
            <v>29.78</v>
          </cell>
          <cell r="L363">
            <v>1329.49</v>
          </cell>
          <cell r="M363">
            <v>0</v>
          </cell>
          <cell r="N363">
            <v>1329.49</v>
          </cell>
          <cell r="O363">
            <v>99.01</v>
          </cell>
          <cell r="P363">
            <v>0</v>
          </cell>
          <cell r="Q363">
            <v>99.01</v>
          </cell>
          <cell r="R363">
            <v>1260.6069372811523</v>
          </cell>
          <cell r="S363">
            <v>0</v>
          </cell>
          <cell r="T363">
            <v>1260.6069372811523</v>
          </cell>
        </row>
        <row r="364">
          <cell r="G364">
            <v>63</v>
          </cell>
          <cell r="H364">
            <v>631</v>
          </cell>
          <cell r="I364">
            <v>0</v>
          </cell>
          <cell r="J364">
            <v>0</v>
          </cell>
          <cell r="K364">
            <v>0</v>
          </cell>
          <cell r="L364">
            <v>7366.19</v>
          </cell>
          <cell r="M364">
            <v>0</v>
          </cell>
          <cell r="N364">
            <v>7366.19</v>
          </cell>
          <cell r="O364">
            <v>4794.59</v>
          </cell>
          <cell r="P364">
            <v>0</v>
          </cell>
          <cell r="Q364">
            <v>4794.59</v>
          </cell>
          <cell r="R364">
            <v>20586.2022525713</v>
          </cell>
          <cell r="S364">
            <v>0</v>
          </cell>
          <cell r="T364">
            <v>20586.2022525713</v>
          </cell>
        </row>
        <row r="365">
          <cell r="G365">
            <v>63</v>
          </cell>
          <cell r="H365">
            <v>631</v>
          </cell>
          <cell r="I365">
            <v>31183.38</v>
          </cell>
          <cell r="J365">
            <v>0</v>
          </cell>
          <cell r="K365">
            <v>31183.38</v>
          </cell>
          <cell r="L365">
            <v>52237.09</v>
          </cell>
          <cell r="M365">
            <v>0</v>
          </cell>
          <cell r="N365">
            <v>52237.09</v>
          </cell>
          <cell r="O365">
            <v>42795.62</v>
          </cell>
          <cell r="P365">
            <v>0</v>
          </cell>
          <cell r="Q365">
            <v>42795.62</v>
          </cell>
          <cell r="R365">
            <v>36188.665316587023</v>
          </cell>
          <cell r="S365">
            <v>0</v>
          </cell>
          <cell r="T365">
            <v>36188.665316587023</v>
          </cell>
        </row>
        <row r="366">
          <cell r="G366">
            <v>63</v>
          </cell>
          <cell r="H366">
            <v>631</v>
          </cell>
          <cell r="I366">
            <v>368417.91</v>
          </cell>
          <cell r="J366">
            <v>0</v>
          </cell>
          <cell r="K366">
            <v>368417.91</v>
          </cell>
          <cell r="L366">
            <v>376384.26</v>
          </cell>
          <cell r="M366">
            <v>0</v>
          </cell>
          <cell r="N366">
            <v>376384.26</v>
          </cell>
          <cell r="O366">
            <v>99231.94</v>
          </cell>
          <cell r="P366">
            <v>0</v>
          </cell>
          <cell r="Q366">
            <v>99231.94</v>
          </cell>
          <cell r="R366">
            <v>520062.8934268413</v>
          </cell>
          <cell r="S366">
            <v>0</v>
          </cell>
          <cell r="T366">
            <v>520062.8934268413</v>
          </cell>
        </row>
        <row r="367">
          <cell r="G367">
            <v>63</v>
          </cell>
          <cell r="H367">
            <v>631</v>
          </cell>
          <cell r="I367">
            <v>45000</v>
          </cell>
          <cell r="J367">
            <v>0</v>
          </cell>
          <cell r="K367">
            <v>45000</v>
          </cell>
          <cell r="L367">
            <v>89783.64</v>
          </cell>
          <cell r="M367">
            <v>0</v>
          </cell>
          <cell r="N367">
            <v>89783.64</v>
          </cell>
          <cell r="O367">
            <v>44891.82</v>
          </cell>
          <cell r="P367">
            <v>0</v>
          </cell>
          <cell r="Q367">
            <v>44891.82</v>
          </cell>
          <cell r="R367">
            <v>59855.747648167919</v>
          </cell>
          <cell r="S367">
            <v>0</v>
          </cell>
          <cell r="T367">
            <v>59855.747648167919</v>
          </cell>
        </row>
        <row r="368">
          <cell r="G368">
            <v>63</v>
          </cell>
          <cell r="H368">
            <v>632</v>
          </cell>
          <cell r="I368">
            <v>56583.839999999997</v>
          </cell>
          <cell r="J368">
            <v>0</v>
          </cell>
          <cell r="K368">
            <v>56583.839999999997</v>
          </cell>
          <cell r="L368">
            <v>129516.78</v>
          </cell>
          <cell r="M368">
            <v>0</v>
          </cell>
          <cell r="N368">
            <v>129516.78</v>
          </cell>
          <cell r="O368">
            <v>30179.360000000001</v>
          </cell>
          <cell r="P368">
            <v>0</v>
          </cell>
          <cell r="Q368">
            <v>30179.360000000001</v>
          </cell>
          <cell r="R368">
            <v>17153.051146736365</v>
          </cell>
          <cell r="S368">
            <v>0</v>
          </cell>
          <cell r="T368">
            <v>17153.051146736365</v>
          </cell>
        </row>
        <row r="369">
          <cell r="G369">
            <v>64</v>
          </cell>
          <cell r="H369">
            <v>642</v>
          </cell>
          <cell r="I369">
            <v>7989672.2400000002</v>
          </cell>
          <cell r="J369">
            <v>0</v>
          </cell>
          <cell r="K369">
            <v>7989672.2400000002</v>
          </cell>
          <cell r="L369">
            <v>14090134.890000001</v>
          </cell>
          <cell r="M369">
            <v>0</v>
          </cell>
          <cell r="N369">
            <v>14090134.890000001</v>
          </cell>
          <cell r="O369">
            <v>6687228.9100000001</v>
          </cell>
          <cell r="P369">
            <v>0</v>
          </cell>
          <cell r="Q369">
            <v>6687228.9100000001</v>
          </cell>
          <cell r="R369">
            <v>11606925.494558115</v>
          </cell>
          <cell r="S369">
            <v>0</v>
          </cell>
          <cell r="T369">
            <v>11606925.494558115</v>
          </cell>
        </row>
        <row r="370">
          <cell r="G370">
            <v>64</v>
          </cell>
          <cell r="H370">
            <v>642</v>
          </cell>
          <cell r="I370">
            <v>309826.14</v>
          </cell>
          <cell r="J370">
            <v>0</v>
          </cell>
          <cell r="K370">
            <v>309826.14</v>
          </cell>
          <cell r="L370">
            <v>661670.63</v>
          </cell>
          <cell r="M370">
            <v>0</v>
          </cell>
          <cell r="N370">
            <v>661670.63</v>
          </cell>
          <cell r="O370">
            <v>164675.59</v>
          </cell>
          <cell r="P370">
            <v>0</v>
          </cell>
          <cell r="Q370">
            <v>164675.59</v>
          </cell>
          <cell r="R370">
            <v>608119.93096637109</v>
          </cell>
          <cell r="S370">
            <v>0</v>
          </cell>
          <cell r="T370">
            <v>608119.93096637109</v>
          </cell>
        </row>
        <row r="371">
          <cell r="G371">
            <v>64</v>
          </cell>
          <cell r="H371">
            <v>642</v>
          </cell>
          <cell r="I371">
            <v>435682.48</v>
          </cell>
          <cell r="J371">
            <v>0</v>
          </cell>
          <cell r="K371">
            <v>435682.48</v>
          </cell>
          <cell r="L371">
            <v>769382.03</v>
          </cell>
          <cell r="M371">
            <v>0</v>
          </cell>
          <cell r="N371">
            <v>769382.03</v>
          </cell>
          <cell r="O371">
            <v>385438.98</v>
          </cell>
          <cell r="P371">
            <v>0</v>
          </cell>
          <cell r="Q371">
            <v>385438.98</v>
          </cell>
          <cell r="R371">
            <v>684816.09820332995</v>
          </cell>
          <cell r="S371">
            <v>0</v>
          </cell>
          <cell r="T371">
            <v>684816.09820332995</v>
          </cell>
        </row>
        <row r="372">
          <cell r="G372">
            <v>64</v>
          </cell>
          <cell r="H372">
            <v>642</v>
          </cell>
          <cell r="I372">
            <v>1001.7</v>
          </cell>
          <cell r="J372">
            <v>0</v>
          </cell>
          <cell r="K372">
            <v>1001.7</v>
          </cell>
          <cell r="L372">
            <v>2053.75</v>
          </cell>
          <cell r="M372">
            <v>0</v>
          </cell>
          <cell r="N372">
            <v>2053.75</v>
          </cell>
          <cell r="O372">
            <v>1059.42</v>
          </cell>
          <cell r="P372">
            <v>0</v>
          </cell>
          <cell r="Q372">
            <v>1059.42</v>
          </cell>
          <cell r="R372">
            <v>1931.3454574475513</v>
          </cell>
          <cell r="S372">
            <v>0</v>
          </cell>
          <cell r="T372">
            <v>1931.3454574475513</v>
          </cell>
        </row>
        <row r="373">
          <cell r="G373">
            <v>64</v>
          </cell>
          <cell r="H373">
            <v>642</v>
          </cell>
          <cell r="I373">
            <v>44334.37</v>
          </cell>
          <cell r="J373">
            <v>0</v>
          </cell>
          <cell r="K373">
            <v>44334.37</v>
          </cell>
          <cell r="L373">
            <v>61997.55</v>
          </cell>
          <cell r="M373">
            <v>0</v>
          </cell>
          <cell r="N373">
            <v>61997.55</v>
          </cell>
          <cell r="O373">
            <v>22029.35</v>
          </cell>
          <cell r="P373">
            <v>0</v>
          </cell>
          <cell r="Q373">
            <v>22029.35</v>
          </cell>
          <cell r="R373">
            <v>50933.854410869804</v>
          </cell>
          <cell r="S373">
            <v>0</v>
          </cell>
          <cell r="T373">
            <v>50933.854410869804</v>
          </cell>
        </row>
        <row r="374">
          <cell r="G374">
            <v>64</v>
          </cell>
          <cell r="H374">
            <v>642</v>
          </cell>
          <cell r="I374">
            <v>816774.38</v>
          </cell>
          <cell r="J374">
            <v>0</v>
          </cell>
          <cell r="K374">
            <v>816774.38</v>
          </cell>
          <cell r="L374">
            <v>1599222.06</v>
          </cell>
          <cell r="M374">
            <v>0</v>
          </cell>
          <cell r="N374">
            <v>1599222.06</v>
          </cell>
          <cell r="O374">
            <v>661200.74</v>
          </cell>
          <cell r="P374">
            <v>0</v>
          </cell>
          <cell r="Q374">
            <v>661200.74</v>
          </cell>
          <cell r="R374">
            <v>1330921.7236460131</v>
          </cell>
          <cell r="S374">
            <v>0</v>
          </cell>
          <cell r="T374">
            <v>1330921.7236460131</v>
          </cell>
        </row>
        <row r="375">
          <cell r="G375">
            <v>64</v>
          </cell>
          <cell r="H375">
            <v>642</v>
          </cell>
          <cell r="I375">
            <v>759090.37</v>
          </cell>
          <cell r="J375">
            <v>0</v>
          </cell>
          <cell r="K375">
            <v>759090.37</v>
          </cell>
          <cell r="L375">
            <v>1242148.3400000001</v>
          </cell>
          <cell r="M375">
            <v>0</v>
          </cell>
          <cell r="N375">
            <v>1242148.3400000001</v>
          </cell>
          <cell r="O375">
            <v>635423.49</v>
          </cell>
          <cell r="P375">
            <v>0</v>
          </cell>
          <cell r="Q375">
            <v>635423.49</v>
          </cell>
          <cell r="R375">
            <v>1015352.5254137529</v>
          </cell>
          <cell r="S375">
            <v>0</v>
          </cell>
          <cell r="T375">
            <v>1015352.5254137529</v>
          </cell>
        </row>
        <row r="376">
          <cell r="G376">
            <v>64</v>
          </cell>
          <cell r="H376">
            <v>642</v>
          </cell>
          <cell r="I376">
            <v>1205662.8600000001</v>
          </cell>
          <cell r="J376">
            <v>0</v>
          </cell>
          <cell r="K376">
            <v>1205662.8600000001</v>
          </cell>
          <cell r="L376">
            <v>2156523.79</v>
          </cell>
          <cell r="M376">
            <v>0</v>
          </cell>
          <cell r="N376">
            <v>2156523.79</v>
          </cell>
          <cell r="O376">
            <v>1049093.24</v>
          </cell>
          <cell r="P376">
            <v>0</v>
          </cell>
          <cell r="Q376">
            <v>1049093.24</v>
          </cell>
          <cell r="R376">
            <v>1789628.5352300955</v>
          </cell>
          <cell r="S376">
            <v>0</v>
          </cell>
          <cell r="T376">
            <v>1789628.5352300955</v>
          </cell>
        </row>
        <row r="377">
          <cell r="G377">
            <v>64</v>
          </cell>
          <cell r="H377">
            <v>642</v>
          </cell>
          <cell r="I377">
            <v>157416.57</v>
          </cell>
          <cell r="J377">
            <v>0</v>
          </cell>
          <cell r="K377">
            <v>157416.57</v>
          </cell>
          <cell r="L377">
            <v>177955.1</v>
          </cell>
          <cell r="M377">
            <v>0</v>
          </cell>
          <cell r="N377">
            <v>177955.1</v>
          </cell>
          <cell r="O377">
            <v>96316.62</v>
          </cell>
          <cell r="P377">
            <v>0</v>
          </cell>
          <cell r="Q377">
            <v>96316.62</v>
          </cell>
          <cell r="R377">
            <v>145726.40935345818</v>
          </cell>
          <cell r="S377">
            <v>0</v>
          </cell>
          <cell r="T377">
            <v>145726.40935345818</v>
          </cell>
        </row>
        <row r="378">
          <cell r="G378">
            <v>64</v>
          </cell>
          <cell r="H378">
            <v>642</v>
          </cell>
          <cell r="I378">
            <v>201134.89</v>
          </cell>
          <cell r="J378">
            <v>0</v>
          </cell>
          <cell r="K378">
            <v>201134.89</v>
          </cell>
          <cell r="L378">
            <v>1468927.33</v>
          </cell>
          <cell r="M378">
            <v>0</v>
          </cell>
          <cell r="N378">
            <v>1468927.33</v>
          </cell>
          <cell r="O378">
            <v>661490.81999999995</v>
          </cell>
          <cell r="P378">
            <v>0</v>
          </cell>
          <cell r="Q378">
            <v>661490.81999999995</v>
          </cell>
          <cell r="R378">
            <v>792437.57045520295</v>
          </cell>
          <cell r="S378">
            <v>0</v>
          </cell>
          <cell r="T378">
            <v>792437.57045520295</v>
          </cell>
        </row>
        <row r="379">
          <cell r="G379">
            <v>64</v>
          </cell>
          <cell r="H379">
            <v>642</v>
          </cell>
          <cell r="I379">
            <v>872004.15</v>
          </cell>
          <cell r="J379">
            <v>0</v>
          </cell>
          <cell r="K379">
            <v>872004.15</v>
          </cell>
          <cell r="L379">
            <v>760300.06</v>
          </cell>
          <cell r="M379">
            <v>0</v>
          </cell>
          <cell r="N379">
            <v>760300.06</v>
          </cell>
          <cell r="O379">
            <v>308733.78999999998</v>
          </cell>
          <cell r="P379">
            <v>0</v>
          </cell>
          <cell r="Q379">
            <v>308733.78999999998</v>
          </cell>
          <cell r="R379">
            <v>563948.95801119308</v>
          </cell>
          <cell r="S379">
            <v>0</v>
          </cell>
          <cell r="T379">
            <v>563948.95801119308</v>
          </cell>
        </row>
        <row r="380">
          <cell r="G380">
            <v>64</v>
          </cell>
          <cell r="H380">
            <v>642</v>
          </cell>
          <cell r="I380">
            <v>0</v>
          </cell>
          <cell r="J380">
            <v>0</v>
          </cell>
          <cell r="K380">
            <v>0</v>
          </cell>
          <cell r="L380">
            <v>0</v>
          </cell>
          <cell r="M380">
            <v>0</v>
          </cell>
          <cell r="N380">
            <v>0</v>
          </cell>
          <cell r="O380">
            <v>0</v>
          </cell>
          <cell r="P380">
            <v>0</v>
          </cell>
          <cell r="Q380">
            <v>0</v>
          </cell>
          <cell r="R380">
            <v>4236.4551431051168</v>
          </cell>
          <cell r="S380">
            <v>0</v>
          </cell>
          <cell r="T380">
            <v>4236.4551431051168</v>
          </cell>
        </row>
        <row r="381">
          <cell r="G381">
            <v>64</v>
          </cell>
          <cell r="H381">
            <v>645</v>
          </cell>
          <cell r="I381">
            <v>2315317.71</v>
          </cell>
          <cell r="J381">
            <v>0</v>
          </cell>
          <cell r="K381">
            <v>2315317.71</v>
          </cell>
          <cell r="L381">
            <v>4066978.1</v>
          </cell>
          <cell r="M381">
            <v>0</v>
          </cell>
          <cell r="N381">
            <v>4066978.1</v>
          </cell>
          <cell r="O381">
            <v>1897358.39</v>
          </cell>
          <cell r="P381">
            <v>0</v>
          </cell>
          <cell r="Q381">
            <v>1897358.39</v>
          </cell>
          <cell r="R381">
            <v>3301241.9219680568</v>
          </cell>
          <cell r="S381">
            <v>0</v>
          </cell>
          <cell r="T381">
            <v>3301241.9219680568</v>
          </cell>
        </row>
        <row r="382">
          <cell r="G382">
            <v>64</v>
          </cell>
          <cell r="H382">
            <v>645</v>
          </cell>
          <cell r="I382">
            <v>194170.22</v>
          </cell>
          <cell r="J382">
            <v>0</v>
          </cell>
          <cell r="K382">
            <v>194170.22</v>
          </cell>
          <cell r="L382">
            <v>375366.28</v>
          </cell>
          <cell r="M382">
            <v>0</v>
          </cell>
          <cell r="N382">
            <v>375366.28</v>
          </cell>
          <cell r="O382">
            <v>157035.25</v>
          </cell>
          <cell r="P382">
            <v>0</v>
          </cell>
          <cell r="Q382">
            <v>157035.25</v>
          </cell>
          <cell r="R382">
            <v>308634.29634580662</v>
          </cell>
          <cell r="S382">
            <v>0</v>
          </cell>
          <cell r="T382">
            <v>308634.29634580662</v>
          </cell>
        </row>
        <row r="383">
          <cell r="G383">
            <v>64</v>
          </cell>
          <cell r="H383">
            <v>645</v>
          </cell>
          <cell r="I383">
            <v>180276.07</v>
          </cell>
          <cell r="J383">
            <v>0</v>
          </cell>
          <cell r="K383">
            <v>180276.07</v>
          </cell>
          <cell r="L383">
            <v>295013.53999999998</v>
          </cell>
          <cell r="M383">
            <v>0</v>
          </cell>
          <cell r="N383">
            <v>295013.53999999998</v>
          </cell>
          <cell r="O383">
            <v>150913.35</v>
          </cell>
          <cell r="P383">
            <v>0</v>
          </cell>
          <cell r="Q383">
            <v>150913.35</v>
          </cell>
          <cell r="R383">
            <v>253309.4442393831</v>
          </cell>
          <cell r="S383">
            <v>0</v>
          </cell>
          <cell r="T383">
            <v>253309.4442393831</v>
          </cell>
        </row>
        <row r="384">
          <cell r="G384">
            <v>64</v>
          </cell>
          <cell r="H384">
            <v>646</v>
          </cell>
          <cell r="I384">
            <v>93668.74</v>
          </cell>
          <cell r="J384">
            <v>0</v>
          </cell>
          <cell r="K384">
            <v>93668.74</v>
          </cell>
          <cell r="L384">
            <v>104311.43</v>
          </cell>
          <cell r="M384">
            <v>0</v>
          </cell>
          <cell r="N384">
            <v>104311.43</v>
          </cell>
          <cell r="O384">
            <v>79326.75</v>
          </cell>
          <cell r="P384">
            <v>0</v>
          </cell>
          <cell r="Q384">
            <v>79326.75</v>
          </cell>
          <cell r="R384">
            <v>141867.05539649446</v>
          </cell>
          <cell r="S384">
            <v>0</v>
          </cell>
          <cell r="T384">
            <v>141867.05539649446</v>
          </cell>
        </row>
        <row r="385">
          <cell r="G385">
            <v>64</v>
          </cell>
          <cell r="H385">
            <v>646</v>
          </cell>
          <cell r="I385">
            <v>19274.96</v>
          </cell>
          <cell r="J385">
            <v>0</v>
          </cell>
          <cell r="K385">
            <v>19274.96</v>
          </cell>
          <cell r="L385">
            <v>21607.26</v>
          </cell>
          <cell r="M385">
            <v>0</v>
          </cell>
          <cell r="N385">
            <v>21607.26</v>
          </cell>
          <cell r="O385">
            <v>16282.74</v>
          </cell>
          <cell r="P385">
            <v>0</v>
          </cell>
          <cell r="Q385">
            <v>16282.74</v>
          </cell>
          <cell r="R385">
            <v>26415.922626470208</v>
          </cell>
          <cell r="S385">
            <v>0</v>
          </cell>
          <cell r="T385">
            <v>26415.922626470208</v>
          </cell>
        </row>
        <row r="386">
          <cell r="G386">
            <v>64</v>
          </cell>
          <cell r="H386">
            <v>646</v>
          </cell>
          <cell r="I386">
            <v>14325.52</v>
          </cell>
          <cell r="J386">
            <v>0</v>
          </cell>
          <cell r="K386">
            <v>14325.52</v>
          </cell>
          <cell r="L386">
            <v>24036.54</v>
          </cell>
          <cell r="M386">
            <v>0</v>
          </cell>
          <cell r="N386">
            <v>24036.54</v>
          </cell>
          <cell r="O386">
            <v>12771.84</v>
          </cell>
          <cell r="P386">
            <v>0</v>
          </cell>
          <cell r="Q386">
            <v>12771.84</v>
          </cell>
          <cell r="R386">
            <v>101815.32007861054</v>
          </cell>
          <cell r="S386">
            <v>0</v>
          </cell>
          <cell r="T386">
            <v>101815.32007861054</v>
          </cell>
        </row>
        <row r="387">
          <cell r="G387">
            <v>64</v>
          </cell>
          <cell r="H387">
            <v>646</v>
          </cell>
          <cell r="I387">
            <v>122296.45</v>
          </cell>
          <cell r="J387">
            <v>0</v>
          </cell>
          <cell r="K387">
            <v>122296.45</v>
          </cell>
          <cell r="L387">
            <v>31352.45</v>
          </cell>
          <cell r="M387">
            <v>0</v>
          </cell>
          <cell r="N387">
            <v>31352.45</v>
          </cell>
          <cell r="O387">
            <v>118213.41</v>
          </cell>
          <cell r="P387">
            <v>0</v>
          </cell>
          <cell r="Q387">
            <v>118213.41</v>
          </cell>
          <cell r="R387">
            <v>244254.20736026176</v>
          </cell>
          <cell r="S387">
            <v>0</v>
          </cell>
          <cell r="T387">
            <v>244254.20736026176</v>
          </cell>
        </row>
        <row r="388">
          <cell r="G388">
            <v>64</v>
          </cell>
          <cell r="H388">
            <v>647</v>
          </cell>
          <cell r="I388">
            <v>140.30000000000001</v>
          </cell>
          <cell r="J388">
            <v>0</v>
          </cell>
          <cell r="K388">
            <v>140.30000000000001</v>
          </cell>
          <cell r="L388">
            <v>354.4</v>
          </cell>
          <cell r="M388">
            <v>0</v>
          </cell>
          <cell r="N388">
            <v>354.4</v>
          </cell>
          <cell r="O388">
            <v>142.97999999999999</v>
          </cell>
          <cell r="P388">
            <v>0</v>
          </cell>
          <cell r="Q388">
            <v>142.97999999999999</v>
          </cell>
          <cell r="R388">
            <v>3042.4676529563753</v>
          </cell>
          <cell r="S388">
            <v>0</v>
          </cell>
          <cell r="T388">
            <v>3042.4676529563753</v>
          </cell>
        </row>
        <row r="389">
          <cell r="G389">
            <v>64</v>
          </cell>
          <cell r="H389">
            <v>648</v>
          </cell>
          <cell r="I389">
            <v>65674.509999999995</v>
          </cell>
          <cell r="J389">
            <v>0</v>
          </cell>
          <cell r="K389">
            <v>65674.509999999995</v>
          </cell>
          <cell r="L389">
            <v>42744.47</v>
          </cell>
          <cell r="M389">
            <v>0</v>
          </cell>
          <cell r="N389">
            <v>42744.47</v>
          </cell>
          <cell r="O389">
            <v>0</v>
          </cell>
          <cell r="P389">
            <v>11000.82</v>
          </cell>
          <cell r="Q389">
            <v>-11000.82</v>
          </cell>
          <cell r="R389">
            <v>89877.754611386554</v>
          </cell>
          <cell r="S389">
            <v>0</v>
          </cell>
          <cell r="T389">
            <v>89877.754611386554</v>
          </cell>
        </row>
        <row r="390">
          <cell r="G390">
            <v>64</v>
          </cell>
          <cell r="H390">
            <v>648</v>
          </cell>
          <cell r="I390">
            <v>12074.86</v>
          </cell>
          <cell r="J390">
            <v>0</v>
          </cell>
          <cell r="K390">
            <v>12074.86</v>
          </cell>
          <cell r="L390">
            <v>26743.65</v>
          </cell>
          <cell r="M390">
            <v>0</v>
          </cell>
          <cell r="N390">
            <v>26743.65</v>
          </cell>
          <cell r="O390">
            <v>9523.2099999999991</v>
          </cell>
          <cell r="P390">
            <v>0</v>
          </cell>
          <cell r="Q390">
            <v>9523.2099999999991</v>
          </cell>
          <cell r="R390">
            <v>1771.2812122784089</v>
          </cell>
          <cell r="S390">
            <v>0</v>
          </cell>
          <cell r="T390">
            <v>1771.2812122784089</v>
          </cell>
        </row>
        <row r="391">
          <cell r="G391">
            <v>64</v>
          </cell>
          <cell r="H391">
            <v>648</v>
          </cell>
          <cell r="I391">
            <v>19420.3</v>
          </cell>
          <cell r="J391">
            <v>0</v>
          </cell>
          <cell r="K391">
            <v>19420.3</v>
          </cell>
          <cell r="L391">
            <v>29938.09</v>
          </cell>
          <cell r="M391">
            <v>0</v>
          </cell>
          <cell r="N391">
            <v>29938.09</v>
          </cell>
          <cell r="O391">
            <v>18443.919999999998</v>
          </cell>
          <cell r="P391">
            <v>0</v>
          </cell>
          <cell r="Q391">
            <v>18443.919999999998</v>
          </cell>
          <cell r="R391">
            <v>23505.327161540688</v>
          </cell>
          <cell r="S391">
            <v>0</v>
          </cell>
          <cell r="T391">
            <v>23505.327161540688</v>
          </cell>
        </row>
        <row r="392">
          <cell r="G392">
            <v>64</v>
          </cell>
          <cell r="H392">
            <v>648</v>
          </cell>
          <cell r="I392">
            <v>56273.64</v>
          </cell>
          <cell r="J392">
            <v>0</v>
          </cell>
          <cell r="K392">
            <v>56273.64</v>
          </cell>
          <cell r="L392">
            <v>81063.94</v>
          </cell>
          <cell r="M392">
            <v>0</v>
          </cell>
          <cell r="N392">
            <v>81063.94</v>
          </cell>
          <cell r="O392">
            <v>45832</v>
          </cell>
          <cell r="P392">
            <v>0</v>
          </cell>
          <cell r="Q392">
            <v>45832</v>
          </cell>
          <cell r="R392">
            <v>79892.384353707559</v>
          </cell>
          <cell r="S392">
            <v>0</v>
          </cell>
          <cell r="T392">
            <v>79892.384353707559</v>
          </cell>
        </row>
        <row r="393">
          <cell r="G393">
            <v>64</v>
          </cell>
          <cell r="H393">
            <v>648</v>
          </cell>
          <cell r="I393">
            <v>764.32</v>
          </cell>
          <cell r="J393">
            <v>0</v>
          </cell>
          <cell r="K393">
            <v>764.32</v>
          </cell>
          <cell r="L393">
            <v>3236.28</v>
          </cell>
          <cell r="M393">
            <v>0</v>
          </cell>
          <cell r="N393">
            <v>3236.28</v>
          </cell>
          <cell r="O393">
            <v>3206.85</v>
          </cell>
          <cell r="P393">
            <v>0</v>
          </cell>
          <cell r="Q393">
            <v>3206.85</v>
          </cell>
          <cell r="R393">
            <v>379.56025977394478</v>
          </cell>
          <cell r="S393">
            <v>0</v>
          </cell>
          <cell r="T393">
            <v>379.56025977394478</v>
          </cell>
        </row>
        <row r="394">
          <cell r="G394">
            <v>65</v>
          </cell>
          <cell r="H394">
            <v>652</v>
          </cell>
          <cell r="I394">
            <v>26881.94</v>
          </cell>
          <cell r="J394">
            <v>0</v>
          </cell>
          <cell r="K394">
            <v>26881.94</v>
          </cell>
          <cell r="L394">
            <v>35590.82</v>
          </cell>
          <cell r="M394">
            <v>0</v>
          </cell>
          <cell r="N394">
            <v>35590.82</v>
          </cell>
          <cell r="O394">
            <v>39957.81</v>
          </cell>
          <cell r="P394">
            <v>0</v>
          </cell>
          <cell r="Q394">
            <v>39957.81</v>
          </cell>
          <cell r="R394">
            <v>55400.48483155595</v>
          </cell>
          <cell r="S394">
            <v>0</v>
          </cell>
          <cell r="T394">
            <v>55400.48483155595</v>
          </cell>
        </row>
        <row r="395">
          <cell r="G395">
            <v>66</v>
          </cell>
          <cell r="H395">
            <v>662</v>
          </cell>
          <cell r="I395">
            <v>478379.84</v>
          </cell>
          <cell r="J395">
            <v>0</v>
          </cell>
          <cell r="K395">
            <v>478379.84</v>
          </cell>
          <cell r="L395">
            <v>1025378.98</v>
          </cell>
          <cell r="M395">
            <v>0</v>
          </cell>
          <cell r="N395">
            <v>1025378.98</v>
          </cell>
          <cell r="O395">
            <v>472975.34</v>
          </cell>
          <cell r="P395">
            <v>0</v>
          </cell>
          <cell r="Q395">
            <v>472975.34</v>
          </cell>
          <cell r="R395">
            <v>1253513.0585289453</v>
          </cell>
          <cell r="S395">
            <v>0</v>
          </cell>
          <cell r="T395">
            <v>1253513.0585289453</v>
          </cell>
        </row>
        <row r="396">
          <cell r="G396">
            <v>66</v>
          </cell>
          <cell r="H396">
            <v>662</v>
          </cell>
          <cell r="I396">
            <v>1192296.02</v>
          </cell>
          <cell r="J396">
            <v>0</v>
          </cell>
          <cell r="K396">
            <v>1192296.02</v>
          </cell>
          <cell r="L396">
            <v>2408157.62</v>
          </cell>
          <cell r="M396">
            <v>0</v>
          </cell>
          <cell r="N396">
            <v>2408157.62</v>
          </cell>
          <cell r="O396">
            <v>1201759.96</v>
          </cell>
          <cell r="P396">
            <v>0</v>
          </cell>
          <cell r="Q396">
            <v>1201759.96</v>
          </cell>
          <cell r="R396">
            <v>1917479.6290938838</v>
          </cell>
          <cell r="S396">
            <v>0</v>
          </cell>
          <cell r="T396">
            <v>1917479.6290938838</v>
          </cell>
        </row>
        <row r="397">
          <cell r="G397">
            <v>66</v>
          </cell>
          <cell r="H397">
            <v>662</v>
          </cell>
          <cell r="I397">
            <v>0</v>
          </cell>
          <cell r="J397">
            <v>0</v>
          </cell>
          <cell r="K397">
            <v>0</v>
          </cell>
          <cell r="L397">
            <v>0</v>
          </cell>
          <cell r="M397">
            <v>0</v>
          </cell>
          <cell r="N397">
            <v>0</v>
          </cell>
          <cell r="O397">
            <v>0</v>
          </cell>
          <cell r="P397">
            <v>0</v>
          </cell>
          <cell r="Q397">
            <v>0</v>
          </cell>
          <cell r="R397">
            <v>0</v>
          </cell>
          <cell r="S397">
            <v>0</v>
          </cell>
          <cell r="T397">
            <v>0</v>
          </cell>
        </row>
        <row r="398">
          <cell r="G398">
            <v>66</v>
          </cell>
          <cell r="H398">
            <v>662</v>
          </cell>
          <cell r="I398">
            <v>0</v>
          </cell>
          <cell r="J398">
            <v>0</v>
          </cell>
          <cell r="K398">
            <v>0</v>
          </cell>
          <cell r="L398">
            <v>0</v>
          </cell>
          <cell r="M398">
            <v>0</v>
          </cell>
          <cell r="N398">
            <v>0</v>
          </cell>
          <cell r="O398">
            <v>0</v>
          </cell>
          <cell r="P398">
            <v>0</v>
          </cell>
          <cell r="Q398">
            <v>0</v>
          </cell>
          <cell r="R398">
            <v>0</v>
          </cell>
          <cell r="S398">
            <v>0</v>
          </cell>
          <cell r="T398">
            <v>0</v>
          </cell>
        </row>
        <row r="399">
          <cell r="G399">
            <v>66</v>
          </cell>
          <cell r="H399">
            <v>662</v>
          </cell>
          <cell r="I399">
            <v>1403148.64</v>
          </cell>
          <cell r="J399">
            <v>0</v>
          </cell>
          <cell r="K399">
            <v>1403148.64</v>
          </cell>
          <cell r="L399">
            <v>3224386.15</v>
          </cell>
          <cell r="M399">
            <v>0</v>
          </cell>
          <cell r="N399">
            <v>3224386.15</v>
          </cell>
          <cell r="O399">
            <v>1575263.43</v>
          </cell>
          <cell r="P399">
            <v>0</v>
          </cell>
          <cell r="Q399">
            <v>1575263.43</v>
          </cell>
          <cell r="R399">
            <v>3525809.6287946049</v>
          </cell>
          <cell r="S399">
            <v>0</v>
          </cell>
          <cell r="T399">
            <v>3525809.6287946049</v>
          </cell>
        </row>
        <row r="400">
          <cell r="G400">
            <v>66</v>
          </cell>
          <cell r="H400">
            <v>662</v>
          </cell>
          <cell r="I400">
            <v>204715.6</v>
          </cell>
          <cell r="J400">
            <v>0</v>
          </cell>
          <cell r="K400">
            <v>204715.6</v>
          </cell>
          <cell r="L400">
            <v>369277.76</v>
          </cell>
          <cell r="M400">
            <v>0</v>
          </cell>
          <cell r="N400">
            <v>369277.76</v>
          </cell>
          <cell r="O400">
            <v>175938.41</v>
          </cell>
          <cell r="P400">
            <v>0</v>
          </cell>
          <cell r="Q400">
            <v>175938.41</v>
          </cell>
          <cell r="R400">
            <v>43677.596991251085</v>
          </cell>
          <cell r="S400">
            <v>0</v>
          </cell>
          <cell r="T400">
            <v>43677.596991251085</v>
          </cell>
        </row>
        <row r="401">
          <cell r="G401">
            <v>66</v>
          </cell>
          <cell r="H401">
            <v>662</v>
          </cell>
          <cell r="I401">
            <v>0</v>
          </cell>
          <cell r="J401">
            <v>0</v>
          </cell>
          <cell r="K401">
            <v>0</v>
          </cell>
          <cell r="L401">
            <v>0</v>
          </cell>
          <cell r="M401">
            <v>0</v>
          </cell>
          <cell r="N401">
            <v>0</v>
          </cell>
          <cell r="O401">
            <v>0</v>
          </cell>
          <cell r="P401">
            <v>0</v>
          </cell>
          <cell r="Q401">
            <v>0</v>
          </cell>
          <cell r="R401">
            <v>0</v>
          </cell>
          <cell r="S401">
            <v>0</v>
          </cell>
          <cell r="T401">
            <v>0</v>
          </cell>
        </row>
        <row r="402">
          <cell r="G402">
            <v>66</v>
          </cell>
          <cell r="H402">
            <v>662</v>
          </cell>
          <cell r="I402">
            <v>184974.14</v>
          </cell>
          <cell r="J402">
            <v>0</v>
          </cell>
          <cell r="K402">
            <v>184974.14</v>
          </cell>
          <cell r="L402">
            <v>311071.31</v>
          </cell>
          <cell r="M402">
            <v>0</v>
          </cell>
          <cell r="N402">
            <v>311071.31</v>
          </cell>
          <cell r="O402">
            <v>138366.39000000001</v>
          </cell>
          <cell r="P402">
            <v>0</v>
          </cell>
          <cell r="Q402">
            <v>138366.39000000001</v>
          </cell>
          <cell r="R402">
            <v>220139.71827894772</v>
          </cell>
          <cell r="S402">
            <v>0</v>
          </cell>
          <cell r="T402">
            <v>220139.71827894772</v>
          </cell>
        </row>
        <row r="403">
          <cell r="G403">
            <v>66</v>
          </cell>
          <cell r="H403">
            <v>662</v>
          </cell>
          <cell r="I403">
            <v>0</v>
          </cell>
          <cell r="J403">
            <v>0</v>
          </cell>
          <cell r="K403">
            <v>0</v>
          </cell>
          <cell r="L403">
            <v>0</v>
          </cell>
          <cell r="M403">
            <v>0</v>
          </cell>
          <cell r="N403">
            <v>0</v>
          </cell>
          <cell r="O403">
            <v>0</v>
          </cell>
          <cell r="P403">
            <v>0</v>
          </cell>
          <cell r="Q403">
            <v>0</v>
          </cell>
          <cell r="R403">
            <v>0</v>
          </cell>
          <cell r="S403">
            <v>0</v>
          </cell>
          <cell r="T403">
            <v>0</v>
          </cell>
        </row>
        <row r="404">
          <cell r="G404">
            <v>66</v>
          </cell>
          <cell r="H404">
            <v>662</v>
          </cell>
          <cell r="I404">
            <v>119117.2</v>
          </cell>
          <cell r="J404">
            <v>0</v>
          </cell>
          <cell r="K404">
            <v>119117.2</v>
          </cell>
          <cell r="L404">
            <v>138274.26999999999</v>
          </cell>
          <cell r="M404">
            <v>0</v>
          </cell>
          <cell r="N404">
            <v>138274.26999999999</v>
          </cell>
          <cell r="O404">
            <v>30427.78</v>
          </cell>
          <cell r="P404">
            <v>0</v>
          </cell>
          <cell r="Q404">
            <v>30427.78</v>
          </cell>
          <cell r="R404">
            <v>40500.483833960156</v>
          </cell>
          <cell r="S404">
            <v>0</v>
          </cell>
          <cell r="T404">
            <v>40500.483833960156</v>
          </cell>
        </row>
        <row r="405">
          <cell r="G405">
            <v>66</v>
          </cell>
          <cell r="H405">
            <v>662</v>
          </cell>
          <cell r="I405">
            <v>0</v>
          </cell>
          <cell r="J405">
            <v>0</v>
          </cell>
          <cell r="K405">
            <v>0</v>
          </cell>
          <cell r="L405">
            <v>0</v>
          </cell>
          <cell r="M405">
            <v>0</v>
          </cell>
          <cell r="N405">
            <v>0</v>
          </cell>
          <cell r="O405">
            <v>0</v>
          </cell>
          <cell r="P405">
            <v>0</v>
          </cell>
          <cell r="Q405">
            <v>0</v>
          </cell>
          <cell r="R405">
            <v>0</v>
          </cell>
          <cell r="S405">
            <v>0</v>
          </cell>
          <cell r="T405">
            <v>0</v>
          </cell>
        </row>
        <row r="406">
          <cell r="G406">
            <v>66</v>
          </cell>
          <cell r="H406">
            <v>662</v>
          </cell>
          <cell r="I406">
            <v>77239.34</v>
          </cell>
          <cell r="J406">
            <v>0</v>
          </cell>
          <cell r="K406">
            <v>77239.34</v>
          </cell>
          <cell r="L406">
            <v>180985.99</v>
          </cell>
          <cell r="M406">
            <v>0</v>
          </cell>
          <cell r="N406">
            <v>180985.99</v>
          </cell>
          <cell r="O406">
            <v>89065.71</v>
          </cell>
          <cell r="P406">
            <v>0</v>
          </cell>
          <cell r="Q406">
            <v>89065.71</v>
          </cell>
          <cell r="R406">
            <v>121198.87570954001</v>
          </cell>
          <cell r="S406">
            <v>0</v>
          </cell>
          <cell r="T406">
            <v>121198.87570954001</v>
          </cell>
        </row>
        <row r="407">
          <cell r="G407">
            <v>66</v>
          </cell>
          <cell r="H407">
            <v>662</v>
          </cell>
          <cell r="I407">
            <v>273245.12</v>
          </cell>
          <cell r="J407">
            <v>0</v>
          </cell>
          <cell r="K407">
            <v>273245.12</v>
          </cell>
          <cell r="L407">
            <v>420682.33</v>
          </cell>
          <cell r="M407">
            <v>0</v>
          </cell>
          <cell r="N407">
            <v>420682.33</v>
          </cell>
          <cell r="O407">
            <v>176596.32</v>
          </cell>
          <cell r="P407">
            <v>0</v>
          </cell>
          <cell r="Q407">
            <v>176596.32</v>
          </cell>
          <cell r="R407">
            <v>279701.10034816095</v>
          </cell>
          <cell r="S407">
            <v>0</v>
          </cell>
          <cell r="T407">
            <v>279701.10034816095</v>
          </cell>
        </row>
        <row r="408">
          <cell r="G408">
            <v>66</v>
          </cell>
          <cell r="H408">
            <v>662</v>
          </cell>
          <cell r="I408">
            <v>0</v>
          </cell>
          <cell r="J408">
            <v>0</v>
          </cell>
          <cell r="K408">
            <v>0</v>
          </cell>
          <cell r="L408">
            <v>0</v>
          </cell>
          <cell r="M408">
            <v>0</v>
          </cell>
          <cell r="N408">
            <v>0</v>
          </cell>
          <cell r="O408">
            <v>0</v>
          </cell>
          <cell r="P408">
            <v>0</v>
          </cell>
          <cell r="Q408">
            <v>0</v>
          </cell>
          <cell r="R408">
            <v>0</v>
          </cell>
          <cell r="S408">
            <v>0</v>
          </cell>
          <cell r="T408">
            <v>0</v>
          </cell>
        </row>
        <row r="409">
          <cell r="G409">
            <v>66</v>
          </cell>
          <cell r="H409">
            <v>662</v>
          </cell>
          <cell r="I409">
            <v>0</v>
          </cell>
          <cell r="J409">
            <v>0</v>
          </cell>
          <cell r="K409">
            <v>0</v>
          </cell>
          <cell r="L409">
            <v>0</v>
          </cell>
          <cell r="M409">
            <v>0</v>
          </cell>
          <cell r="N409">
            <v>0</v>
          </cell>
          <cell r="O409">
            <v>0</v>
          </cell>
          <cell r="P409">
            <v>0</v>
          </cell>
          <cell r="Q409">
            <v>0</v>
          </cell>
          <cell r="R409">
            <v>0</v>
          </cell>
          <cell r="S409">
            <v>0</v>
          </cell>
          <cell r="T409">
            <v>0</v>
          </cell>
        </row>
        <row r="410">
          <cell r="G410">
            <v>66</v>
          </cell>
          <cell r="H410">
            <v>662</v>
          </cell>
          <cell r="I410">
            <v>39876.49</v>
          </cell>
          <cell r="J410">
            <v>0</v>
          </cell>
          <cell r="K410">
            <v>39876.49</v>
          </cell>
          <cell r="L410">
            <v>61793.68</v>
          </cell>
          <cell r="M410">
            <v>0</v>
          </cell>
          <cell r="N410">
            <v>61793.68</v>
          </cell>
          <cell r="O410">
            <v>24996.25</v>
          </cell>
          <cell r="P410">
            <v>0</v>
          </cell>
          <cell r="Q410">
            <v>24996.25</v>
          </cell>
          <cell r="R410">
            <v>5758.6416735667044</v>
          </cell>
          <cell r="S410">
            <v>0</v>
          </cell>
          <cell r="T410">
            <v>5758.6416735667044</v>
          </cell>
        </row>
        <row r="411">
          <cell r="G411">
            <v>66</v>
          </cell>
          <cell r="H411">
            <v>662</v>
          </cell>
          <cell r="I411">
            <v>0</v>
          </cell>
          <cell r="J411">
            <v>0</v>
          </cell>
          <cell r="K411">
            <v>0</v>
          </cell>
          <cell r="L411">
            <v>0</v>
          </cell>
          <cell r="M411">
            <v>0</v>
          </cell>
          <cell r="N411">
            <v>0</v>
          </cell>
          <cell r="O411">
            <v>0</v>
          </cell>
          <cell r="P411">
            <v>0</v>
          </cell>
          <cell r="Q411">
            <v>0</v>
          </cell>
          <cell r="R411">
            <v>0</v>
          </cell>
          <cell r="S411">
            <v>0</v>
          </cell>
          <cell r="T411">
            <v>0</v>
          </cell>
        </row>
        <row r="412">
          <cell r="G412">
            <v>66</v>
          </cell>
          <cell r="H412">
            <v>663</v>
          </cell>
          <cell r="I412">
            <v>24371.25</v>
          </cell>
          <cell r="J412">
            <v>0</v>
          </cell>
          <cell r="K412">
            <v>24371.25</v>
          </cell>
          <cell r="L412">
            <v>89062.6</v>
          </cell>
          <cell r="M412">
            <v>0</v>
          </cell>
          <cell r="N412">
            <v>89062.6</v>
          </cell>
          <cell r="O412">
            <v>55839.48</v>
          </cell>
          <cell r="P412">
            <v>0</v>
          </cell>
          <cell r="Q412">
            <v>55839.48</v>
          </cell>
          <cell r="R412">
            <v>38382.493191408706</v>
          </cell>
          <cell r="S412">
            <v>0</v>
          </cell>
          <cell r="T412">
            <v>38382.493191408706</v>
          </cell>
        </row>
        <row r="413">
          <cell r="G413">
            <v>66</v>
          </cell>
          <cell r="H413">
            <v>663</v>
          </cell>
          <cell r="I413">
            <v>0</v>
          </cell>
          <cell r="J413">
            <v>0</v>
          </cell>
          <cell r="K413">
            <v>0</v>
          </cell>
          <cell r="L413">
            <v>0</v>
          </cell>
          <cell r="M413">
            <v>0</v>
          </cell>
          <cell r="N413">
            <v>0</v>
          </cell>
          <cell r="O413">
            <v>0</v>
          </cell>
          <cell r="P413">
            <v>0</v>
          </cell>
          <cell r="Q413">
            <v>0</v>
          </cell>
          <cell r="R413">
            <v>0</v>
          </cell>
          <cell r="S413">
            <v>0</v>
          </cell>
          <cell r="T413">
            <v>0</v>
          </cell>
        </row>
        <row r="414">
          <cell r="G414">
            <v>66</v>
          </cell>
          <cell r="H414">
            <v>663</v>
          </cell>
          <cell r="I414">
            <v>37836.65</v>
          </cell>
          <cell r="J414">
            <v>0</v>
          </cell>
          <cell r="K414">
            <v>37836.65</v>
          </cell>
          <cell r="L414">
            <v>74668.289999999994</v>
          </cell>
          <cell r="M414">
            <v>0</v>
          </cell>
          <cell r="N414">
            <v>74668.289999999994</v>
          </cell>
          <cell r="O414">
            <v>37976.080000000002</v>
          </cell>
          <cell r="P414">
            <v>0</v>
          </cell>
          <cell r="Q414">
            <v>37976.080000000002</v>
          </cell>
          <cell r="R414">
            <v>294605.02688520664</v>
          </cell>
          <cell r="S414">
            <v>0</v>
          </cell>
          <cell r="T414">
            <v>294605.02688520664</v>
          </cell>
        </row>
        <row r="415">
          <cell r="G415">
            <v>66</v>
          </cell>
          <cell r="H415">
            <v>663</v>
          </cell>
          <cell r="I415">
            <v>0</v>
          </cell>
          <cell r="J415">
            <v>0</v>
          </cell>
          <cell r="K415">
            <v>0</v>
          </cell>
          <cell r="L415">
            <v>0</v>
          </cell>
          <cell r="M415">
            <v>0</v>
          </cell>
          <cell r="N415">
            <v>0</v>
          </cell>
          <cell r="O415">
            <v>0</v>
          </cell>
          <cell r="P415">
            <v>0</v>
          </cell>
          <cell r="Q415">
            <v>0</v>
          </cell>
          <cell r="R415">
            <v>0</v>
          </cell>
          <cell r="S415">
            <v>0</v>
          </cell>
          <cell r="T415">
            <v>0</v>
          </cell>
        </row>
        <row r="416">
          <cell r="G416">
            <v>66</v>
          </cell>
          <cell r="H416">
            <v>663</v>
          </cell>
          <cell r="I416">
            <v>780.19</v>
          </cell>
          <cell r="J416">
            <v>0</v>
          </cell>
          <cell r="K416">
            <v>780.19</v>
          </cell>
          <cell r="L416">
            <v>6474.14</v>
          </cell>
          <cell r="M416">
            <v>0</v>
          </cell>
          <cell r="N416">
            <v>6474.14</v>
          </cell>
          <cell r="O416">
            <v>3808.28</v>
          </cell>
          <cell r="P416">
            <v>0</v>
          </cell>
          <cell r="Q416">
            <v>3808.28</v>
          </cell>
          <cell r="R416">
            <v>18372.527209425287</v>
          </cell>
          <cell r="S416">
            <v>0</v>
          </cell>
          <cell r="T416">
            <v>18372.527209425287</v>
          </cell>
        </row>
        <row r="417">
          <cell r="G417">
            <v>66</v>
          </cell>
          <cell r="H417">
            <v>663</v>
          </cell>
          <cell r="I417">
            <v>0</v>
          </cell>
          <cell r="J417">
            <v>0</v>
          </cell>
          <cell r="K417">
            <v>0</v>
          </cell>
          <cell r="L417">
            <v>0</v>
          </cell>
          <cell r="M417">
            <v>0</v>
          </cell>
          <cell r="N417">
            <v>0</v>
          </cell>
          <cell r="O417">
            <v>0</v>
          </cell>
          <cell r="P417">
            <v>0</v>
          </cell>
          <cell r="Q417">
            <v>0</v>
          </cell>
          <cell r="R417">
            <v>0</v>
          </cell>
          <cell r="S417">
            <v>0</v>
          </cell>
          <cell r="T417">
            <v>0</v>
          </cell>
        </row>
        <row r="418">
          <cell r="G418">
            <v>66</v>
          </cell>
          <cell r="H418">
            <v>663</v>
          </cell>
          <cell r="I418">
            <v>91573.81</v>
          </cell>
          <cell r="J418">
            <v>0</v>
          </cell>
          <cell r="K418">
            <v>91573.81</v>
          </cell>
          <cell r="L418">
            <v>2508071.14</v>
          </cell>
          <cell r="M418">
            <v>0</v>
          </cell>
          <cell r="N418">
            <v>2508071.14</v>
          </cell>
          <cell r="O418">
            <v>1639872.61</v>
          </cell>
          <cell r="P418">
            <v>0</v>
          </cell>
          <cell r="Q418">
            <v>1639872.61</v>
          </cell>
          <cell r="R418">
            <v>3351924.5717820055</v>
          </cell>
          <cell r="S418">
            <v>0</v>
          </cell>
          <cell r="T418">
            <v>3351924.5717820055</v>
          </cell>
        </row>
        <row r="419">
          <cell r="G419">
            <v>66</v>
          </cell>
          <cell r="H419">
            <v>663</v>
          </cell>
          <cell r="I419">
            <v>0</v>
          </cell>
          <cell r="J419">
            <v>0</v>
          </cell>
          <cell r="K419">
            <v>0</v>
          </cell>
          <cell r="L419">
            <v>0</v>
          </cell>
          <cell r="M419">
            <v>0</v>
          </cell>
          <cell r="N419">
            <v>0</v>
          </cell>
          <cell r="O419">
            <v>0</v>
          </cell>
          <cell r="P419">
            <v>0</v>
          </cell>
          <cell r="Q419">
            <v>0</v>
          </cell>
          <cell r="R419">
            <v>0</v>
          </cell>
          <cell r="S419">
            <v>0</v>
          </cell>
          <cell r="T419">
            <v>0</v>
          </cell>
        </row>
        <row r="420">
          <cell r="G420">
            <v>66</v>
          </cell>
          <cell r="H420">
            <v>663</v>
          </cell>
          <cell r="I420">
            <v>997595.8</v>
          </cell>
          <cell r="J420">
            <v>0</v>
          </cell>
          <cell r="K420">
            <v>997595.8</v>
          </cell>
          <cell r="L420">
            <v>1995191.59</v>
          </cell>
          <cell r="M420">
            <v>0</v>
          </cell>
          <cell r="N420">
            <v>1995191.59</v>
          </cell>
          <cell r="O420">
            <v>997595.8</v>
          </cell>
          <cell r="P420">
            <v>0</v>
          </cell>
          <cell r="Q420">
            <v>997595.8</v>
          </cell>
          <cell r="R420">
            <v>1995191.5882722638</v>
          </cell>
          <cell r="S420">
            <v>0</v>
          </cell>
          <cell r="T420">
            <v>1995191.5882722638</v>
          </cell>
        </row>
        <row r="421">
          <cell r="G421">
            <v>66</v>
          </cell>
          <cell r="H421">
            <v>663</v>
          </cell>
          <cell r="I421">
            <v>0</v>
          </cell>
          <cell r="J421">
            <v>0</v>
          </cell>
          <cell r="K421">
            <v>0</v>
          </cell>
          <cell r="L421">
            <v>0</v>
          </cell>
          <cell r="M421">
            <v>0</v>
          </cell>
          <cell r="N421">
            <v>0</v>
          </cell>
          <cell r="O421">
            <v>0</v>
          </cell>
          <cell r="P421">
            <v>0</v>
          </cell>
          <cell r="Q421">
            <v>0</v>
          </cell>
          <cell r="R421">
            <v>0</v>
          </cell>
          <cell r="S421">
            <v>0</v>
          </cell>
          <cell r="T421">
            <v>0</v>
          </cell>
        </row>
        <row r="422">
          <cell r="G422">
            <v>66</v>
          </cell>
          <cell r="H422">
            <v>663</v>
          </cell>
          <cell r="I422">
            <v>520.91</v>
          </cell>
          <cell r="J422">
            <v>0</v>
          </cell>
          <cell r="K422">
            <v>520.91</v>
          </cell>
          <cell r="L422">
            <v>19588.53</v>
          </cell>
          <cell r="M422">
            <v>0</v>
          </cell>
          <cell r="N422">
            <v>19588.53</v>
          </cell>
          <cell r="O422">
            <v>5246.68</v>
          </cell>
          <cell r="P422">
            <v>0</v>
          </cell>
          <cell r="Q422">
            <v>5246.68</v>
          </cell>
          <cell r="R422">
            <v>2116.9082511148131</v>
          </cell>
          <cell r="S422">
            <v>0</v>
          </cell>
          <cell r="T422">
            <v>2116.9082511148131</v>
          </cell>
        </row>
        <row r="423">
          <cell r="G423">
            <v>66</v>
          </cell>
          <cell r="H423">
            <v>663</v>
          </cell>
          <cell r="I423">
            <v>0</v>
          </cell>
          <cell r="J423">
            <v>0</v>
          </cell>
          <cell r="K423">
            <v>0</v>
          </cell>
          <cell r="L423">
            <v>0</v>
          </cell>
          <cell r="M423">
            <v>0</v>
          </cell>
          <cell r="N423">
            <v>0</v>
          </cell>
          <cell r="O423">
            <v>0</v>
          </cell>
          <cell r="P423">
            <v>0</v>
          </cell>
          <cell r="Q423">
            <v>0</v>
          </cell>
          <cell r="R423">
            <v>0</v>
          </cell>
          <cell r="S423">
            <v>0</v>
          </cell>
          <cell r="T423">
            <v>0</v>
          </cell>
        </row>
        <row r="424">
          <cell r="G424">
            <v>66</v>
          </cell>
          <cell r="H424">
            <v>663</v>
          </cell>
          <cell r="I424">
            <v>10685.52</v>
          </cell>
          <cell r="J424">
            <v>0</v>
          </cell>
          <cell r="K424">
            <v>10685.52</v>
          </cell>
          <cell r="L424">
            <v>24135.31</v>
          </cell>
          <cell r="M424">
            <v>0</v>
          </cell>
          <cell r="N424">
            <v>24135.31</v>
          </cell>
          <cell r="O424">
            <v>13082.98</v>
          </cell>
          <cell r="P424">
            <v>0</v>
          </cell>
          <cell r="Q424">
            <v>13082.98</v>
          </cell>
          <cell r="R424">
            <v>26438.842389840484</v>
          </cell>
          <cell r="S424">
            <v>0</v>
          </cell>
          <cell r="T424">
            <v>26438.842389840484</v>
          </cell>
        </row>
        <row r="425">
          <cell r="G425">
            <v>66</v>
          </cell>
          <cell r="H425">
            <v>663</v>
          </cell>
          <cell r="I425">
            <v>0</v>
          </cell>
          <cell r="J425">
            <v>0</v>
          </cell>
          <cell r="K425">
            <v>0</v>
          </cell>
          <cell r="L425">
            <v>0</v>
          </cell>
          <cell r="M425">
            <v>0</v>
          </cell>
          <cell r="N425">
            <v>0</v>
          </cell>
          <cell r="O425">
            <v>0</v>
          </cell>
          <cell r="P425">
            <v>0</v>
          </cell>
          <cell r="Q425">
            <v>0</v>
          </cell>
          <cell r="R425">
            <v>0</v>
          </cell>
          <cell r="S425">
            <v>0</v>
          </cell>
          <cell r="T425">
            <v>0</v>
          </cell>
        </row>
        <row r="426">
          <cell r="G426">
            <v>66</v>
          </cell>
          <cell r="H426">
            <v>663</v>
          </cell>
          <cell r="I426">
            <v>18206.13</v>
          </cell>
          <cell r="J426">
            <v>0</v>
          </cell>
          <cell r="K426">
            <v>18206.13</v>
          </cell>
          <cell r="L426">
            <v>54867.77</v>
          </cell>
          <cell r="M426">
            <v>0</v>
          </cell>
          <cell r="N426">
            <v>54867.77</v>
          </cell>
          <cell r="O426">
            <v>32172.47</v>
          </cell>
          <cell r="P426">
            <v>0</v>
          </cell>
          <cell r="Q426">
            <v>32172.47</v>
          </cell>
          <cell r="R426">
            <v>410028.5462036492</v>
          </cell>
          <cell r="S426">
            <v>0</v>
          </cell>
          <cell r="T426">
            <v>410028.5462036492</v>
          </cell>
        </row>
        <row r="427">
          <cell r="G427">
            <v>66</v>
          </cell>
          <cell r="H427">
            <v>663</v>
          </cell>
          <cell r="I427">
            <v>0</v>
          </cell>
          <cell r="J427">
            <v>0</v>
          </cell>
          <cell r="K427">
            <v>0</v>
          </cell>
          <cell r="L427">
            <v>0</v>
          </cell>
          <cell r="M427">
            <v>0</v>
          </cell>
          <cell r="N427">
            <v>0</v>
          </cell>
          <cell r="O427">
            <v>0</v>
          </cell>
          <cell r="P427">
            <v>0</v>
          </cell>
          <cell r="Q427">
            <v>0</v>
          </cell>
          <cell r="R427">
            <v>0</v>
          </cell>
          <cell r="S427">
            <v>0</v>
          </cell>
          <cell r="T427">
            <v>0</v>
          </cell>
        </row>
        <row r="428">
          <cell r="G428">
            <v>66</v>
          </cell>
          <cell r="H428">
            <v>669</v>
          </cell>
          <cell r="I428">
            <v>0</v>
          </cell>
          <cell r="J428">
            <v>0</v>
          </cell>
          <cell r="K428">
            <v>0</v>
          </cell>
          <cell r="L428">
            <v>0</v>
          </cell>
          <cell r="M428">
            <v>0</v>
          </cell>
          <cell r="N428">
            <v>0</v>
          </cell>
          <cell r="O428">
            <v>0</v>
          </cell>
          <cell r="P428">
            <v>0</v>
          </cell>
          <cell r="Q428">
            <v>0</v>
          </cell>
          <cell r="R428">
            <v>528.60107141788285</v>
          </cell>
          <cell r="S428">
            <v>0</v>
          </cell>
          <cell r="T428">
            <v>528.60107141788285</v>
          </cell>
        </row>
        <row r="429">
          <cell r="G429">
            <v>66</v>
          </cell>
          <cell r="H429">
            <v>669</v>
          </cell>
          <cell r="I429">
            <v>0</v>
          </cell>
          <cell r="J429">
            <v>0</v>
          </cell>
          <cell r="K429">
            <v>0</v>
          </cell>
          <cell r="L429">
            <v>0</v>
          </cell>
          <cell r="M429">
            <v>0</v>
          </cell>
          <cell r="N429">
            <v>0</v>
          </cell>
          <cell r="O429">
            <v>0</v>
          </cell>
          <cell r="P429">
            <v>0</v>
          </cell>
          <cell r="Q429">
            <v>0</v>
          </cell>
          <cell r="R429">
            <v>0</v>
          </cell>
          <cell r="S429">
            <v>528.60107141788285</v>
          </cell>
          <cell r="T429">
            <v>-528.60107141788285</v>
          </cell>
        </row>
        <row r="430">
          <cell r="G430">
            <v>67</v>
          </cell>
          <cell r="H430">
            <v>671</v>
          </cell>
          <cell r="I430">
            <v>0</v>
          </cell>
          <cell r="J430">
            <v>2216.92</v>
          </cell>
          <cell r="K430">
            <v>-2216.92</v>
          </cell>
          <cell r="L430">
            <v>12360.08</v>
          </cell>
          <cell r="M430">
            <v>0</v>
          </cell>
          <cell r="N430">
            <v>12360.08</v>
          </cell>
          <cell r="O430">
            <v>12076.58</v>
          </cell>
          <cell r="P430">
            <v>0</v>
          </cell>
          <cell r="Q430">
            <v>12076.58</v>
          </cell>
          <cell r="R430">
            <v>24589.8434772199</v>
          </cell>
          <cell r="S430">
            <v>0</v>
          </cell>
          <cell r="T430">
            <v>24589.8434772199</v>
          </cell>
        </row>
        <row r="431">
          <cell r="G431">
            <v>67</v>
          </cell>
          <cell r="H431">
            <v>671</v>
          </cell>
          <cell r="I431">
            <v>19421.73</v>
          </cell>
          <cell r="J431">
            <v>0</v>
          </cell>
          <cell r="K431">
            <v>19421.73</v>
          </cell>
          <cell r="L431">
            <v>233064.31</v>
          </cell>
          <cell r="M431">
            <v>0</v>
          </cell>
          <cell r="N431">
            <v>233064.31</v>
          </cell>
          <cell r="O431">
            <v>224459.04</v>
          </cell>
          <cell r="P431">
            <v>0</v>
          </cell>
          <cell r="Q431">
            <v>224459.04</v>
          </cell>
          <cell r="R431">
            <v>366190.59566444869</v>
          </cell>
          <cell r="S431">
            <v>0</v>
          </cell>
          <cell r="T431">
            <v>366190.59566444869</v>
          </cell>
        </row>
        <row r="432">
          <cell r="G432">
            <v>67</v>
          </cell>
          <cell r="H432">
            <v>671</v>
          </cell>
          <cell r="I432">
            <v>0</v>
          </cell>
          <cell r="J432">
            <v>0</v>
          </cell>
          <cell r="K432">
            <v>0</v>
          </cell>
          <cell r="L432">
            <v>0</v>
          </cell>
          <cell r="M432">
            <v>0</v>
          </cell>
          <cell r="N432">
            <v>0</v>
          </cell>
          <cell r="O432">
            <v>0</v>
          </cell>
          <cell r="P432">
            <v>0</v>
          </cell>
          <cell r="Q432">
            <v>0</v>
          </cell>
          <cell r="R432">
            <v>357142.23720832792</v>
          </cell>
          <cell r="S432">
            <v>0</v>
          </cell>
          <cell r="T432">
            <v>357142.23720832792</v>
          </cell>
        </row>
        <row r="433">
          <cell r="G433">
            <v>67</v>
          </cell>
          <cell r="H433">
            <v>672</v>
          </cell>
          <cell r="I433">
            <v>5004979.6900000004</v>
          </cell>
          <cell r="J433">
            <v>0</v>
          </cell>
          <cell r="K433">
            <v>5004979.6900000004</v>
          </cell>
          <cell r="L433">
            <v>6737908.9000000004</v>
          </cell>
          <cell r="M433">
            <v>0</v>
          </cell>
          <cell r="N433">
            <v>6737908.9000000004</v>
          </cell>
          <cell r="O433">
            <v>2434329</v>
          </cell>
          <cell r="P433">
            <v>0</v>
          </cell>
          <cell r="Q433">
            <v>2434329</v>
          </cell>
          <cell r="R433">
            <v>498797.89706806594</v>
          </cell>
          <cell r="S433">
            <v>0</v>
          </cell>
          <cell r="T433">
            <v>498797.89706806594</v>
          </cell>
        </row>
        <row r="434">
          <cell r="G434">
            <v>67</v>
          </cell>
          <cell r="H434">
            <v>673</v>
          </cell>
          <cell r="I434">
            <v>268899.78999999998</v>
          </cell>
          <cell r="J434">
            <v>0</v>
          </cell>
          <cell r="K434">
            <v>268899.78999999998</v>
          </cell>
          <cell r="L434">
            <v>511129.26</v>
          </cell>
          <cell r="M434">
            <v>0</v>
          </cell>
          <cell r="N434">
            <v>511129.26</v>
          </cell>
          <cell r="O434">
            <v>0</v>
          </cell>
          <cell r="P434">
            <v>218117.34</v>
          </cell>
          <cell r="Q434">
            <v>-218117.34</v>
          </cell>
          <cell r="R434">
            <v>673953.56690376194</v>
          </cell>
          <cell r="S434">
            <v>0</v>
          </cell>
          <cell r="T434">
            <v>673953.56690376194</v>
          </cell>
        </row>
        <row r="435">
          <cell r="G435">
            <v>68</v>
          </cell>
          <cell r="H435">
            <v>681</v>
          </cell>
          <cell r="I435">
            <v>0.42</v>
          </cell>
          <cell r="J435">
            <v>0</v>
          </cell>
          <cell r="K435">
            <v>0.42</v>
          </cell>
          <cell r="L435">
            <v>5.12</v>
          </cell>
          <cell r="M435">
            <v>0</v>
          </cell>
          <cell r="N435">
            <v>5.12</v>
          </cell>
          <cell r="O435">
            <v>5.12</v>
          </cell>
          <cell r="P435">
            <v>0</v>
          </cell>
          <cell r="Q435">
            <v>5.12</v>
          </cell>
          <cell r="R435">
            <v>0</v>
          </cell>
          <cell r="S435">
            <v>0</v>
          </cell>
          <cell r="T435">
            <v>0</v>
          </cell>
        </row>
        <row r="436">
          <cell r="G436">
            <v>68</v>
          </cell>
          <cell r="H436">
            <v>681</v>
          </cell>
          <cell r="I436">
            <v>148.93</v>
          </cell>
          <cell r="J436">
            <v>0</v>
          </cell>
          <cell r="K436">
            <v>148.93</v>
          </cell>
          <cell r="L436">
            <v>39</v>
          </cell>
          <cell r="M436">
            <v>0</v>
          </cell>
          <cell r="N436">
            <v>39</v>
          </cell>
          <cell r="O436">
            <v>10.78</v>
          </cell>
          <cell r="P436">
            <v>0</v>
          </cell>
          <cell r="Q436">
            <v>10.78</v>
          </cell>
          <cell r="R436">
            <v>8976.5515108588297</v>
          </cell>
          <cell r="S436">
            <v>0</v>
          </cell>
          <cell r="T436">
            <v>8976.5515108588297</v>
          </cell>
        </row>
        <row r="437">
          <cell r="G437">
            <v>68</v>
          </cell>
          <cell r="H437">
            <v>681</v>
          </cell>
          <cell r="I437">
            <v>20063.740000000002</v>
          </cell>
          <cell r="J437">
            <v>0</v>
          </cell>
          <cell r="K437">
            <v>20063.740000000002</v>
          </cell>
          <cell r="L437">
            <v>56404.2</v>
          </cell>
          <cell r="M437">
            <v>0</v>
          </cell>
          <cell r="N437">
            <v>56404.2</v>
          </cell>
          <cell r="O437">
            <v>19653.830000000002</v>
          </cell>
          <cell r="P437">
            <v>0</v>
          </cell>
          <cell r="Q437">
            <v>19653.830000000002</v>
          </cell>
          <cell r="R437">
            <v>11080.121906206043</v>
          </cell>
          <cell r="S437">
            <v>0</v>
          </cell>
          <cell r="T437">
            <v>11080.121906206043</v>
          </cell>
        </row>
        <row r="438">
          <cell r="G438">
            <v>68</v>
          </cell>
          <cell r="H438">
            <v>681</v>
          </cell>
          <cell r="I438">
            <v>53571.5</v>
          </cell>
          <cell r="J438">
            <v>0</v>
          </cell>
          <cell r="K438">
            <v>53571.5</v>
          </cell>
          <cell r="L438">
            <v>6647.61</v>
          </cell>
          <cell r="M438">
            <v>0</v>
          </cell>
          <cell r="N438">
            <v>6647.61</v>
          </cell>
          <cell r="O438">
            <v>3314.1</v>
          </cell>
          <cell r="P438">
            <v>0</v>
          </cell>
          <cell r="Q438">
            <v>3314.1</v>
          </cell>
          <cell r="R438">
            <v>51341.761355134127</v>
          </cell>
          <cell r="S438">
            <v>0</v>
          </cell>
          <cell r="T438">
            <v>51341.761355134127</v>
          </cell>
        </row>
        <row r="439">
          <cell r="G439">
            <v>68</v>
          </cell>
          <cell r="H439">
            <v>681</v>
          </cell>
          <cell r="I439">
            <v>5326.54</v>
          </cell>
          <cell r="J439">
            <v>0</v>
          </cell>
          <cell r="K439">
            <v>5326.54</v>
          </cell>
          <cell r="L439">
            <v>16286.73</v>
          </cell>
          <cell r="M439">
            <v>0</v>
          </cell>
          <cell r="N439">
            <v>16286.73</v>
          </cell>
          <cell r="O439">
            <v>8819.2199999999993</v>
          </cell>
          <cell r="P439">
            <v>0</v>
          </cell>
          <cell r="Q439">
            <v>8819.2199999999993</v>
          </cell>
          <cell r="R439">
            <v>26823.909378398061</v>
          </cell>
          <cell r="S439">
            <v>0</v>
          </cell>
          <cell r="T439">
            <v>26823.909378398061</v>
          </cell>
        </row>
        <row r="440">
          <cell r="G440">
            <v>68</v>
          </cell>
          <cell r="H440">
            <v>681</v>
          </cell>
          <cell r="I440">
            <v>15663.62</v>
          </cell>
          <cell r="J440">
            <v>0</v>
          </cell>
          <cell r="K440">
            <v>15663.62</v>
          </cell>
          <cell r="L440">
            <v>45645.2</v>
          </cell>
          <cell r="M440">
            <v>0</v>
          </cell>
          <cell r="N440">
            <v>45645.2</v>
          </cell>
          <cell r="O440">
            <v>25131.4</v>
          </cell>
          <cell r="P440">
            <v>0</v>
          </cell>
          <cell r="Q440">
            <v>25131.4</v>
          </cell>
          <cell r="R440">
            <v>48964.929519857142</v>
          </cell>
          <cell r="S440">
            <v>0</v>
          </cell>
          <cell r="T440">
            <v>48964.929519857142</v>
          </cell>
        </row>
        <row r="441">
          <cell r="G441">
            <v>68</v>
          </cell>
          <cell r="H441">
            <v>681</v>
          </cell>
          <cell r="I441">
            <v>10247.969999999999</v>
          </cell>
          <cell r="J441">
            <v>0</v>
          </cell>
          <cell r="K441">
            <v>10247.969999999999</v>
          </cell>
          <cell r="L441">
            <v>0</v>
          </cell>
          <cell r="M441">
            <v>0</v>
          </cell>
          <cell r="N441">
            <v>0</v>
          </cell>
          <cell r="O441">
            <v>0</v>
          </cell>
          <cell r="P441">
            <v>0</v>
          </cell>
          <cell r="Q441">
            <v>0</v>
          </cell>
          <cell r="R441">
            <v>7499.0423080376295</v>
          </cell>
          <cell r="S441">
            <v>0</v>
          </cell>
          <cell r="T441">
            <v>7499.0423080376295</v>
          </cell>
        </row>
        <row r="442">
          <cell r="G442">
            <v>68</v>
          </cell>
          <cell r="H442">
            <v>681</v>
          </cell>
          <cell r="I442">
            <v>19153.29</v>
          </cell>
          <cell r="J442">
            <v>0</v>
          </cell>
          <cell r="K442">
            <v>19153.29</v>
          </cell>
          <cell r="L442">
            <v>51534.17</v>
          </cell>
          <cell r="M442">
            <v>0</v>
          </cell>
          <cell r="N442">
            <v>51534.17</v>
          </cell>
          <cell r="O442">
            <v>27321.11</v>
          </cell>
          <cell r="P442">
            <v>0</v>
          </cell>
          <cell r="Q442">
            <v>27321.11</v>
          </cell>
          <cell r="R442">
            <v>52512.714358396268</v>
          </cell>
          <cell r="S442">
            <v>0</v>
          </cell>
          <cell r="T442">
            <v>52512.714358396268</v>
          </cell>
        </row>
        <row r="443">
          <cell r="G443">
            <v>68</v>
          </cell>
          <cell r="H443">
            <v>681</v>
          </cell>
          <cell r="I443">
            <v>378.1</v>
          </cell>
          <cell r="J443">
            <v>0</v>
          </cell>
          <cell r="K443">
            <v>378.1</v>
          </cell>
          <cell r="L443">
            <v>8918.9500000000007</v>
          </cell>
          <cell r="M443">
            <v>0</v>
          </cell>
          <cell r="N443">
            <v>8918.9500000000007</v>
          </cell>
          <cell r="O443">
            <v>758.54</v>
          </cell>
          <cell r="P443">
            <v>0</v>
          </cell>
          <cell r="Q443">
            <v>758.54</v>
          </cell>
          <cell r="R443">
            <v>26895.950758671603</v>
          </cell>
          <cell r="S443">
            <v>0</v>
          </cell>
          <cell r="T443">
            <v>26895.950758671603</v>
          </cell>
        </row>
        <row r="444">
          <cell r="G444">
            <v>68</v>
          </cell>
          <cell r="H444">
            <v>684</v>
          </cell>
          <cell r="I444">
            <v>4034277.42</v>
          </cell>
          <cell r="J444">
            <v>0</v>
          </cell>
          <cell r="K444">
            <v>4034277.42</v>
          </cell>
          <cell r="L444">
            <v>8068554.8399999999</v>
          </cell>
          <cell r="M444">
            <v>0</v>
          </cell>
          <cell r="N444">
            <v>8068554.8399999999</v>
          </cell>
          <cell r="O444">
            <v>4034277.42</v>
          </cell>
          <cell r="P444">
            <v>0</v>
          </cell>
          <cell r="Q444">
            <v>4034277.42</v>
          </cell>
          <cell r="R444">
            <v>8068554.7829730352</v>
          </cell>
          <cell r="S444">
            <v>0</v>
          </cell>
          <cell r="T444">
            <v>8068554.7829730352</v>
          </cell>
        </row>
        <row r="445">
          <cell r="G445">
            <v>68</v>
          </cell>
          <cell r="H445">
            <v>685</v>
          </cell>
          <cell r="I445">
            <v>2143.04</v>
          </cell>
          <cell r="J445">
            <v>0</v>
          </cell>
          <cell r="K445">
            <v>2143.04</v>
          </cell>
          <cell r="L445">
            <v>13420.51</v>
          </cell>
          <cell r="M445">
            <v>0</v>
          </cell>
          <cell r="N445">
            <v>13420.51</v>
          </cell>
          <cell r="O445">
            <v>11503.9</v>
          </cell>
          <cell r="P445">
            <v>0</v>
          </cell>
          <cell r="Q445">
            <v>11503.9</v>
          </cell>
          <cell r="R445">
            <v>97084.416556099794</v>
          </cell>
          <cell r="S445">
            <v>0</v>
          </cell>
          <cell r="T445">
            <v>97084.416556099794</v>
          </cell>
        </row>
        <row r="446">
          <cell r="G446">
            <v>68</v>
          </cell>
          <cell r="H446">
            <v>688</v>
          </cell>
          <cell r="I446">
            <v>30762.560000000001</v>
          </cell>
          <cell r="J446">
            <v>0</v>
          </cell>
          <cell r="K446">
            <v>30762.560000000001</v>
          </cell>
          <cell r="L446">
            <v>53449.95</v>
          </cell>
          <cell r="M446">
            <v>0</v>
          </cell>
          <cell r="N446">
            <v>53449.95</v>
          </cell>
          <cell r="O446">
            <v>26233.42</v>
          </cell>
          <cell r="P446">
            <v>0</v>
          </cell>
          <cell r="Q446">
            <v>26233.42</v>
          </cell>
          <cell r="R446">
            <v>77828.134196586223</v>
          </cell>
          <cell r="S446">
            <v>0</v>
          </cell>
          <cell r="T446">
            <v>77828.134196586223</v>
          </cell>
        </row>
        <row r="447">
          <cell r="G447">
            <v>68</v>
          </cell>
          <cell r="H447">
            <v>688</v>
          </cell>
          <cell r="I447">
            <v>317165.39</v>
          </cell>
          <cell r="J447">
            <v>0</v>
          </cell>
          <cell r="K447">
            <v>317165.39</v>
          </cell>
          <cell r="L447">
            <v>457974.42</v>
          </cell>
          <cell r="M447">
            <v>0</v>
          </cell>
          <cell r="N447">
            <v>457974.42</v>
          </cell>
          <cell r="O447">
            <v>184678.3</v>
          </cell>
          <cell r="P447">
            <v>0</v>
          </cell>
          <cell r="Q447">
            <v>184678.3</v>
          </cell>
          <cell r="R447">
            <v>193652.2480821221</v>
          </cell>
          <cell r="S447">
            <v>0</v>
          </cell>
          <cell r="T447">
            <v>193652.2480821221</v>
          </cell>
        </row>
        <row r="448">
          <cell r="G448">
            <v>68</v>
          </cell>
          <cell r="H448">
            <v>688</v>
          </cell>
          <cell r="I448">
            <v>1862.78</v>
          </cell>
          <cell r="J448">
            <v>0</v>
          </cell>
          <cell r="K448">
            <v>1862.78</v>
          </cell>
          <cell r="L448">
            <v>19.97</v>
          </cell>
          <cell r="M448">
            <v>0</v>
          </cell>
          <cell r="N448">
            <v>19.97</v>
          </cell>
          <cell r="O448">
            <v>0</v>
          </cell>
          <cell r="P448">
            <v>0</v>
          </cell>
          <cell r="Q448">
            <v>0</v>
          </cell>
          <cell r="R448">
            <v>3.2421863309424288</v>
          </cell>
          <cell r="S448">
            <v>0</v>
          </cell>
          <cell r="T448">
            <v>3.2421863309424288</v>
          </cell>
        </row>
        <row r="449">
          <cell r="G449">
            <v>69</v>
          </cell>
          <cell r="H449">
            <v>691</v>
          </cell>
          <cell r="I449">
            <v>287.26</v>
          </cell>
          <cell r="J449">
            <v>0</v>
          </cell>
          <cell r="K449">
            <v>287.26</v>
          </cell>
          <cell r="L449">
            <v>2493.9899999999998</v>
          </cell>
          <cell r="M449">
            <v>0</v>
          </cell>
          <cell r="N449">
            <v>2493.9899999999998</v>
          </cell>
          <cell r="O449">
            <v>0</v>
          </cell>
          <cell r="P449">
            <v>0</v>
          </cell>
          <cell r="Q449">
            <v>0</v>
          </cell>
          <cell r="R449">
            <v>349.15852794764618</v>
          </cell>
          <cell r="S449">
            <v>0</v>
          </cell>
          <cell r="T449">
            <v>349.15852794764618</v>
          </cell>
        </row>
        <row r="450">
          <cell r="G450">
            <v>69</v>
          </cell>
          <cell r="H450">
            <v>694</v>
          </cell>
          <cell r="I450">
            <v>17867.669999999998</v>
          </cell>
          <cell r="J450">
            <v>0</v>
          </cell>
          <cell r="K450">
            <v>17867.669999999998</v>
          </cell>
          <cell r="L450">
            <v>502427.26</v>
          </cell>
          <cell r="M450">
            <v>0</v>
          </cell>
          <cell r="N450">
            <v>502427.26</v>
          </cell>
          <cell r="O450">
            <v>770.05</v>
          </cell>
          <cell r="P450">
            <v>0</v>
          </cell>
          <cell r="Q450">
            <v>770.05</v>
          </cell>
          <cell r="R450">
            <v>70.22076794924233</v>
          </cell>
          <cell r="S450">
            <v>0</v>
          </cell>
          <cell r="T450">
            <v>70.22076794924233</v>
          </cell>
        </row>
        <row r="451">
          <cell r="G451">
            <v>69</v>
          </cell>
          <cell r="H451">
            <v>694</v>
          </cell>
          <cell r="I451">
            <v>275567.83</v>
          </cell>
          <cell r="J451">
            <v>0</v>
          </cell>
          <cell r="K451">
            <v>275567.83</v>
          </cell>
          <cell r="L451">
            <v>222993.33</v>
          </cell>
          <cell r="M451">
            <v>0</v>
          </cell>
          <cell r="N451">
            <v>222993.33</v>
          </cell>
          <cell r="O451">
            <v>13113.51</v>
          </cell>
          <cell r="P451">
            <v>0</v>
          </cell>
          <cell r="Q451">
            <v>13113.51</v>
          </cell>
          <cell r="R451">
            <v>456433.64491575304</v>
          </cell>
          <cell r="S451">
            <v>0</v>
          </cell>
          <cell r="T451">
            <v>456433.64491575304</v>
          </cell>
        </row>
        <row r="452">
          <cell r="G452">
            <v>69</v>
          </cell>
          <cell r="H452">
            <v>695</v>
          </cell>
          <cell r="I452">
            <v>539.9</v>
          </cell>
          <cell r="J452">
            <v>0</v>
          </cell>
          <cell r="K452">
            <v>539.9</v>
          </cell>
          <cell r="L452">
            <v>433.95</v>
          </cell>
          <cell r="M452">
            <v>0</v>
          </cell>
          <cell r="N452">
            <v>433.95</v>
          </cell>
          <cell r="O452">
            <v>433.95</v>
          </cell>
          <cell r="P452">
            <v>0</v>
          </cell>
          <cell r="Q452">
            <v>433.95</v>
          </cell>
          <cell r="R452">
            <v>128.44045849502697</v>
          </cell>
          <cell r="S452">
            <v>0</v>
          </cell>
          <cell r="T452">
            <v>128.44045849502697</v>
          </cell>
        </row>
        <row r="453">
          <cell r="G453">
            <v>69</v>
          </cell>
          <cell r="H453">
            <v>695</v>
          </cell>
          <cell r="I453">
            <v>29538.79</v>
          </cell>
          <cell r="J453">
            <v>0</v>
          </cell>
          <cell r="K453">
            <v>29538.79</v>
          </cell>
          <cell r="L453">
            <v>53859.91</v>
          </cell>
          <cell r="M453">
            <v>0</v>
          </cell>
          <cell r="N453">
            <v>53859.91</v>
          </cell>
          <cell r="O453">
            <v>17171.14</v>
          </cell>
          <cell r="P453">
            <v>0</v>
          </cell>
          <cell r="Q453">
            <v>17171.14</v>
          </cell>
          <cell r="R453">
            <v>27605.809997905049</v>
          </cell>
          <cell r="S453">
            <v>0</v>
          </cell>
          <cell r="T453">
            <v>27605.809997905049</v>
          </cell>
        </row>
        <row r="454">
          <cell r="G454">
            <v>69</v>
          </cell>
          <cell r="H454">
            <v>697</v>
          </cell>
          <cell r="I454">
            <v>0</v>
          </cell>
          <cell r="J454">
            <v>0</v>
          </cell>
          <cell r="K454">
            <v>0</v>
          </cell>
          <cell r="L454">
            <v>290.94</v>
          </cell>
          <cell r="M454">
            <v>0</v>
          </cell>
          <cell r="N454">
            <v>290.94</v>
          </cell>
          <cell r="O454">
            <v>0</v>
          </cell>
          <cell r="P454">
            <v>0</v>
          </cell>
          <cell r="Q454">
            <v>0</v>
          </cell>
          <cell r="R454">
            <v>36335.391705988564</v>
          </cell>
          <cell r="S454">
            <v>0</v>
          </cell>
          <cell r="T454">
            <v>36335.391705988564</v>
          </cell>
        </row>
        <row r="455">
          <cell r="G455">
            <v>69</v>
          </cell>
          <cell r="H455">
            <v>698</v>
          </cell>
          <cell r="I455">
            <v>0</v>
          </cell>
          <cell r="J455">
            <v>0</v>
          </cell>
          <cell r="K455">
            <v>0</v>
          </cell>
          <cell r="L455">
            <v>38817.69</v>
          </cell>
          <cell r="M455">
            <v>0</v>
          </cell>
          <cell r="N455">
            <v>38817.69</v>
          </cell>
          <cell r="O455">
            <v>0</v>
          </cell>
          <cell r="P455">
            <v>0</v>
          </cell>
          <cell r="Q455">
            <v>0</v>
          </cell>
          <cell r="R455">
            <v>2312.5567382607915</v>
          </cell>
          <cell r="S455">
            <v>0</v>
          </cell>
          <cell r="T455">
            <v>2312.5567382607915</v>
          </cell>
        </row>
        <row r="456">
          <cell r="G456">
            <v>69</v>
          </cell>
          <cell r="H456">
            <v>698</v>
          </cell>
          <cell r="I456">
            <v>46981.74</v>
          </cell>
          <cell r="J456">
            <v>0</v>
          </cell>
          <cell r="K456">
            <v>46981.74</v>
          </cell>
          <cell r="L456">
            <v>94013.02</v>
          </cell>
          <cell r="M456">
            <v>0</v>
          </cell>
          <cell r="N456">
            <v>94013.02</v>
          </cell>
          <cell r="O456">
            <v>46154.87</v>
          </cell>
          <cell r="P456">
            <v>0</v>
          </cell>
          <cell r="Q456">
            <v>46154.87</v>
          </cell>
          <cell r="R456">
            <v>85758.287527059787</v>
          </cell>
          <cell r="S456">
            <v>0</v>
          </cell>
          <cell r="T456">
            <v>85758.287527059787</v>
          </cell>
        </row>
        <row r="457">
          <cell r="G457">
            <v>69</v>
          </cell>
          <cell r="H457">
            <v>698</v>
          </cell>
          <cell r="I457">
            <v>49802.54</v>
          </cell>
          <cell r="J457">
            <v>0</v>
          </cell>
          <cell r="K457">
            <v>49802.54</v>
          </cell>
          <cell r="L457">
            <v>101235.02</v>
          </cell>
          <cell r="M457">
            <v>0</v>
          </cell>
          <cell r="N457">
            <v>101235.02</v>
          </cell>
          <cell r="O457">
            <v>29063.08</v>
          </cell>
          <cell r="P457">
            <v>0</v>
          </cell>
          <cell r="Q457">
            <v>29063.08</v>
          </cell>
          <cell r="R457">
            <v>67758.437166428906</v>
          </cell>
          <cell r="S457">
            <v>0</v>
          </cell>
          <cell r="T457">
            <v>67758.437166428906</v>
          </cell>
        </row>
        <row r="458">
          <cell r="G458">
            <v>69</v>
          </cell>
          <cell r="H458">
            <v>698</v>
          </cell>
          <cell r="I458">
            <v>0</v>
          </cell>
          <cell r="J458">
            <v>0</v>
          </cell>
          <cell r="K458">
            <v>0</v>
          </cell>
          <cell r="L458">
            <v>0</v>
          </cell>
          <cell r="M458">
            <v>0</v>
          </cell>
          <cell r="N458">
            <v>0</v>
          </cell>
          <cell r="O458">
            <v>0</v>
          </cell>
          <cell r="P458">
            <v>0</v>
          </cell>
          <cell r="Q458">
            <v>0</v>
          </cell>
          <cell r="R458">
            <v>123.41756367155156</v>
          </cell>
          <cell r="S458">
            <v>0</v>
          </cell>
          <cell r="T458">
            <v>123.41756367155156</v>
          </cell>
        </row>
        <row r="459">
          <cell r="G459">
            <v>69</v>
          </cell>
          <cell r="H459">
            <v>698</v>
          </cell>
          <cell r="I459">
            <v>0</v>
          </cell>
          <cell r="J459">
            <v>0</v>
          </cell>
          <cell r="K459">
            <v>0</v>
          </cell>
          <cell r="L459">
            <v>0.05</v>
          </cell>
          <cell r="M459">
            <v>0</v>
          </cell>
          <cell r="N459">
            <v>0.05</v>
          </cell>
          <cell r="O459">
            <v>0.05</v>
          </cell>
          <cell r="P459">
            <v>0</v>
          </cell>
          <cell r="Q459">
            <v>0.05</v>
          </cell>
          <cell r="R459">
            <v>1188.1764946478986</v>
          </cell>
          <cell r="S459">
            <v>0</v>
          </cell>
          <cell r="T459">
            <v>1188.1764946478986</v>
          </cell>
        </row>
        <row r="460">
          <cell r="G460">
            <v>71</v>
          </cell>
          <cell r="H460">
            <v>711</v>
          </cell>
          <cell r="I460">
            <v>0</v>
          </cell>
          <cell r="J460">
            <v>212760435.84</v>
          </cell>
          <cell r="K460">
            <v>-212760435.84</v>
          </cell>
          <cell r="L460">
            <v>0</v>
          </cell>
          <cell r="M460">
            <v>410707058.66000003</v>
          </cell>
          <cell r="N460">
            <v>-410707058.66000003</v>
          </cell>
          <cell r="O460">
            <v>0</v>
          </cell>
          <cell r="P460">
            <v>191488717.11000001</v>
          </cell>
          <cell r="Q460">
            <v>-191488717.11000001</v>
          </cell>
          <cell r="R460">
            <v>0</v>
          </cell>
          <cell r="S460">
            <v>314474318.25799823</v>
          </cell>
          <cell r="T460">
            <v>-314474318.25799823</v>
          </cell>
        </row>
        <row r="461">
          <cell r="G461">
            <v>71</v>
          </cell>
          <cell r="H461">
            <v>711</v>
          </cell>
          <cell r="I461">
            <v>0</v>
          </cell>
          <cell r="J461">
            <v>20160028.59</v>
          </cell>
          <cell r="K461">
            <v>-20160028.59</v>
          </cell>
          <cell r="L461">
            <v>0</v>
          </cell>
          <cell r="M461">
            <v>29675529.510000002</v>
          </cell>
          <cell r="N461">
            <v>-29675529.510000002</v>
          </cell>
          <cell r="O461">
            <v>0</v>
          </cell>
          <cell r="P461">
            <v>10756514.609999999</v>
          </cell>
          <cell r="Q461">
            <v>-10756514.609999999</v>
          </cell>
          <cell r="R461">
            <v>0</v>
          </cell>
          <cell r="S461">
            <v>10583605.814985884</v>
          </cell>
          <cell r="T461">
            <v>-10583605.814985884</v>
          </cell>
        </row>
        <row r="462">
          <cell r="G462">
            <v>71</v>
          </cell>
          <cell r="H462">
            <v>711</v>
          </cell>
          <cell r="I462">
            <v>0</v>
          </cell>
          <cell r="J462">
            <v>0</v>
          </cell>
          <cell r="K462">
            <v>0</v>
          </cell>
          <cell r="L462">
            <v>0</v>
          </cell>
          <cell r="M462">
            <v>0</v>
          </cell>
          <cell r="N462">
            <v>0</v>
          </cell>
          <cell r="O462">
            <v>0</v>
          </cell>
          <cell r="P462">
            <v>0</v>
          </cell>
          <cell r="Q462">
            <v>0</v>
          </cell>
          <cell r="R462">
            <v>0</v>
          </cell>
          <cell r="S462">
            <v>33222050.463383246</v>
          </cell>
          <cell r="T462">
            <v>-33222050.463383246</v>
          </cell>
        </row>
        <row r="463">
          <cell r="G463">
            <v>71</v>
          </cell>
          <cell r="H463">
            <v>711</v>
          </cell>
          <cell r="I463">
            <v>4126.03</v>
          </cell>
          <cell r="J463">
            <v>0</v>
          </cell>
          <cell r="K463">
            <v>4126.03</v>
          </cell>
          <cell r="L463">
            <v>16316.71</v>
          </cell>
          <cell r="M463">
            <v>0</v>
          </cell>
          <cell r="N463">
            <v>16316.71</v>
          </cell>
          <cell r="O463">
            <v>5404.22</v>
          </cell>
          <cell r="P463">
            <v>0</v>
          </cell>
          <cell r="Q463">
            <v>5404.22</v>
          </cell>
          <cell r="R463">
            <v>1238.0113925439691</v>
          </cell>
          <cell r="S463">
            <v>0</v>
          </cell>
          <cell r="T463">
            <v>1238.0113925439691</v>
          </cell>
        </row>
        <row r="464">
          <cell r="G464">
            <v>71</v>
          </cell>
          <cell r="H464">
            <v>718</v>
          </cell>
          <cell r="I464">
            <v>0</v>
          </cell>
          <cell r="J464">
            <v>0</v>
          </cell>
          <cell r="K464">
            <v>0</v>
          </cell>
          <cell r="L464">
            <v>0</v>
          </cell>
          <cell r="M464">
            <v>0</v>
          </cell>
          <cell r="N464">
            <v>0</v>
          </cell>
          <cell r="O464">
            <v>0</v>
          </cell>
          <cell r="P464">
            <v>0</v>
          </cell>
          <cell r="Q464">
            <v>0</v>
          </cell>
          <cell r="R464">
            <v>3592033.334663461</v>
          </cell>
          <cell r="S464">
            <v>0</v>
          </cell>
          <cell r="T464">
            <v>3592033.334663461</v>
          </cell>
        </row>
        <row r="465">
          <cell r="G465">
            <v>71</v>
          </cell>
          <cell r="H465">
            <v>718</v>
          </cell>
          <cell r="I465">
            <v>0</v>
          </cell>
          <cell r="J465">
            <v>0</v>
          </cell>
          <cell r="K465">
            <v>0</v>
          </cell>
          <cell r="L465">
            <v>0</v>
          </cell>
          <cell r="M465">
            <v>0</v>
          </cell>
          <cell r="N465">
            <v>0</v>
          </cell>
          <cell r="O465">
            <v>0</v>
          </cell>
          <cell r="P465">
            <v>0</v>
          </cell>
          <cell r="Q465">
            <v>0</v>
          </cell>
          <cell r="R465">
            <v>241117.8310272244</v>
          </cell>
          <cell r="S465">
            <v>0</v>
          </cell>
          <cell r="T465">
            <v>241117.8310272244</v>
          </cell>
        </row>
        <row r="466">
          <cell r="G466">
            <v>71</v>
          </cell>
          <cell r="H466">
            <v>718</v>
          </cell>
          <cell r="I466">
            <v>228495.56</v>
          </cell>
          <cell r="J466">
            <v>0</v>
          </cell>
          <cell r="K466">
            <v>228495.56</v>
          </cell>
          <cell r="L466">
            <v>328581.5</v>
          </cell>
          <cell r="M466">
            <v>0</v>
          </cell>
          <cell r="N466">
            <v>328581.5</v>
          </cell>
          <cell r="O466">
            <v>90735.33</v>
          </cell>
          <cell r="P466">
            <v>0</v>
          </cell>
          <cell r="Q466">
            <v>90735.33</v>
          </cell>
          <cell r="R466">
            <v>43922.12268433076</v>
          </cell>
          <cell r="S466">
            <v>0</v>
          </cell>
          <cell r="T466">
            <v>43922.12268433076</v>
          </cell>
        </row>
        <row r="467">
          <cell r="G467">
            <v>73</v>
          </cell>
          <cell r="H467">
            <v>735</v>
          </cell>
          <cell r="I467">
            <v>0</v>
          </cell>
          <cell r="J467">
            <v>0</v>
          </cell>
          <cell r="K467">
            <v>0</v>
          </cell>
          <cell r="L467">
            <v>0</v>
          </cell>
          <cell r="M467">
            <v>0</v>
          </cell>
          <cell r="N467">
            <v>0</v>
          </cell>
          <cell r="O467">
            <v>0</v>
          </cell>
          <cell r="P467">
            <v>0</v>
          </cell>
          <cell r="Q467">
            <v>0</v>
          </cell>
          <cell r="R467">
            <v>0</v>
          </cell>
          <cell r="S467">
            <v>167912.85501940324</v>
          </cell>
          <cell r="T467">
            <v>-167912.85501940324</v>
          </cell>
        </row>
        <row r="468">
          <cell r="G468">
            <v>73</v>
          </cell>
          <cell r="H468">
            <v>737</v>
          </cell>
          <cell r="I468">
            <v>0</v>
          </cell>
          <cell r="J468">
            <v>1370595.9</v>
          </cell>
          <cell r="K468">
            <v>-1370595.9</v>
          </cell>
          <cell r="L468">
            <v>0</v>
          </cell>
          <cell r="M468">
            <v>2903164.24</v>
          </cell>
          <cell r="N468">
            <v>-2903164.24</v>
          </cell>
          <cell r="O468">
            <v>0</v>
          </cell>
          <cell r="P468">
            <v>1492384.38</v>
          </cell>
          <cell r="Q468">
            <v>-1492384.38</v>
          </cell>
          <cell r="R468">
            <v>0</v>
          </cell>
          <cell r="S468">
            <v>3019529.578715296</v>
          </cell>
          <cell r="T468">
            <v>-3019529.578715296</v>
          </cell>
        </row>
        <row r="469">
          <cell r="G469">
            <v>73</v>
          </cell>
          <cell r="H469">
            <v>737</v>
          </cell>
          <cell r="I469">
            <v>0</v>
          </cell>
          <cell r="J469">
            <v>16428.2</v>
          </cell>
          <cell r="K469">
            <v>-16428.2</v>
          </cell>
          <cell r="L469">
            <v>0</v>
          </cell>
          <cell r="M469">
            <v>8707.39</v>
          </cell>
          <cell r="N469">
            <v>-8707.39</v>
          </cell>
          <cell r="O469">
            <v>0</v>
          </cell>
          <cell r="P469">
            <v>5054.83</v>
          </cell>
          <cell r="Q469">
            <v>-5054.83</v>
          </cell>
          <cell r="R469">
            <v>0</v>
          </cell>
          <cell r="S469">
            <v>19886.468610648339</v>
          </cell>
          <cell r="T469">
            <v>-19886.468610648339</v>
          </cell>
        </row>
        <row r="470">
          <cell r="G470">
            <v>73</v>
          </cell>
          <cell r="H470">
            <v>737</v>
          </cell>
          <cell r="I470">
            <v>0</v>
          </cell>
          <cell r="J470">
            <v>1736627.11</v>
          </cell>
          <cell r="K470">
            <v>-1736627.11</v>
          </cell>
          <cell r="L470">
            <v>0</v>
          </cell>
          <cell r="M470">
            <v>3412029.15</v>
          </cell>
          <cell r="N470">
            <v>-3412029.15</v>
          </cell>
          <cell r="O470">
            <v>0</v>
          </cell>
          <cell r="P470">
            <v>1555778.93</v>
          </cell>
          <cell r="Q470">
            <v>-1555778.93</v>
          </cell>
          <cell r="R470">
            <v>0</v>
          </cell>
          <cell r="S470">
            <v>1976677.6319071038</v>
          </cell>
          <cell r="T470">
            <v>-1976677.6319071038</v>
          </cell>
        </row>
        <row r="471">
          <cell r="G471">
            <v>73</v>
          </cell>
          <cell r="H471">
            <v>737</v>
          </cell>
          <cell r="I471">
            <v>0</v>
          </cell>
          <cell r="J471">
            <v>0</v>
          </cell>
          <cell r="K471">
            <v>0</v>
          </cell>
          <cell r="L471">
            <v>0</v>
          </cell>
          <cell r="M471">
            <v>0</v>
          </cell>
          <cell r="N471">
            <v>0</v>
          </cell>
          <cell r="O471">
            <v>0</v>
          </cell>
          <cell r="P471">
            <v>0</v>
          </cell>
          <cell r="Q471">
            <v>0</v>
          </cell>
          <cell r="R471">
            <v>127025.00473858003</v>
          </cell>
          <cell r="S471">
            <v>0</v>
          </cell>
          <cell r="T471">
            <v>127025.00473858003</v>
          </cell>
        </row>
        <row r="472">
          <cell r="G472">
            <v>73</v>
          </cell>
          <cell r="H472">
            <v>737</v>
          </cell>
          <cell r="I472">
            <v>0</v>
          </cell>
          <cell r="J472">
            <v>226626.76</v>
          </cell>
          <cell r="K472">
            <v>-226626.76</v>
          </cell>
          <cell r="L472">
            <v>0</v>
          </cell>
          <cell r="M472">
            <v>550392.18999999994</v>
          </cell>
          <cell r="N472">
            <v>-550392.18999999994</v>
          </cell>
          <cell r="O472">
            <v>0</v>
          </cell>
          <cell r="P472">
            <v>235166.8</v>
          </cell>
          <cell r="Q472">
            <v>-235166.8</v>
          </cell>
          <cell r="R472">
            <v>0</v>
          </cell>
          <cell r="S472">
            <v>476167.7307688471</v>
          </cell>
          <cell r="T472">
            <v>-476167.7307688471</v>
          </cell>
        </row>
        <row r="473">
          <cell r="G473">
            <v>73</v>
          </cell>
          <cell r="H473">
            <v>737</v>
          </cell>
          <cell r="I473">
            <v>0</v>
          </cell>
          <cell r="J473">
            <v>18837721.120000001</v>
          </cell>
          <cell r="K473">
            <v>-18837721.120000001</v>
          </cell>
          <cell r="L473">
            <v>0</v>
          </cell>
          <cell r="M473">
            <v>37368415.909999996</v>
          </cell>
          <cell r="N473">
            <v>-37368415.909999996</v>
          </cell>
          <cell r="O473">
            <v>0</v>
          </cell>
          <cell r="P473">
            <v>15491172.359999999</v>
          </cell>
          <cell r="Q473">
            <v>-15491172.359999999</v>
          </cell>
          <cell r="R473">
            <v>0</v>
          </cell>
          <cell r="S473">
            <v>28251488.642371885</v>
          </cell>
          <cell r="T473">
            <v>-28251488.642371885</v>
          </cell>
        </row>
        <row r="474">
          <cell r="G474">
            <v>73</v>
          </cell>
          <cell r="H474">
            <v>737</v>
          </cell>
          <cell r="I474">
            <v>0</v>
          </cell>
          <cell r="J474">
            <v>6473628.1699999999</v>
          </cell>
          <cell r="K474">
            <v>-6473628.1699999999</v>
          </cell>
          <cell r="L474">
            <v>0</v>
          </cell>
          <cell r="M474">
            <v>12270195.01</v>
          </cell>
          <cell r="N474">
            <v>-12270195.01</v>
          </cell>
          <cell r="O474">
            <v>0</v>
          </cell>
          <cell r="P474">
            <v>5591989.4400000004</v>
          </cell>
          <cell r="Q474">
            <v>-5591989.4400000004</v>
          </cell>
          <cell r="R474">
            <v>0</v>
          </cell>
          <cell r="S474">
            <v>8087465.6976686185</v>
          </cell>
          <cell r="T474">
            <v>-8087465.6976686185</v>
          </cell>
        </row>
        <row r="475">
          <cell r="G475">
            <v>73</v>
          </cell>
          <cell r="H475">
            <v>737</v>
          </cell>
          <cell r="I475">
            <v>0</v>
          </cell>
          <cell r="J475">
            <v>1252096.48</v>
          </cell>
          <cell r="K475">
            <v>-1252096.48</v>
          </cell>
          <cell r="L475">
            <v>0</v>
          </cell>
          <cell r="M475">
            <v>2761071.54</v>
          </cell>
          <cell r="N475">
            <v>-2761071.54</v>
          </cell>
          <cell r="O475">
            <v>0</v>
          </cell>
          <cell r="P475">
            <v>373251.98</v>
          </cell>
          <cell r="Q475">
            <v>-373251.98</v>
          </cell>
          <cell r="R475">
            <v>0</v>
          </cell>
          <cell r="S475">
            <v>673126.99893257255</v>
          </cell>
          <cell r="T475">
            <v>-673126.99893257255</v>
          </cell>
        </row>
        <row r="476">
          <cell r="G476">
            <v>73</v>
          </cell>
          <cell r="H476">
            <v>737</v>
          </cell>
          <cell r="I476">
            <v>0</v>
          </cell>
          <cell r="J476">
            <v>763600.48</v>
          </cell>
          <cell r="K476">
            <v>-763600.48</v>
          </cell>
          <cell r="L476">
            <v>0</v>
          </cell>
          <cell r="M476">
            <v>1116231.6200000001</v>
          </cell>
          <cell r="N476">
            <v>-1116231.6200000001</v>
          </cell>
          <cell r="O476">
            <v>0</v>
          </cell>
          <cell r="P476">
            <v>562869.35</v>
          </cell>
          <cell r="Q476">
            <v>-562869.35</v>
          </cell>
          <cell r="R476">
            <v>0</v>
          </cell>
          <cell r="S476">
            <v>721654.79693937616</v>
          </cell>
          <cell r="T476">
            <v>-721654.79693937616</v>
          </cell>
        </row>
        <row r="477">
          <cell r="G477">
            <v>73</v>
          </cell>
          <cell r="H477">
            <v>737</v>
          </cell>
          <cell r="I477">
            <v>0</v>
          </cell>
          <cell r="J477">
            <v>4253879.58</v>
          </cell>
          <cell r="K477">
            <v>-4253879.58</v>
          </cell>
          <cell r="L477">
            <v>0</v>
          </cell>
          <cell r="M477">
            <v>5799113.1500000004</v>
          </cell>
          <cell r="N477">
            <v>-5799113.1500000004</v>
          </cell>
          <cell r="O477">
            <v>802615.48</v>
          </cell>
          <cell r="P477">
            <v>0</v>
          </cell>
          <cell r="Q477">
            <v>802615.48</v>
          </cell>
          <cell r="R477">
            <v>0</v>
          </cell>
          <cell r="S477">
            <v>493361.26435290946</v>
          </cell>
          <cell r="T477">
            <v>-493361.26435290946</v>
          </cell>
        </row>
        <row r="478">
          <cell r="G478">
            <v>73</v>
          </cell>
          <cell r="H478">
            <v>737</v>
          </cell>
          <cell r="I478">
            <v>0</v>
          </cell>
          <cell r="J478">
            <v>1487841.87</v>
          </cell>
          <cell r="K478">
            <v>-1487841.87</v>
          </cell>
          <cell r="L478">
            <v>0</v>
          </cell>
          <cell r="M478">
            <v>5035195.47</v>
          </cell>
          <cell r="N478">
            <v>-5035195.47</v>
          </cell>
          <cell r="O478">
            <v>0</v>
          </cell>
          <cell r="P478">
            <v>5034535.45</v>
          </cell>
          <cell r="Q478">
            <v>-5034535.45</v>
          </cell>
          <cell r="R478">
            <v>0</v>
          </cell>
          <cell r="S478">
            <v>7456800.6404564995</v>
          </cell>
          <cell r="T478">
            <v>-7456800.6404564995</v>
          </cell>
        </row>
        <row r="479">
          <cell r="G479">
            <v>73</v>
          </cell>
          <cell r="H479">
            <v>737</v>
          </cell>
          <cell r="I479">
            <v>0</v>
          </cell>
          <cell r="J479">
            <v>17826.73</v>
          </cell>
          <cell r="K479">
            <v>-17826.73</v>
          </cell>
          <cell r="L479">
            <v>7478.91</v>
          </cell>
          <cell r="M479">
            <v>0</v>
          </cell>
          <cell r="N479">
            <v>7478.91</v>
          </cell>
          <cell r="O479">
            <v>17258.96</v>
          </cell>
          <cell r="P479">
            <v>0</v>
          </cell>
          <cell r="Q479">
            <v>17258.96</v>
          </cell>
          <cell r="R479">
            <v>0</v>
          </cell>
          <cell r="S479">
            <v>32911.962171167484</v>
          </cell>
          <cell r="T479">
            <v>-32911.962171167484</v>
          </cell>
        </row>
        <row r="480">
          <cell r="G480">
            <v>73</v>
          </cell>
          <cell r="H480">
            <v>737</v>
          </cell>
          <cell r="I480">
            <v>0</v>
          </cell>
          <cell r="J480">
            <v>634053.81999999995</v>
          </cell>
          <cell r="K480">
            <v>-634053.81999999995</v>
          </cell>
          <cell r="L480">
            <v>0</v>
          </cell>
          <cell r="M480">
            <v>1330292.31</v>
          </cell>
          <cell r="N480">
            <v>-1330292.31</v>
          </cell>
          <cell r="O480">
            <v>0</v>
          </cell>
          <cell r="P480">
            <v>684629.5</v>
          </cell>
          <cell r="Q480">
            <v>-684629.5</v>
          </cell>
          <cell r="R480">
            <v>0</v>
          </cell>
          <cell r="S480">
            <v>596451.75626739557</v>
          </cell>
          <cell r="T480">
            <v>-596451.75626739557</v>
          </cell>
        </row>
        <row r="481">
          <cell r="G481">
            <v>73</v>
          </cell>
          <cell r="H481">
            <v>737</v>
          </cell>
          <cell r="I481">
            <v>0</v>
          </cell>
          <cell r="J481">
            <v>180566.02</v>
          </cell>
          <cell r="K481">
            <v>-180566.02</v>
          </cell>
          <cell r="L481">
            <v>0</v>
          </cell>
          <cell r="M481">
            <v>124401.55</v>
          </cell>
          <cell r="N481">
            <v>-124401.55</v>
          </cell>
          <cell r="O481">
            <v>0</v>
          </cell>
          <cell r="P481">
            <v>78773.710000000006</v>
          </cell>
          <cell r="Q481">
            <v>-78773.710000000006</v>
          </cell>
          <cell r="R481">
            <v>0</v>
          </cell>
          <cell r="S481">
            <v>321812.4170748496</v>
          </cell>
          <cell r="T481">
            <v>-321812.4170748496</v>
          </cell>
        </row>
        <row r="482">
          <cell r="G482">
            <v>73</v>
          </cell>
          <cell r="H482">
            <v>737</v>
          </cell>
          <cell r="I482">
            <v>0</v>
          </cell>
          <cell r="J482">
            <v>1496.4</v>
          </cell>
          <cell r="K482">
            <v>-1496.4</v>
          </cell>
          <cell r="L482">
            <v>0</v>
          </cell>
          <cell r="M482">
            <v>4988</v>
          </cell>
          <cell r="N482">
            <v>-4988</v>
          </cell>
          <cell r="O482">
            <v>0</v>
          </cell>
          <cell r="P482">
            <v>1247</v>
          </cell>
          <cell r="Q482">
            <v>-1247</v>
          </cell>
          <cell r="R482">
            <v>0</v>
          </cell>
          <cell r="S482">
            <v>3242.1863309424289</v>
          </cell>
          <cell r="T482">
            <v>-3242.1863309424289</v>
          </cell>
        </row>
        <row r="483">
          <cell r="G483">
            <v>73</v>
          </cell>
          <cell r="H483">
            <v>737</v>
          </cell>
          <cell r="I483">
            <v>0</v>
          </cell>
          <cell r="J483">
            <v>1661</v>
          </cell>
          <cell r="K483">
            <v>-1661</v>
          </cell>
          <cell r="L483">
            <v>0</v>
          </cell>
          <cell r="M483">
            <v>9946.75</v>
          </cell>
          <cell r="N483">
            <v>-9946.75</v>
          </cell>
          <cell r="O483">
            <v>0</v>
          </cell>
          <cell r="P483">
            <v>0</v>
          </cell>
          <cell r="Q483">
            <v>0</v>
          </cell>
          <cell r="R483">
            <v>0</v>
          </cell>
          <cell r="S483">
            <v>120220.39385081953</v>
          </cell>
          <cell r="T483">
            <v>-120220.39385081953</v>
          </cell>
        </row>
        <row r="484">
          <cell r="G484">
            <v>76</v>
          </cell>
          <cell r="H484">
            <v>768</v>
          </cell>
          <cell r="I484">
            <v>0</v>
          </cell>
          <cell r="J484">
            <v>107485.37</v>
          </cell>
          <cell r="K484">
            <v>-107485.37</v>
          </cell>
          <cell r="L484">
            <v>0</v>
          </cell>
          <cell r="M484">
            <v>253998.07</v>
          </cell>
          <cell r="N484">
            <v>-253998.07</v>
          </cell>
          <cell r="O484">
            <v>0</v>
          </cell>
          <cell r="P484">
            <v>115627.3</v>
          </cell>
          <cell r="Q484">
            <v>-115627.3</v>
          </cell>
          <cell r="R484">
            <v>0</v>
          </cell>
          <cell r="S484">
            <v>0</v>
          </cell>
          <cell r="T484">
            <v>0</v>
          </cell>
        </row>
        <row r="485">
          <cell r="G485">
            <v>76</v>
          </cell>
          <cell r="H485">
            <v>768</v>
          </cell>
          <cell r="I485">
            <v>0</v>
          </cell>
          <cell r="J485">
            <v>0</v>
          </cell>
          <cell r="K485">
            <v>0</v>
          </cell>
          <cell r="L485">
            <v>0</v>
          </cell>
          <cell r="M485">
            <v>0</v>
          </cell>
          <cell r="N485">
            <v>0</v>
          </cell>
          <cell r="O485">
            <v>0</v>
          </cell>
          <cell r="P485">
            <v>0</v>
          </cell>
          <cell r="Q485">
            <v>0</v>
          </cell>
          <cell r="R485">
            <v>0</v>
          </cell>
          <cell r="S485">
            <v>0</v>
          </cell>
          <cell r="T485">
            <v>0</v>
          </cell>
        </row>
        <row r="486">
          <cell r="G486">
            <v>78</v>
          </cell>
          <cell r="H486">
            <v>781</v>
          </cell>
          <cell r="I486">
            <v>0</v>
          </cell>
          <cell r="J486">
            <v>561.76</v>
          </cell>
          <cell r="K486">
            <v>-561.76</v>
          </cell>
          <cell r="L486">
            <v>0</v>
          </cell>
          <cell r="M486">
            <v>1390.17</v>
          </cell>
          <cell r="N486">
            <v>-1390.17</v>
          </cell>
          <cell r="O486">
            <v>0</v>
          </cell>
          <cell r="P486">
            <v>708.33</v>
          </cell>
          <cell r="Q486">
            <v>-708.33</v>
          </cell>
          <cell r="R486">
            <v>0</v>
          </cell>
          <cell r="S486">
            <v>1132.1465268702427</v>
          </cell>
          <cell r="T486">
            <v>-1132.1465268702427</v>
          </cell>
        </row>
        <row r="487">
          <cell r="G487">
            <v>78</v>
          </cell>
          <cell r="H487">
            <v>781</v>
          </cell>
          <cell r="I487">
            <v>0</v>
          </cell>
          <cell r="J487">
            <v>39652.32</v>
          </cell>
          <cell r="K487">
            <v>-39652.32</v>
          </cell>
          <cell r="L487">
            <v>0</v>
          </cell>
          <cell r="M487">
            <v>117844.46</v>
          </cell>
          <cell r="N487">
            <v>-117844.46</v>
          </cell>
          <cell r="O487">
            <v>0</v>
          </cell>
          <cell r="P487">
            <v>60187.05</v>
          </cell>
          <cell r="Q487">
            <v>-60187.05</v>
          </cell>
          <cell r="R487">
            <v>0</v>
          </cell>
          <cell r="S487">
            <v>80229.147753913072</v>
          </cell>
          <cell r="T487">
            <v>-80229.147753913072</v>
          </cell>
        </row>
        <row r="488">
          <cell r="G488">
            <v>78</v>
          </cell>
          <cell r="H488">
            <v>781</v>
          </cell>
          <cell r="I488">
            <v>0</v>
          </cell>
          <cell r="J488">
            <v>2320.1</v>
          </cell>
          <cell r="K488">
            <v>-2320.1</v>
          </cell>
          <cell r="L488">
            <v>0</v>
          </cell>
          <cell r="M488">
            <v>33811.06</v>
          </cell>
          <cell r="N488">
            <v>-33811.06</v>
          </cell>
          <cell r="O488">
            <v>0</v>
          </cell>
          <cell r="P488">
            <v>15431.32</v>
          </cell>
          <cell r="Q488">
            <v>-15431.32</v>
          </cell>
          <cell r="R488">
            <v>0</v>
          </cell>
          <cell r="S488">
            <v>30339.95071876777</v>
          </cell>
          <cell r="T488">
            <v>-30339.95071876777</v>
          </cell>
        </row>
        <row r="489">
          <cell r="G489">
            <v>78</v>
          </cell>
          <cell r="H489">
            <v>781</v>
          </cell>
          <cell r="I489">
            <v>0</v>
          </cell>
          <cell r="J489">
            <v>0</v>
          </cell>
          <cell r="K489">
            <v>0</v>
          </cell>
          <cell r="L489">
            <v>0</v>
          </cell>
          <cell r="M489">
            <v>2353.4</v>
          </cell>
          <cell r="N489">
            <v>-2353.4</v>
          </cell>
          <cell r="O489">
            <v>0</v>
          </cell>
          <cell r="P489">
            <v>2353.4</v>
          </cell>
          <cell r="Q489">
            <v>-2353.4</v>
          </cell>
          <cell r="R489">
            <v>0</v>
          </cell>
          <cell r="S489">
            <v>9311.9232649315145</v>
          </cell>
          <cell r="T489">
            <v>-9311.9232649315145</v>
          </cell>
        </row>
        <row r="490">
          <cell r="G490">
            <v>78</v>
          </cell>
          <cell r="H490">
            <v>781</v>
          </cell>
          <cell r="I490">
            <v>0</v>
          </cell>
          <cell r="J490">
            <v>641897.07999999996</v>
          </cell>
          <cell r="K490">
            <v>-641897.07999999996</v>
          </cell>
          <cell r="L490">
            <v>0</v>
          </cell>
          <cell r="M490">
            <v>554949.62</v>
          </cell>
          <cell r="N490">
            <v>-554949.62</v>
          </cell>
          <cell r="O490">
            <v>0</v>
          </cell>
          <cell r="P490">
            <v>182159.69</v>
          </cell>
          <cell r="Q490">
            <v>-182159.69</v>
          </cell>
          <cell r="R490">
            <v>0</v>
          </cell>
          <cell r="S490">
            <v>51689.952215161458</v>
          </cell>
          <cell r="T490">
            <v>-51689.952215161458</v>
          </cell>
        </row>
        <row r="491">
          <cell r="G491">
            <v>78</v>
          </cell>
          <cell r="H491">
            <v>785</v>
          </cell>
          <cell r="I491">
            <v>0</v>
          </cell>
          <cell r="J491">
            <v>3235</v>
          </cell>
          <cell r="K491">
            <v>-3235</v>
          </cell>
          <cell r="L491">
            <v>0</v>
          </cell>
          <cell r="M491">
            <v>11867.93</v>
          </cell>
          <cell r="N491">
            <v>-11867.93</v>
          </cell>
          <cell r="O491">
            <v>0</v>
          </cell>
          <cell r="P491">
            <v>4377</v>
          </cell>
          <cell r="Q491">
            <v>-4377</v>
          </cell>
          <cell r="R491">
            <v>0</v>
          </cell>
          <cell r="S491">
            <v>74297.582825390811</v>
          </cell>
          <cell r="T491">
            <v>-74297.582825390811</v>
          </cell>
        </row>
        <row r="492">
          <cell r="G492">
            <v>78</v>
          </cell>
          <cell r="H492">
            <v>786</v>
          </cell>
          <cell r="I492">
            <v>0</v>
          </cell>
          <cell r="J492">
            <v>716279.79</v>
          </cell>
          <cell r="K492">
            <v>-716279.79</v>
          </cell>
          <cell r="L492">
            <v>0</v>
          </cell>
          <cell r="M492">
            <v>2256663.79</v>
          </cell>
          <cell r="N492">
            <v>-2256663.79</v>
          </cell>
          <cell r="O492">
            <v>0</v>
          </cell>
          <cell r="P492">
            <v>1123200.47</v>
          </cell>
          <cell r="Q492">
            <v>-1123200.47</v>
          </cell>
          <cell r="R492">
            <v>0</v>
          </cell>
          <cell r="S492">
            <v>2162733.1830289005</v>
          </cell>
          <cell r="T492">
            <v>-2162733.1830289005</v>
          </cell>
        </row>
        <row r="493">
          <cell r="G493">
            <v>78</v>
          </cell>
          <cell r="H493">
            <v>788</v>
          </cell>
          <cell r="I493">
            <v>0</v>
          </cell>
          <cell r="J493">
            <v>707.68</v>
          </cell>
          <cell r="K493">
            <v>-707.68</v>
          </cell>
          <cell r="L493">
            <v>0</v>
          </cell>
          <cell r="M493">
            <v>2237.4699999999998</v>
          </cell>
          <cell r="N493">
            <v>-2237.4699999999998</v>
          </cell>
          <cell r="O493">
            <v>0</v>
          </cell>
          <cell r="P493">
            <v>1043.3399999999999</v>
          </cell>
          <cell r="Q493">
            <v>-1043.3399999999999</v>
          </cell>
          <cell r="R493">
            <v>0</v>
          </cell>
          <cell r="S493">
            <v>1853.8671800959687</v>
          </cell>
          <cell r="T493">
            <v>-1853.8671800959687</v>
          </cell>
        </row>
        <row r="494">
          <cell r="G494">
            <v>79</v>
          </cell>
          <cell r="H494">
            <v>794</v>
          </cell>
          <cell r="I494">
            <v>0</v>
          </cell>
          <cell r="J494">
            <v>27211.64</v>
          </cell>
          <cell r="K494">
            <v>-27211.64</v>
          </cell>
          <cell r="L494">
            <v>632162.72</v>
          </cell>
          <cell r="M494">
            <v>0</v>
          </cell>
          <cell r="N494">
            <v>632162.72</v>
          </cell>
          <cell r="O494">
            <v>0</v>
          </cell>
          <cell r="P494">
            <v>17394.8</v>
          </cell>
          <cell r="Q494">
            <v>-17394.8</v>
          </cell>
          <cell r="R494">
            <v>0</v>
          </cell>
          <cell r="S494">
            <v>57390.663500962677</v>
          </cell>
          <cell r="T494">
            <v>-57390.663500962677</v>
          </cell>
        </row>
        <row r="495">
          <cell r="G495">
            <v>79</v>
          </cell>
          <cell r="H495">
            <v>796</v>
          </cell>
          <cell r="I495">
            <v>0</v>
          </cell>
          <cell r="J495">
            <v>0</v>
          </cell>
          <cell r="K495">
            <v>0</v>
          </cell>
          <cell r="L495">
            <v>0</v>
          </cell>
          <cell r="M495">
            <v>0</v>
          </cell>
          <cell r="N495">
            <v>0</v>
          </cell>
          <cell r="O495">
            <v>0</v>
          </cell>
          <cell r="P495">
            <v>0</v>
          </cell>
          <cell r="Q495">
            <v>0</v>
          </cell>
          <cell r="R495">
            <v>0</v>
          </cell>
          <cell r="S495">
            <v>124432.03379854551</v>
          </cell>
          <cell r="T495">
            <v>-124432.03379854551</v>
          </cell>
        </row>
        <row r="496">
          <cell r="G496">
            <v>79</v>
          </cell>
          <cell r="H496">
            <v>796</v>
          </cell>
          <cell r="I496">
            <v>0</v>
          </cell>
          <cell r="J496">
            <v>156169.57</v>
          </cell>
          <cell r="K496">
            <v>-156169.57</v>
          </cell>
          <cell r="L496">
            <v>0</v>
          </cell>
          <cell r="M496">
            <v>105629.77</v>
          </cell>
          <cell r="N496">
            <v>-105629.77</v>
          </cell>
          <cell r="O496">
            <v>0</v>
          </cell>
          <cell r="P496">
            <v>96316.99</v>
          </cell>
          <cell r="Q496">
            <v>-96316.99</v>
          </cell>
          <cell r="R496">
            <v>0</v>
          </cell>
          <cell r="S496">
            <v>130559.74601211082</v>
          </cell>
          <cell r="T496">
            <v>-130559.74601211082</v>
          </cell>
        </row>
        <row r="497">
          <cell r="G497">
            <v>79</v>
          </cell>
          <cell r="H497">
            <v>796</v>
          </cell>
          <cell r="I497">
            <v>0</v>
          </cell>
          <cell r="J497">
            <v>0</v>
          </cell>
          <cell r="K497">
            <v>0</v>
          </cell>
          <cell r="L497">
            <v>0</v>
          </cell>
          <cell r="M497">
            <v>0</v>
          </cell>
          <cell r="N497">
            <v>0</v>
          </cell>
          <cell r="O497">
            <v>0</v>
          </cell>
          <cell r="P497">
            <v>0</v>
          </cell>
          <cell r="Q497">
            <v>0</v>
          </cell>
          <cell r="R497">
            <v>0</v>
          </cell>
          <cell r="S497">
            <v>513957.57723885437</v>
          </cell>
          <cell r="T497">
            <v>-513957.57723885437</v>
          </cell>
        </row>
        <row r="498">
          <cell r="G498">
            <v>79</v>
          </cell>
          <cell r="H498">
            <v>796</v>
          </cell>
          <cell r="I498">
            <v>0</v>
          </cell>
          <cell r="J498">
            <v>275567.83</v>
          </cell>
          <cell r="K498">
            <v>-275567.83</v>
          </cell>
          <cell r="L498">
            <v>0</v>
          </cell>
          <cell r="M498">
            <v>0</v>
          </cell>
          <cell r="N498">
            <v>0</v>
          </cell>
          <cell r="O498">
            <v>0</v>
          </cell>
          <cell r="P498">
            <v>0</v>
          </cell>
          <cell r="Q498">
            <v>0</v>
          </cell>
          <cell r="R498">
            <v>0</v>
          </cell>
          <cell r="S498">
            <v>456307.38919204718</v>
          </cell>
          <cell r="T498">
            <v>-456307.38919204718</v>
          </cell>
        </row>
        <row r="499">
          <cell r="G499">
            <v>79</v>
          </cell>
          <cell r="H499">
            <v>796</v>
          </cell>
          <cell r="I499">
            <v>0</v>
          </cell>
          <cell r="J499">
            <v>0</v>
          </cell>
          <cell r="K499">
            <v>0</v>
          </cell>
          <cell r="L499">
            <v>0</v>
          </cell>
          <cell r="M499">
            <v>0</v>
          </cell>
          <cell r="N499">
            <v>0</v>
          </cell>
          <cell r="O499">
            <v>0</v>
          </cell>
          <cell r="P499">
            <v>0</v>
          </cell>
          <cell r="Q499">
            <v>0</v>
          </cell>
          <cell r="R499">
            <v>0</v>
          </cell>
          <cell r="S499">
            <v>26136.047126425314</v>
          </cell>
          <cell r="T499">
            <v>-26136.047126425314</v>
          </cell>
        </row>
        <row r="500">
          <cell r="G500">
            <v>79</v>
          </cell>
          <cell r="H500">
            <v>796</v>
          </cell>
          <cell r="I500">
            <v>0</v>
          </cell>
          <cell r="J500">
            <v>0</v>
          </cell>
          <cell r="K500">
            <v>0</v>
          </cell>
          <cell r="L500">
            <v>0</v>
          </cell>
          <cell r="M500">
            <v>35226.82</v>
          </cell>
          <cell r="N500">
            <v>-35226.82</v>
          </cell>
          <cell r="O500">
            <v>0</v>
          </cell>
          <cell r="P500">
            <v>0</v>
          </cell>
          <cell r="Q500">
            <v>0</v>
          </cell>
          <cell r="R500">
            <v>0</v>
          </cell>
          <cell r="S500">
            <v>152093.230314941</v>
          </cell>
          <cell r="T500">
            <v>-152093.230314941</v>
          </cell>
        </row>
        <row r="501">
          <cell r="G501">
            <v>79</v>
          </cell>
          <cell r="H501">
            <v>797</v>
          </cell>
          <cell r="I501">
            <v>0</v>
          </cell>
          <cell r="J501">
            <v>418.05</v>
          </cell>
          <cell r="K501">
            <v>-418.05</v>
          </cell>
          <cell r="L501">
            <v>0</v>
          </cell>
          <cell r="M501">
            <v>49199.97</v>
          </cell>
          <cell r="N501">
            <v>-49199.97</v>
          </cell>
          <cell r="O501">
            <v>0</v>
          </cell>
          <cell r="P501">
            <v>23069.41</v>
          </cell>
          <cell r="Q501">
            <v>-23069.41</v>
          </cell>
          <cell r="R501">
            <v>0</v>
          </cell>
          <cell r="S501">
            <v>5765.3355413453573</v>
          </cell>
          <cell r="T501">
            <v>-5765.3355413453573</v>
          </cell>
        </row>
        <row r="502">
          <cell r="G502">
            <v>79</v>
          </cell>
          <cell r="H502">
            <v>798</v>
          </cell>
          <cell r="I502">
            <v>0</v>
          </cell>
          <cell r="J502">
            <v>52991.83</v>
          </cell>
          <cell r="K502">
            <v>-52991.83</v>
          </cell>
          <cell r="L502">
            <v>0</v>
          </cell>
          <cell r="M502">
            <v>55834.45</v>
          </cell>
          <cell r="N502">
            <v>-55834.45</v>
          </cell>
          <cell r="O502">
            <v>0</v>
          </cell>
          <cell r="P502">
            <v>17939.740000000002</v>
          </cell>
          <cell r="Q502">
            <v>-17939.740000000002</v>
          </cell>
          <cell r="R502">
            <v>0</v>
          </cell>
          <cell r="S502">
            <v>53671.855827455831</v>
          </cell>
          <cell r="T502">
            <v>-53671.855827455831</v>
          </cell>
        </row>
        <row r="503">
          <cell r="G503">
            <v>79</v>
          </cell>
          <cell r="H503">
            <v>798</v>
          </cell>
          <cell r="I503">
            <v>0</v>
          </cell>
          <cell r="J503">
            <v>0</v>
          </cell>
          <cell r="K503">
            <v>0</v>
          </cell>
          <cell r="L503">
            <v>0</v>
          </cell>
          <cell r="M503">
            <v>15.33</v>
          </cell>
          <cell r="N503">
            <v>-15.33</v>
          </cell>
          <cell r="O503">
            <v>0</v>
          </cell>
          <cell r="P503">
            <v>0</v>
          </cell>
          <cell r="Q503">
            <v>0</v>
          </cell>
          <cell r="R503">
            <v>0</v>
          </cell>
          <cell r="S503">
            <v>9.9709699623906385</v>
          </cell>
          <cell r="T503">
            <v>-9.9709699623906385</v>
          </cell>
        </row>
        <row r="504">
          <cell r="G504">
            <v>79</v>
          </cell>
          <cell r="H504">
            <v>798</v>
          </cell>
          <cell r="I504">
            <v>0</v>
          </cell>
          <cell r="J504">
            <v>9630.73</v>
          </cell>
          <cell r="K504">
            <v>-9630.73</v>
          </cell>
          <cell r="L504">
            <v>0</v>
          </cell>
          <cell r="M504">
            <v>17026.91</v>
          </cell>
          <cell r="N504">
            <v>-17026.91</v>
          </cell>
          <cell r="O504">
            <v>0</v>
          </cell>
          <cell r="P504">
            <v>7195.49</v>
          </cell>
          <cell r="Q504">
            <v>-7195.49</v>
          </cell>
          <cell r="R504">
            <v>0</v>
          </cell>
          <cell r="S504">
            <v>15555.785556808092</v>
          </cell>
          <cell r="T504">
            <v>-15555.785556808092</v>
          </cell>
        </row>
        <row r="505">
          <cell r="G505">
            <v>79</v>
          </cell>
          <cell r="H505">
            <v>798</v>
          </cell>
          <cell r="I505">
            <v>0</v>
          </cell>
          <cell r="J505">
            <v>7.0000000000000007E-2</v>
          </cell>
          <cell r="K505">
            <v>-7.0000000000000007E-2</v>
          </cell>
          <cell r="L505">
            <v>0</v>
          </cell>
          <cell r="M505">
            <v>0.01</v>
          </cell>
          <cell r="N505">
            <v>-0.01</v>
          </cell>
          <cell r="O505">
            <v>0</v>
          </cell>
          <cell r="P505">
            <v>0</v>
          </cell>
          <cell r="Q505">
            <v>0</v>
          </cell>
          <cell r="R505">
            <v>0</v>
          </cell>
          <cell r="S505">
            <v>363968.4061411997</v>
          </cell>
          <cell r="T505">
            <v>-363968.4061411997</v>
          </cell>
        </row>
        <row r="506">
          <cell r="G506">
            <v>81</v>
          </cell>
          <cell r="H506">
            <v>811</v>
          </cell>
          <cell r="I506">
            <v>0</v>
          </cell>
          <cell r="J506">
            <v>0</v>
          </cell>
          <cell r="K506">
            <v>0</v>
          </cell>
          <cell r="L506">
            <v>0</v>
          </cell>
          <cell r="M506">
            <v>0</v>
          </cell>
          <cell r="N506">
            <v>0</v>
          </cell>
          <cell r="O506">
            <v>0</v>
          </cell>
          <cell r="P506">
            <v>0</v>
          </cell>
          <cell r="Q506">
            <v>0</v>
          </cell>
          <cell r="R506">
            <v>0</v>
          </cell>
          <cell r="S506">
            <v>109696.07246535849</v>
          </cell>
          <cell r="T506">
            <v>-109696.07246535849</v>
          </cell>
        </row>
        <row r="507">
          <cell r="G507">
            <v>88</v>
          </cell>
          <cell r="H507">
            <v>881</v>
          </cell>
          <cell r="I507">
            <v>0</v>
          </cell>
          <cell r="J507">
            <v>0</v>
          </cell>
          <cell r="K507">
            <v>0</v>
          </cell>
          <cell r="L507">
            <v>0</v>
          </cell>
          <cell r="M507">
            <v>0</v>
          </cell>
          <cell r="N507">
            <v>0</v>
          </cell>
          <cell r="O507">
            <v>0</v>
          </cell>
          <cell r="P507">
            <v>0</v>
          </cell>
          <cell r="Q507">
            <v>0</v>
          </cell>
          <cell r="R507">
            <v>0</v>
          </cell>
          <cell r="S507">
            <v>0</v>
          </cell>
          <cell r="T507">
            <v>0</v>
          </cell>
        </row>
        <row r="508">
          <cell r="G508">
            <v>18</v>
          </cell>
          <cell r="H508">
            <v>182</v>
          </cell>
          <cell r="I508">
            <v>0</v>
          </cell>
          <cell r="J508">
            <v>0</v>
          </cell>
          <cell r="K508">
            <v>0</v>
          </cell>
          <cell r="L508">
            <v>0</v>
          </cell>
          <cell r="M508">
            <v>0</v>
          </cell>
          <cell r="N508">
            <v>0</v>
          </cell>
          <cell r="O508">
            <v>4000000</v>
          </cell>
          <cell r="P508">
            <v>0</v>
          </cell>
          <cell r="Q508">
            <v>4000000</v>
          </cell>
          <cell r="R508">
            <v>0</v>
          </cell>
          <cell r="S508">
            <v>0</v>
          </cell>
          <cell r="T508">
            <v>0</v>
          </cell>
        </row>
        <row r="509">
          <cell r="G509">
            <v>18</v>
          </cell>
          <cell r="H509">
            <v>182</v>
          </cell>
          <cell r="I509">
            <v>15000000</v>
          </cell>
          <cell r="J509">
            <v>0</v>
          </cell>
          <cell r="K509">
            <v>15000000</v>
          </cell>
          <cell r="L509">
            <v>0</v>
          </cell>
          <cell r="M509">
            <v>0</v>
          </cell>
          <cell r="N509">
            <v>0</v>
          </cell>
          <cell r="O509">
            <v>0</v>
          </cell>
          <cell r="P509">
            <v>0</v>
          </cell>
          <cell r="Q509">
            <v>0</v>
          </cell>
          <cell r="R509">
            <v>0</v>
          </cell>
          <cell r="S509">
            <v>0</v>
          </cell>
          <cell r="T509">
            <v>0</v>
          </cell>
        </row>
        <row r="510">
          <cell r="G510">
            <v>27</v>
          </cell>
          <cell r="H510">
            <v>272</v>
          </cell>
          <cell r="I510">
            <v>24456.02</v>
          </cell>
          <cell r="J510">
            <v>0</v>
          </cell>
          <cell r="K510">
            <v>24456.02</v>
          </cell>
          <cell r="L510">
            <v>23067.18</v>
          </cell>
          <cell r="M510">
            <v>0</v>
          </cell>
          <cell r="N510">
            <v>23067.18</v>
          </cell>
          <cell r="O510">
            <v>37771.9</v>
          </cell>
          <cell r="P510">
            <v>0</v>
          </cell>
          <cell r="Q510">
            <v>37771.9</v>
          </cell>
          <cell r="R510">
            <v>0</v>
          </cell>
          <cell r="S510">
            <v>0</v>
          </cell>
          <cell r="T510">
            <v>0</v>
          </cell>
        </row>
        <row r="511">
          <cell r="G511">
            <v>27</v>
          </cell>
          <cell r="H511">
            <v>272</v>
          </cell>
          <cell r="I511">
            <v>3813.33</v>
          </cell>
          <cell r="J511">
            <v>0</v>
          </cell>
          <cell r="K511">
            <v>3813.33</v>
          </cell>
          <cell r="L511">
            <v>4537.8999999999996</v>
          </cell>
          <cell r="M511">
            <v>0</v>
          </cell>
          <cell r="N511">
            <v>4537.8999999999996</v>
          </cell>
          <cell r="O511">
            <v>5534.91</v>
          </cell>
          <cell r="P511">
            <v>0</v>
          </cell>
          <cell r="Q511">
            <v>5534.91</v>
          </cell>
          <cell r="R511">
            <v>0</v>
          </cell>
          <cell r="S511">
            <v>0</v>
          </cell>
          <cell r="T511">
            <v>0</v>
          </cell>
        </row>
        <row r="512">
          <cell r="G512">
            <v>27</v>
          </cell>
          <cell r="H512">
            <v>274</v>
          </cell>
          <cell r="I512">
            <v>0</v>
          </cell>
          <cell r="J512">
            <v>0</v>
          </cell>
          <cell r="K512">
            <v>0</v>
          </cell>
          <cell r="L512">
            <v>0</v>
          </cell>
          <cell r="M512">
            <v>0</v>
          </cell>
          <cell r="N512">
            <v>0</v>
          </cell>
          <cell r="O512">
            <v>0</v>
          </cell>
          <cell r="P512">
            <v>253397.45</v>
          </cell>
          <cell r="Q512">
            <v>-253397.45</v>
          </cell>
          <cell r="R512">
            <v>0</v>
          </cell>
          <cell r="S512">
            <v>0</v>
          </cell>
          <cell r="T512">
            <v>0</v>
          </cell>
        </row>
        <row r="513">
          <cell r="G513">
            <v>62</v>
          </cell>
          <cell r="H513">
            <v>622</v>
          </cell>
          <cell r="I513">
            <v>141520</v>
          </cell>
          <cell r="J513">
            <v>0</v>
          </cell>
          <cell r="K513">
            <v>141520</v>
          </cell>
          <cell r="L513">
            <v>225981.89</v>
          </cell>
          <cell r="M513">
            <v>0</v>
          </cell>
          <cell r="N513">
            <v>225981.89</v>
          </cell>
          <cell r="O513">
            <v>152500</v>
          </cell>
          <cell r="P513">
            <v>0</v>
          </cell>
          <cell r="Q513">
            <v>152500</v>
          </cell>
          <cell r="R513">
            <v>0</v>
          </cell>
          <cell r="S513">
            <v>0</v>
          </cell>
          <cell r="T513">
            <v>0</v>
          </cell>
        </row>
        <row r="514">
          <cell r="G514">
            <v>68</v>
          </cell>
          <cell r="H514">
            <v>688</v>
          </cell>
          <cell r="I514">
            <v>12.29</v>
          </cell>
          <cell r="J514">
            <v>0</v>
          </cell>
          <cell r="K514">
            <v>12.29</v>
          </cell>
          <cell r="L514">
            <v>273.26</v>
          </cell>
          <cell r="M514">
            <v>0</v>
          </cell>
          <cell r="N514">
            <v>273.26</v>
          </cell>
          <cell r="O514">
            <v>178.7</v>
          </cell>
          <cell r="P514">
            <v>0</v>
          </cell>
          <cell r="Q514">
            <v>178.7</v>
          </cell>
          <cell r="R514">
            <v>0</v>
          </cell>
          <cell r="S514">
            <v>0</v>
          </cell>
          <cell r="T514">
            <v>0</v>
          </cell>
        </row>
        <row r="515">
          <cell r="G515">
            <v>69</v>
          </cell>
          <cell r="H515">
            <v>698</v>
          </cell>
          <cell r="I515">
            <v>32.81</v>
          </cell>
          <cell r="J515">
            <v>0</v>
          </cell>
          <cell r="K515">
            <v>32.81</v>
          </cell>
          <cell r="L515">
            <v>1.86</v>
          </cell>
          <cell r="M515">
            <v>0</v>
          </cell>
          <cell r="N515">
            <v>1.86</v>
          </cell>
          <cell r="O515">
            <v>0.32</v>
          </cell>
          <cell r="P515">
            <v>0</v>
          </cell>
          <cell r="Q515">
            <v>0.32</v>
          </cell>
          <cell r="R515">
            <v>0</v>
          </cell>
          <cell r="S515">
            <v>0</v>
          </cell>
          <cell r="T515">
            <v>0</v>
          </cell>
        </row>
        <row r="516">
          <cell r="G516">
            <v>69</v>
          </cell>
          <cell r="H516">
            <v>698</v>
          </cell>
          <cell r="I516">
            <v>0</v>
          </cell>
          <cell r="J516">
            <v>0</v>
          </cell>
          <cell r="K516">
            <v>0</v>
          </cell>
          <cell r="L516">
            <v>0</v>
          </cell>
          <cell r="M516">
            <v>0.22</v>
          </cell>
          <cell r="N516">
            <v>-0.22</v>
          </cell>
          <cell r="O516">
            <v>0</v>
          </cell>
          <cell r="P516">
            <v>0.22</v>
          </cell>
          <cell r="Q516">
            <v>-0.22</v>
          </cell>
          <cell r="R516">
            <v>0</v>
          </cell>
          <cell r="S516">
            <v>0</v>
          </cell>
          <cell r="T516">
            <v>0</v>
          </cell>
        </row>
        <row r="517">
          <cell r="G517">
            <v>69</v>
          </cell>
          <cell r="H517">
            <v>698</v>
          </cell>
          <cell r="I517">
            <v>0</v>
          </cell>
          <cell r="J517">
            <v>0</v>
          </cell>
          <cell r="K517">
            <v>0</v>
          </cell>
          <cell r="L517">
            <v>0</v>
          </cell>
          <cell r="M517">
            <v>1.84</v>
          </cell>
          <cell r="N517">
            <v>-1.84</v>
          </cell>
          <cell r="O517">
            <v>0</v>
          </cell>
          <cell r="P517">
            <v>1.84</v>
          </cell>
          <cell r="Q517">
            <v>-1.84</v>
          </cell>
          <cell r="R517">
            <v>0</v>
          </cell>
          <cell r="S517">
            <v>0</v>
          </cell>
          <cell r="T517">
            <v>0</v>
          </cell>
        </row>
        <row r="518">
          <cell r="G518">
            <v>69</v>
          </cell>
          <cell r="H518">
            <v>698</v>
          </cell>
          <cell r="I518">
            <v>0</v>
          </cell>
          <cell r="J518">
            <v>0</v>
          </cell>
          <cell r="K518">
            <v>0</v>
          </cell>
          <cell r="L518">
            <v>0</v>
          </cell>
          <cell r="M518">
            <v>0.01</v>
          </cell>
          <cell r="N518">
            <v>-0.01</v>
          </cell>
          <cell r="O518">
            <v>0</v>
          </cell>
          <cell r="P518">
            <v>0.01</v>
          </cell>
          <cell r="Q518">
            <v>-0.01</v>
          </cell>
          <cell r="R518">
            <v>0</v>
          </cell>
          <cell r="S518">
            <v>0</v>
          </cell>
          <cell r="T518">
            <v>0</v>
          </cell>
        </row>
        <row r="519">
          <cell r="G519">
            <v>69</v>
          </cell>
          <cell r="H519">
            <v>698</v>
          </cell>
          <cell r="I519">
            <v>7.0000000000000007E-2</v>
          </cell>
          <cell r="J519">
            <v>0</v>
          </cell>
          <cell r="K519">
            <v>7.0000000000000007E-2</v>
          </cell>
          <cell r="L519">
            <v>0.28999999999999998</v>
          </cell>
          <cell r="M519">
            <v>0</v>
          </cell>
          <cell r="N519">
            <v>0.28999999999999998</v>
          </cell>
          <cell r="O519">
            <v>0.05</v>
          </cell>
          <cell r="P519">
            <v>0</v>
          </cell>
          <cell r="Q519">
            <v>0.05</v>
          </cell>
          <cell r="R519">
            <v>0</v>
          </cell>
          <cell r="S519">
            <v>0</v>
          </cell>
          <cell r="T519">
            <v>0</v>
          </cell>
        </row>
        <row r="520">
          <cell r="G520">
            <v>69</v>
          </cell>
          <cell r="H520">
            <v>698</v>
          </cell>
          <cell r="I520">
            <v>0</v>
          </cell>
          <cell r="J520">
            <v>0</v>
          </cell>
          <cell r="K520">
            <v>0</v>
          </cell>
          <cell r="L520">
            <v>1.67</v>
          </cell>
          <cell r="M520">
            <v>0</v>
          </cell>
          <cell r="N520">
            <v>1.67</v>
          </cell>
          <cell r="O520">
            <v>1.61</v>
          </cell>
          <cell r="P520">
            <v>0</v>
          </cell>
          <cell r="Q520">
            <v>1.61</v>
          </cell>
          <cell r="R520">
            <v>0</v>
          </cell>
          <cell r="S520">
            <v>0</v>
          </cell>
          <cell r="T520">
            <v>0</v>
          </cell>
        </row>
        <row r="521">
          <cell r="G521">
            <v>73</v>
          </cell>
          <cell r="H521">
            <v>737</v>
          </cell>
          <cell r="I521">
            <v>27917.21</v>
          </cell>
          <cell r="J521">
            <v>0</v>
          </cell>
          <cell r="K521">
            <v>27917.21</v>
          </cell>
          <cell r="L521">
            <v>0</v>
          </cell>
          <cell r="M521">
            <v>9827.0400000000009</v>
          </cell>
          <cell r="N521">
            <v>-9827.0400000000009</v>
          </cell>
          <cell r="O521">
            <v>0</v>
          </cell>
          <cell r="P521">
            <v>0.08</v>
          </cell>
          <cell r="Q521">
            <v>-0.08</v>
          </cell>
          <cell r="R521">
            <v>0</v>
          </cell>
          <cell r="S521">
            <v>0</v>
          </cell>
          <cell r="T521">
            <v>0</v>
          </cell>
        </row>
        <row r="522">
          <cell r="G522">
            <v>78</v>
          </cell>
          <cell r="H522">
            <v>781</v>
          </cell>
          <cell r="I522">
            <v>0</v>
          </cell>
          <cell r="J522">
            <v>0</v>
          </cell>
          <cell r="K522">
            <v>0</v>
          </cell>
          <cell r="L522">
            <v>0</v>
          </cell>
          <cell r="M522">
            <v>103452.52</v>
          </cell>
          <cell r="N522">
            <v>-103452.52</v>
          </cell>
          <cell r="O522">
            <v>0</v>
          </cell>
          <cell r="P522">
            <v>47130.1</v>
          </cell>
          <cell r="Q522">
            <v>-47130.1</v>
          </cell>
          <cell r="R522">
            <v>0</v>
          </cell>
          <cell r="S522">
            <v>0</v>
          </cell>
          <cell r="T522">
            <v>0</v>
          </cell>
        </row>
        <row r="523">
          <cell r="G523">
            <v>78</v>
          </cell>
          <cell r="H523">
            <v>781</v>
          </cell>
          <cell r="I523">
            <v>0</v>
          </cell>
          <cell r="J523">
            <v>34500</v>
          </cell>
          <cell r="K523">
            <v>-34500</v>
          </cell>
          <cell r="L523">
            <v>0</v>
          </cell>
          <cell r="M523">
            <v>40767.11</v>
          </cell>
          <cell r="N523">
            <v>-40767.11</v>
          </cell>
          <cell r="O523">
            <v>0</v>
          </cell>
          <cell r="P523">
            <v>40767.11</v>
          </cell>
          <cell r="Q523">
            <v>-40767.11</v>
          </cell>
          <cell r="R523">
            <v>0</v>
          </cell>
          <cell r="S523">
            <v>0</v>
          </cell>
          <cell r="T523">
            <v>0</v>
          </cell>
        </row>
        <row r="524">
          <cell r="G524">
            <v>78</v>
          </cell>
          <cell r="H524">
            <v>788</v>
          </cell>
          <cell r="I524">
            <v>0</v>
          </cell>
          <cell r="J524">
            <v>846.15</v>
          </cell>
          <cell r="K524">
            <v>-846.15</v>
          </cell>
          <cell r="L524">
            <v>0</v>
          </cell>
          <cell r="M524">
            <v>4094.5</v>
          </cell>
          <cell r="N524">
            <v>-4094.5</v>
          </cell>
          <cell r="O524">
            <v>0</v>
          </cell>
          <cell r="P524">
            <v>2774.41</v>
          </cell>
          <cell r="Q524">
            <v>-2774.41</v>
          </cell>
          <cell r="R524">
            <v>0</v>
          </cell>
          <cell r="S524">
            <v>0</v>
          </cell>
          <cell r="T524">
            <v>0</v>
          </cell>
        </row>
        <row r="525">
          <cell r="G525">
            <v>67</v>
          </cell>
          <cell r="H525">
            <v>672</v>
          </cell>
          <cell r="I525">
            <v>0</v>
          </cell>
          <cell r="J525">
            <v>0</v>
          </cell>
          <cell r="K525">
            <v>0</v>
          </cell>
          <cell r="L525">
            <v>74819.679999999993</v>
          </cell>
          <cell r="M525">
            <v>0</v>
          </cell>
          <cell r="N525">
            <v>74819.679999999993</v>
          </cell>
          <cell r="O525">
            <v>74819.679999999993</v>
          </cell>
          <cell r="P525">
            <v>0</v>
          </cell>
          <cell r="Q525">
            <v>74819.679999999993</v>
          </cell>
          <cell r="R525">
            <v>0</v>
          </cell>
          <cell r="S525">
            <v>0</v>
          </cell>
          <cell r="T525">
            <v>0</v>
          </cell>
        </row>
        <row r="526">
          <cell r="G526">
            <v>29</v>
          </cell>
          <cell r="H526">
            <v>292</v>
          </cell>
          <cell r="I526">
            <v>0</v>
          </cell>
          <cell r="J526">
            <v>1072415.48</v>
          </cell>
          <cell r="K526">
            <v>-1072415.48</v>
          </cell>
          <cell r="L526">
            <v>0</v>
          </cell>
          <cell r="M526">
            <v>1072415.48</v>
          </cell>
          <cell r="N526">
            <v>-1072415.48</v>
          </cell>
          <cell r="O526">
            <v>0</v>
          </cell>
          <cell r="P526">
            <v>3506744.48</v>
          </cell>
          <cell r="Q526">
            <v>-3506744.48</v>
          </cell>
          <cell r="R526">
            <v>0</v>
          </cell>
          <cell r="S526">
            <v>0</v>
          </cell>
          <cell r="T526">
            <v>0</v>
          </cell>
        </row>
        <row r="527">
          <cell r="G527">
            <v>18</v>
          </cell>
          <cell r="H527">
            <v>182</v>
          </cell>
          <cell r="I527">
            <v>13000000</v>
          </cell>
          <cell r="J527">
            <v>0</v>
          </cell>
          <cell r="K527">
            <v>13000000</v>
          </cell>
          <cell r="L527">
            <v>12000000</v>
          </cell>
          <cell r="M527">
            <v>0</v>
          </cell>
          <cell r="N527">
            <v>12000000</v>
          </cell>
          <cell r="O527">
            <v>0</v>
          </cell>
          <cell r="P527">
            <v>0</v>
          </cell>
          <cell r="Q527">
            <v>0</v>
          </cell>
          <cell r="R527">
            <v>0</v>
          </cell>
          <cell r="S527">
            <v>0</v>
          </cell>
          <cell r="T527">
            <v>0</v>
          </cell>
        </row>
        <row r="528">
          <cell r="G528">
            <v>21</v>
          </cell>
          <cell r="H528">
            <v>211</v>
          </cell>
          <cell r="I528">
            <v>0</v>
          </cell>
          <cell r="J528">
            <v>0</v>
          </cell>
          <cell r="K528">
            <v>0</v>
          </cell>
          <cell r="L528">
            <v>0</v>
          </cell>
          <cell r="M528">
            <v>0</v>
          </cell>
          <cell r="N528">
            <v>0</v>
          </cell>
          <cell r="O528">
            <v>0</v>
          </cell>
          <cell r="P528">
            <v>0</v>
          </cell>
          <cell r="Q528">
            <v>0</v>
          </cell>
          <cell r="R528">
            <v>0</v>
          </cell>
          <cell r="S528">
            <v>0</v>
          </cell>
          <cell r="T528">
            <v>0</v>
          </cell>
        </row>
        <row r="529">
          <cell r="G529">
            <v>21</v>
          </cell>
          <cell r="H529">
            <v>212</v>
          </cell>
          <cell r="I529">
            <v>0</v>
          </cell>
          <cell r="J529">
            <v>0</v>
          </cell>
          <cell r="K529">
            <v>0</v>
          </cell>
          <cell r="L529">
            <v>109252.05</v>
          </cell>
          <cell r="M529">
            <v>0</v>
          </cell>
          <cell r="N529">
            <v>109252.05</v>
          </cell>
          <cell r="O529">
            <v>0</v>
          </cell>
          <cell r="P529">
            <v>0</v>
          </cell>
          <cell r="Q529">
            <v>0</v>
          </cell>
          <cell r="R529">
            <v>0</v>
          </cell>
          <cell r="S529">
            <v>0</v>
          </cell>
          <cell r="T529">
            <v>0</v>
          </cell>
        </row>
        <row r="530">
          <cell r="G530">
            <v>24</v>
          </cell>
          <cell r="H530">
            <v>243</v>
          </cell>
          <cell r="I530">
            <v>0</v>
          </cell>
          <cell r="J530">
            <v>0</v>
          </cell>
          <cell r="K530">
            <v>0</v>
          </cell>
          <cell r="L530">
            <v>0</v>
          </cell>
          <cell r="M530">
            <v>0</v>
          </cell>
          <cell r="N530">
            <v>0</v>
          </cell>
          <cell r="O530">
            <v>0</v>
          </cell>
          <cell r="P530">
            <v>0</v>
          </cell>
          <cell r="Q530">
            <v>0</v>
          </cell>
          <cell r="R530">
            <v>0</v>
          </cell>
          <cell r="S530">
            <v>0</v>
          </cell>
          <cell r="T530">
            <v>0</v>
          </cell>
        </row>
        <row r="531">
          <cell r="G531">
            <v>26</v>
          </cell>
          <cell r="H531">
            <v>268</v>
          </cell>
          <cell r="I531">
            <v>0</v>
          </cell>
          <cell r="J531">
            <v>0</v>
          </cell>
          <cell r="K531">
            <v>0</v>
          </cell>
          <cell r="L531">
            <v>0</v>
          </cell>
          <cell r="M531">
            <v>0</v>
          </cell>
          <cell r="N531">
            <v>0</v>
          </cell>
          <cell r="O531">
            <v>0</v>
          </cell>
          <cell r="P531">
            <v>0</v>
          </cell>
          <cell r="Q531">
            <v>0</v>
          </cell>
          <cell r="R531">
            <v>0</v>
          </cell>
          <cell r="S531">
            <v>0</v>
          </cell>
          <cell r="T531">
            <v>0</v>
          </cell>
        </row>
        <row r="532">
          <cell r="G532">
            <v>29</v>
          </cell>
          <cell r="H532">
            <v>292</v>
          </cell>
          <cell r="I532">
            <v>0</v>
          </cell>
          <cell r="J532">
            <v>5004979.6900000004</v>
          </cell>
          <cell r="K532">
            <v>-5004979.6900000004</v>
          </cell>
          <cell r="L532">
            <v>0</v>
          </cell>
          <cell r="M532">
            <v>6737908.9000000004</v>
          </cell>
          <cell r="N532">
            <v>-6737908.9000000004</v>
          </cell>
          <cell r="O532">
            <v>0</v>
          </cell>
          <cell r="P532">
            <v>0</v>
          </cell>
          <cell r="Q532">
            <v>0</v>
          </cell>
          <cell r="R532">
            <v>0</v>
          </cell>
          <cell r="S532">
            <v>0</v>
          </cell>
          <cell r="T532">
            <v>0</v>
          </cell>
        </row>
        <row r="533">
          <cell r="G533">
            <v>62</v>
          </cell>
          <cell r="H533">
            <v>622</v>
          </cell>
          <cell r="I533">
            <v>0</v>
          </cell>
          <cell r="J533">
            <v>0</v>
          </cell>
          <cell r="K533">
            <v>0</v>
          </cell>
          <cell r="L533">
            <v>138408.99</v>
          </cell>
          <cell r="M533">
            <v>0</v>
          </cell>
          <cell r="N533">
            <v>138408.99</v>
          </cell>
          <cell r="O533">
            <v>0</v>
          </cell>
          <cell r="P533">
            <v>0</v>
          </cell>
          <cell r="Q533">
            <v>0</v>
          </cell>
          <cell r="R533">
            <v>0</v>
          </cell>
          <cell r="S533">
            <v>0</v>
          </cell>
          <cell r="T533">
            <v>0</v>
          </cell>
        </row>
        <row r="534">
          <cell r="G534">
            <v>64</v>
          </cell>
          <cell r="H534">
            <v>642</v>
          </cell>
          <cell r="I534">
            <v>0</v>
          </cell>
          <cell r="J534">
            <v>0</v>
          </cell>
          <cell r="K534">
            <v>0</v>
          </cell>
          <cell r="L534">
            <v>3458.33</v>
          </cell>
          <cell r="M534">
            <v>0</v>
          </cell>
          <cell r="N534">
            <v>3458.33</v>
          </cell>
          <cell r="O534">
            <v>0</v>
          </cell>
          <cell r="P534">
            <v>0</v>
          </cell>
          <cell r="Q534">
            <v>0</v>
          </cell>
          <cell r="R534">
            <v>0</v>
          </cell>
          <cell r="S534">
            <v>0</v>
          </cell>
          <cell r="T534">
            <v>0</v>
          </cell>
        </row>
        <row r="535">
          <cell r="G535">
            <v>69</v>
          </cell>
          <cell r="H535">
            <v>698</v>
          </cell>
          <cell r="I535">
            <v>211737.28</v>
          </cell>
          <cell r="J535">
            <v>0</v>
          </cell>
          <cell r="K535">
            <v>211737.28</v>
          </cell>
          <cell r="L535">
            <v>31578.71</v>
          </cell>
          <cell r="M535">
            <v>0</v>
          </cell>
          <cell r="N535">
            <v>31578.71</v>
          </cell>
          <cell r="O535">
            <v>0</v>
          </cell>
          <cell r="P535">
            <v>0</v>
          </cell>
          <cell r="Q535">
            <v>0</v>
          </cell>
          <cell r="R535">
            <v>0</v>
          </cell>
          <cell r="S535">
            <v>0</v>
          </cell>
          <cell r="T535">
            <v>0</v>
          </cell>
        </row>
        <row r="536">
          <cell r="G536">
            <v>73</v>
          </cell>
          <cell r="H536">
            <v>737</v>
          </cell>
          <cell r="I536">
            <v>0</v>
          </cell>
          <cell r="J536">
            <v>7024.99</v>
          </cell>
          <cell r="K536">
            <v>-7024.99</v>
          </cell>
          <cell r="L536">
            <v>0</v>
          </cell>
          <cell r="M536">
            <v>17305.009999999998</v>
          </cell>
          <cell r="N536">
            <v>-17305.009999999998</v>
          </cell>
          <cell r="O536">
            <v>0</v>
          </cell>
          <cell r="P536">
            <v>0</v>
          </cell>
          <cell r="Q536">
            <v>0</v>
          </cell>
          <cell r="R536">
            <v>0</v>
          </cell>
          <cell r="S536">
            <v>0</v>
          </cell>
          <cell r="T536">
            <v>0</v>
          </cell>
        </row>
        <row r="537">
          <cell r="G537">
            <v>78</v>
          </cell>
          <cell r="H537">
            <v>781</v>
          </cell>
          <cell r="I537">
            <v>0</v>
          </cell>
          <cell r="J537">
            <v>28057.49</v>
          </cell>
          <cell r="K537">
            <v>-28057.49</v>
          </cell>
          <cell r="L537">
            <v>0</v>
          </cell>
          <cell r="M537">
            <v>18020.009999999998</v>
          </cell>
          <cell r="N537">
            <v>-18020.009999999998</v>
          </cell>
          <cell r="O537">
            <v>0</v>
          </cell>
          <cell r="P537">
            <v>0</v>
          </cell>
          <cell r="Q537">
            <v>0</v>
          </cell>
          <cell r="R537">
            <v>0</v>
          </cell>
          <cell r="S537">
            <v>0</v>
          </cell>
          <cell r="T537">
            <v>0</v>
          </cell>
        </row>
        <row r="538">
          <cell r="G538">
            <v>78</v>
          </cell>
          <cell r="H538">
            <v>781</v>
          </cell>
          <cell r="I538">
            <v>0</v>
          </cell>
          <cell r="J538">
            <v>174894.44</v>
          </cell>
          <cell r="K538">
            <v>-174894.44</v>
          </cell>
          <cell r="L538">
            <v>0</v>
          </cell>
          <cell r="M538">
            <v>181764.44</v>
          </cell>
          <cell r="N538">
            <v>-181764.44</v>
          </cell>
          <cell r="O538">
            <v>0</v>
          </cell>
          <cell r="P538">
            <v>0</v>
          </cell>
          <cell r="Q538">
            <v>0</v>
          </cell>
          <cell r="R538">
            <v>0</v>
          </cell>
          <cell r="S538">
            <v>0</v>
          </cell>
          <cell r="T538">
            <v>0</v>
          </cell>
        </row>
        <row r="539">
          <cell r="G539">
            <v>79</v>
          </cell>
          <cell r="H539">
            <v>798</v>
          </cell>
          <cell r="I539">
            <v>0</v>
          </cell>
          <cell r="J539">
            <v>27.65</v>
          </cell>
          <cell r="K539">
            <v>-27.65</v>
          </cell>
          <cell r="L539">
            <v>0</v>
          </cell>
          <cell r="M539">
            <v>2.99</v>
          </cell>
          <cell r="N539">
            <v>-2.99</v>
          </cell>
          <cell r="O539">
            <v>0</v>
          </cell>
          <cell r="P539">
            <v>0</v>
          </cell>
          <cell r="Q539">
            <v>0</v>
          </cell>
          <cell r="R539">
            <v>0</v>
          </cell>
          <cell r="S539">
            <v>0</v>
          </cell>
          <cell r="T539">
            <v>0</v>
          </cell>
        </row>
        <row r="540">
          <cell r="G540">
            <v>11</v>
          </cell>
          <cell r="H540">
            <v>111</v>
          </cell>
          <cell r="I540">
            <v>775</v>
          </cell>
          <cell r="J540">
            <v>0</v>
          </cell>
          <cell r="K540">
            <v>775</v>
          </cell>
          <cell r="L540">
            <v>983175</v>
          </cell>
          <cell r="M540">
            <v>0</v>
          </cell>
          <cell r="N540">
            <v>983175</v>
          </cell>
          <cell r="O540">
            <v>0</v>
          </cell>
          <cell r="P540">
            <v>0</v>
          </cell>
          <cell r="Q540">
            <v>0</v>
          </cell>
          <cell r="R540">
            <v>0</v>
          </cell>
          <cell r="S540">
            <v>0</v>
          </cell>
          <cell r="T540">
            <v>0</v>
          </cell>
        </row>
        <row r="541">
          <cell r="G541">
            <v>21</v>
          </cell>
          <cell r="H541">
            <v>211</v>
          </cell>
          <cell r="I541">
            <v>0</v>
          </cell>
          <cell r="J541">
            <v>0</v>
          </cell>
          <cell r="K541">
            <v>0</v>
          </cell>
          <cell r="L541">
            <v>2306441.4700000002</v>
          </cell>
          <cell r="M541">
            <v>0</v>
          </cell>
          <cell r="N541">
            <v>2306441.4700000002</v>
          </cell>
          <cell r="O541">
            <v>0</v>
          </cell>
          <cell r="P541">
            <v>0</v>
          </cell>
          <cell r="Q541">
            <v>0</v>
          </cell>
          <cell r="R541">
            <v>0</v>
          </cell>
          <cell r="S541">
            <v>0</v>
          </cell>
          <cell r="T541">
            <v>0</v>
          </cell>
        </row>
        <row r="542">
          <cell r="G542">
            <v>29</v>
          </cell>
          <cell r="H542">
            <v>298</v>
          </cell>
          <cell r="I542">
            <v>0</v>
          </cell>
          <cell r="J542">
            <v>60633.88</v>
          </cell>
          <cell r="K542">
            <v>-60633.88</v>
          </cell>
          <cell r="L542">
            <v>0</v>
          </cell>
          <cell r="M542">
            <v>60633.88</v>
          </cell>
          <cell r="N542">
            <v>-60633.88</v>
          </cell>
          <cell r="O542">
            <v>0</v>
          </cell>
          <cell r="P542">
            <v>0</v>
          </cell>
          <cell r="Q542">
            <v>0</v>
          </cell>
          <cell r="R542">
            <v>0</v>
          </cell>
          <cell r="S542">
            <v>0</v>
          </cell>
          <cell r="T542">
            <v>0</v>
          </cell>
        </row>
        <row r="543">
          <cell r="G543">
            <v>67</v>
          </cell>
          <cell r="H543">
            <v>671</v>
          </cell>
          <cell r="I543">
            <v>0</v>
          </cell>
          <cell r="J543">
            <v>0</v>
          </cell>
          <cell r="K543">
            <v>0</v>
          </cell>
          <cell r="L543">
            <v>37025.800000000003</v>
          </cell>
          <cell r="M543">
            <v>0</v>
          </cell>
          <cell r="N543">
            <v>37025.800000000003</v>
          </cell>
          <cell r="O543">
            <v>0</v>
          </cell>
          <cell r="P543">
            <v>0</v>
          </cell>
          <cell r="Q543">
            <v>0</v>
          </cell>
          <cell r="R543">
            <v>0</v>
          </cell>
          <cell r="S543">
            <v>0</v>
          </cell>
          <cell r="T543">
            <v>0</v>
          </cell>
        </row>
        <row r="544">
          <cell r="G544">
            <v>69</v>
          </cell>
          <cell r="H544">
            <v>696</v>
          </cell>
          <cell r="I544">
            <v>0</v>
          </cell>
          <cell r="J544">
            <v>0</v>
          </cell>
          <cell r="K544">
            <v>0</v>
          </cell>
          <cell r="L544">
            <v>60633.88</v>
          </cell>
          <cell r="M544">
            <v>0</v>
          </cell>
          <cell r="N544">
            <v>60633.88</v>
          </cell>
          <cell r="O544">
            <v>0</v>
          </cell>
          <cell r="P544">
            <v>0</v>
          </cell>
          <cell r="Q544">
            <v>0</v>
          </cell>
          <cell r="R544">
            <v>0</v>
          </cell>
          <cell r="S544">
            <v>0</v>
          </cell>
          <cell r="T544">
            <v>0</v>
          </cell>
        </row>
        <row r="545">
          <cell r="G545">
            <v>69</v>
          </cell>
          <cell r="H545">
            <v>696</v>
          </cell>
          <cell r="I545">
            <v>0</v>
          </cell>
          <cell r="J545">
            <v>0</v>
          </cell>
          <cell r="K545">
            <v>0</v>
          </cell>
          <cell r="L545">
            <v>0</v>
          </cell>
          <cell r="M545">
            <v>0</v>
          </cell>
          <cell r="N545">
            <v>0</v>
          </cell>
          <cell r="O545">
            <v>0</v>
          </cell>
          <cell r="P545">
            <v>0</v>
          </cell>
          <cell r="Q545">
            <v>0</v>
          </cell>
          <cell r="R545">
            <v>0</v>
          </cell>
          <cell r="S545">
            <v>0</v>
          </cell>
          <cell r="T545">
            <v>0</v>
          </cell>
        </row>
        <row r="546">
          <cell r="G546">
            <v>69</v>
          </cell>
          <cell r="H546">
            <v>696</v>
          </cell>
          <cell r="I546">
            <v>0</v>
          </cell>
          <cell r="J546">
            <v>2658.18</v>
          </cell>
          <cell r="K546">
            <v>-2658.18</v>
          </cell>
          <cell r="L546">
            <v>159650.10999999999</v>
          </cell>
          <cell r="M546">
            <v>0</v>
          </cell>
          <cell r="N546">
            <v>159650.10999999999</v>
          </cell>
          <cell r="O546">
            <v>0</v>
          </cell>
          <cell r="P546">
            <v>0</v>
          </cell>
          <cell r="Q546">
            <v>0</v>
          </cell>
          <cell r="R546">
            <v>0</v>
          </cell>
          <cell r="S546">
            <v>0</v>
          </cell>
          <cell r="T546">
            <v>0</v>
          </cell>
        </row>
        <row r="547">
          <cell r="G547">
            <v>79</v>
          </cell>
          <cell r="H547">
            <v>796</v>
          </cell>
          <cell r="I547">
            <v>0</v>
          </cell>
          <cell r="J547">
            <v>0</v>
          </cell>
          <cell r="K547">
            <v>0</v>
          </cell>
          <cell r="L547">
            <v>0</v>
          </cell>
          <cell r="M547">
            <v>23069.41</v>
          </cell>
          <cell r="N547">
            <v>-23069.41</v>
          </cell>
          <cell r="O547">
            <v>0</v>
          </cell>
          <cell r="P547">
            <v>0</v>
          </cell>
          <cell r="Q547">
            <v>0</v>
          </cell>
          <cell r="R547">
            <v>0</v>
          </cell>
          <cell r="S547">
            <v>0</v>
          </cell>
          <cell r="T547">
            <v>0</v>
          </cell>
        </row>
        <row r="548">
          <cell r="G548">
            <v>79</v>
          </cell>
          <cell r="H548">
            <v>796</v>
          </cell>
          <cell r="I548">
            <v>0</v>
          </cell>
          <cell r="J548">
            <v>0</v>
          </cell>
          <cell r="K548">
            <v>0</v>
          </cell>
          <cell r="L548">
            <v>0</v>
          </cell>
          <cell r="M548">
            <v>607379.79</v>
          </cell>
          <cell r="N548">
            <v>-607379.79</v>
          </cell>
          <cell r="O548">
            <v>0</v>
          </cell>
          <cell r="P548">
            <v>0</v>
          </cell>
          <cell r="Q548">
            <v>0</v>
          </cell>
          <cell r="R548">
            <v>0</v>
          </cell>
          <cell r="S548">
            <v>0</v>
          </cell>
          <cell r="T548">
            <v>0</v>
          </cell>
        </row>
        <row r="549">
          <cell r="G549">
            <v>79</v>
          </cell>
          <cell r="H549">
            <v>796</v>
          </cell>
          <cell r="I549">
            <v>0</v>
          </cell>
          <cell r="J549">
            <v>655449.09</v>
          </cell>
          <cell r="K549">
            <v>-655449.09</v>
          </cell>
          <cell r="L549">
            <v>0</v>
          </cell>
          <cell r="M549">
            <v>0</v>
          </cell>
          <cell r="N549">
            <v>0</v>
          </cell>
          <cell r="O549">
            <v>0</v>
          </cell>
          <cell r="P549">
            <v>0</v>
          </cell>
          <cell r="Q549">
            <v>0</v>
          </cell>
          <cell r="R549">
            <v>0</v>
          </cell>
          <cell r="S549">
            <v>0</v>
          </cell>
          <cell r="T549">
            <v>0</v>
          </cell>
        </row>
        <row r="550">
          <cell r="G550">
            <v>24</v>
          </cell>
          <cell r="H550">
            <v>243</v>
          </cell>
          <cell r="I550">
            <v>0</v>
          </cell>
          <cell r="J550">
            <v>0</v>
          </cell>
          <cell r="K550">
            <v>0</v>
          </cell>
          <cell r="L550">
            <v>0</v>
          </cell>
          <cell r="M550">
            <v>0</v>
          </cell>
          <cell r="N550">
            <v>0</v>
          </cell>
          <cell r="O550">
            <v>0</v>
          </cell>
          <cell r="P550">
            <v>0</v>
          </cell>
          <cell r="Q550">
            <v>0</v>
          </cell>
          <cell r="R550">
            <v>0</v>
          </cell>
          <cell r="S550">
            <v>0</v>
          </cell>
          <cell r="T550">
            <v>0</v>
          </cell>
        </row>
        <row r="551">
          <cell r="G551">
            <v>24</v>
          </cell>
          <cell r="H551">
            <v>243</v>
          </cell>
          <cell r="I551">
            <v>0</v>
          </cell>
          <cell r="J551">
            <v>0</v>
          </cell>
          <cell r="K551">
            <v>0</v>
          </cell>
          <cell r="L551">
            <v>0</v>
          </cell>
          <cell r="M551">
            <v>0</v>
          </cell>
          <cell r="N551">
            <v>0</v>
          </cell>
          <cell r="O551">
            <v>0</v>
          </cell>
          <cell r="P551">
            <v>0</v>
          </cell>
          <cell r="Q551">
            <v>0</v>
          </cell>
          <cell r="R551">
            <v>0</v>
          </cell>
          <cell r="S551">
            <v>0</v>
          </cell>
          <cell r="T551">
            <v>0</v>
          </cell>
        </row>
        <row r="552">
          <cell r="G552">
            <v>24</v>
          </cell>
          <cell r="H552">
            <v>243</v>
          </cell>
          <cell r="I552">
            <v>0</v>
          </cell>
          <cell r="J552">
            <v>0</v>
          </cell>
          <cell r="K552">
            <v>0</v>
          </cell>
          <cell r="L552">
            <v>0</v>
          </cell>
          <cell r="M552">
            <v>0</v>
          </cell>
          <cell r="N552">
            <v>0</v>
          </cell>
          <cell r="O552">
            <v>0</v>
          </cell>
          <cell r="P552">
            <v>0</v>
          </cell>
          <cell r="Q552">
            <v>0</v>
          </cell>
          <cell r="R552">
            <v>0</v>
          </cell>
          <cell r="S552">
            <v>0</v>
          </cell>
          <cell r="T552">
            <v>0</v>
          </cell>
        </row>
        <row r="553">
          <cell r="G553">
            <v>24</v>
          </cell>
          <cell r="H553">
            <v>243</v>
          </cell>
          <cell r="I553">
            <v>0</v>
          </cell>
          <cell r="J553">
            <v>0</v>
          </cell>
          <cell r="K553">
            <v>0</v>
          </cell>
          <cell r="L553">
            <v>0</v>
          </cell>
          <cell r="M553">
            <v>0</v>
          </cell>
          <cell r="N553">
            <v>0</v>
          </cell>
          <cell r="O553">
            <v>0</v>
          </cell>
          <cell r="P553">
            <v>0</v>
          </cell>
          <cell r="Q553">
            <v>0</v>
          </cell>
          <cell r="R553">
            <v>0</v>
          </cell>
          <cell r="S553">
            <v>0</v>
          </cell>
          <cell r="T553">
            <v>0</v>
          </cell>
        </row>
        <row r="554">
          <cell r="G554">
            <v>24</v>
          </cell>
          <cell r="H554">
            <v>243</v>
          </cell>
          <cell r="I554">
            <v>0</v>
          </cell>
          <cell r="J554">
            <v>0</v>
          </cell>
          <cell r="K554">
            <v>0</v>
          </cell>
          <cell r="L554">
            <v>0</v>
          </cell>
          <cell r="M554">
            <v>0</v>
          </cell>
          <cell r="N554">
            <v>0</v>
          </cell>
          <cell r="O554">
            <v>0</v>
          </cell>
          <cell r="P554">
            <v>0</v>
          </cell>
          <cell r="Q554">
            <v>0</v>
          </cell>
          <cell r="R554">
            <v>0</v>
          </cell>
          <cell r="S554">
            <v>0</v>
          </cell>
          <cell r="T554">
            <v>0</v>
          </cell>
        </row>
        <row r="555">
          <cell r="G555">
            <v>24</v>
          </cell>
          <cell r="H555">
            <v>243</v>
          </cell>
          <cell r="I555">
            <v>0</v>
          </cell>
          <cell r="J555">
            <v>0</v>
          </cell>
          <cell r="K555">
            <v>0</v>
          </cell>
          <cell r="L555">
            <v>0</v>
          </cell>
          <cell r="M555">
            <v>0</v>
          </cell>
          <cell r="N555">
            <v>0</v>
          </cell>
          <cell r="O555">
            <v>0</v>
          </cell>
          <cell r="P555">
            <v>0</v>
          </cell>
          <cell r="Q555">
            <v>0</v>
          </cell>
          <cell r="R555">
            <v>0</v>
          </cell>
          <cell r="S555">
            <v>0</v>
          </cell>
          <cell r="T555">
            <v>0</v>
          </cell>
        </row>
        <row r="556">
          <cell r="G556">
            <v>24</v>
          </cell>
          <cell r="H556">
            <v>243</v>
          </cell>
          <cell r="I556">
            <v>0</v>
          </cell>
          <cell r="J556">
            <v>0</v>
          </cell>
          <cell r="K556">
            <v>0</v>
          </cell>
          <cell r="L556">
            <v>0</v>
          </cell>
          <cell r="M556">
            <v>0</v>
          </cell>
          <cell r="N556">
            <v>0</v>
          </cell>
          <cell r="O556">
            <v>0</v>
          </cell>
          <cell r="P556">
            <v>0</v>
          </cell>
          <cell r="Q556">
            <v>0</v>
          </cell>
          <cell r="R556">
            <v>0</v>
          </cell>
          <cell r="S556">
            <v>0</v>
          </cell>
          <cell r="T556">
            <v>0</v>
          </cell>
        </row>
        <row r="557">
          <cell r="G557">
            <v>24</v>
          </cell>
          <cell r="H557">
            <v>243</v>
          </cell>
          <cell r="I557">
            <v>0</v>
          </cell>
          <cell r="J557">
            <v>0</v>
          </cell>
          <cell r="K557">
            <v>0</v>
          </cell>
          <cell r="L557">
            <v>0</v>
          </cell>
          <cell r="M557">
            <v>0</v>
          </cell>
          <cell r="N557">
            <v>0</v>
          </cell>
          <cell r="O557">
            <v>0</v>
          </cell>
          <cell r="P557">
            <v>0</v>
          </cell>
          <cell r="Q557">
            <v>0</v>
          </cell>
          <cell r="R557">
            <v>0</v>
          </cell>
          <cell r="S557">
            <v>0</v>
          </cell>
          <cell r="T557">
            <v>0</v>
          </cell>
        </row>
        <row r="558">
          <cell r="G558">
            <v>24</v>
          </cell>
          <cell r="H558">
            <v>243</v>
          </cell>
          <cell r="I558">
            <v>0</v>
          </cell>
          <cell r="J558">
            <v>0</v>
          </cell>
          <cell r="K558">
            <v>0</v>
          </cell>
          <cell r="L558">
            <v>0</v>
          </cell>
          <cell r="M558">
            <v>0</v>
          </cell>
          <cell r="N558">
            <v>0</v>
          </cell>
          <cell r="O558">
            <v>0</v>
          </cell>
          <cell r="P558">
            <v>0</v>
          </cell>
          <cell r="Q558">
            <v>0</v>
          </cell>
          <cell r="R558">
            <v>0</v>
          </cell>
          <cell r="S558">
            <v>0</v>
          </cell>
          <cell r="T558">
            <v>0</v>
          </cell>
        </row>
        <row r="559">
          <cell r="G559">
            <v>24</v>
          </cell>
          <cell r="H559">
            <v>243</v>
          </cell>
          <cell r="I559">
            <v>0</v>
          </cell>
          <cell r="J559">
            <v>0</v>
          </cell>
          <cell r="K559">
            <v>0</v>
          </cell>
          <cell r="L559">
            <v>0</v>
          </cell>
          <cell r="M559">
            <v>0</v>
          </cell>
          <cell r="N559">
            <v>0</v>
          </cell>
          <cell r="O559">
            <v>0</v>
          </cell>
          <cell r="P559">
            <v>0</v>
          </cell>
          <cell r="Q559">
            <v>0</v>
          </cell>
          <cell r="R559">
            <v>0</v>
          </cell>
          <cell r="S559">
            <v>0</v>
          </cell>
          <cell r="T559">
            <v>0</v>
          </cell>
        </row>
        <row r="560">
          <cell r="G560">
            <v>26</v>
          </cell>
          <cell r="H560">
            <v>262</v>
          </cell>
          <cell r="I560">
            <v>0</v>
          </cell>
          <cell r="J560">
            <v>0</v>
          </cell>
          <cell r="K560">
            <v>0</v>
          </cell>
          <cell r="L560">
            <v>0</v>
          </cell>
          <cell r="M560">
            <v>0</v>
          </cell>
          <cell r="N560">
            <v>0</v>
          </cell>
          <cell r="O560">
            <v>0</v>
          </cell>
          <cell r="P560">
            <v>0</v>
          </cell>
          <cell r="Q560">
            <v>0</v>
          </cell>
          <cell r="R560">
            <v>0</v>
          </cell>
          <cell r="S560">
            <v>0</v>
          </cell>
          <cell r="T560">
            <v>0</v>
          </cell>
        </row>
        <row r="561">
          <cell r="G561">
            <v>26</v>
          </cell>
          <cell r="H561">
            <v>262</v>
          </cell>
          <cell r="I561">
            <v>0</v>
          </cell>
          <cell r="J561">
            <v>2537.88</v>
          </cell>
          <cell r="K561">
            <v>-2537.88</v>
          </cell>
          <cell r="L561">
            <v>0</v>
          </cell>
          <cell r="M561">
            <v>0</v>
          </cell>
          <cell r="N561">
            <v>0</v>
          </cell>
          <cell r="O561">
            <v>0</v>
          </cell>
          <cell r="P561">
            <v>0</v>
          </cell>
          <cell r="Q561">
            <v>0</v>
          </cell>
          <cell r="R561">
            <v>0</v>
          </cell>
          <cell r="S561">
            <v>0</v>
          </cell>
          <cell r="T561">
            <v>0</v>
          </cell>
        </row>
        <row r="562">
          <cell r="G562">
            <v>26</v>
          </cell>
          <cell r="H562">
            <v>262</v>
          </cell>
          <cell r="I562">
            <v>520.24</v>
          </cell>
          <cell r="J562">
            <v>0</v>
          </cell>
          <cell r="K562">
            <v>520.24</v>
          </cell>
          <cell r="L562">
            <v>0</v>
          </cell>
          <cell r="M562">
            <v>0</v>
          </cell>
          <cell r="N562">
            <v>0</v>
          </cell>
          <cell r="O562">
            <v>0</v>
          </cell>
          <cell r="P562">
            <v>0</v>
          </cell>
          <cell r="Q562">
            <v>0</v>
          </cell>
          <cell r="R562">
            <v>0</v>
          </cell>
          <cell r="S562">
            <v>0</v>
          </cell>
          <cell r="T562">
            <v>0</v>
          </cell>
        </row>
        <row r="563">
          <cell r="G563">
            <v>26</v>
          </cell>
          <cell r="H563">
            <v>262</v>
          </cell>
          <cell r="I563">
            <v>1700.37</v>
          </cell>
          <cell r="J563">
            <v>0</v>
          </cell>
          <cell r="K563">
            <v>1700.37</v>
          </cell>
          <cell r="L563">
            <v>0</v>
          </cell>
          <cell r="M563">
            <v>0</v>
          </cell>
          <cell r="N563">
            <v>0</v>
          </cell>
          <cell r="O563">
            <v>0</v>
          </cell>
          <cell r="P563">
            <v>0</v>
          </cell>
          <cell r="Q563">
            <v>0</v>
          </cell>
          <cell r="R563">
            <v>0</v>
          </cell>
          <cell r="S563">
            <v>0</v>
          </cell>
          <cell r="T563">
            <v>0</v>
          </cell>
        </row>
        <row r="564">
          <cell r="G564">
            <v>26</v>
          </cell>
          <cell r="H564">
            <v>262</v>
          </cell>
          <cell r="I564">
            <v>13.94</v>
          </cell>
          <cell r="J564">
            <v>0</v>
          </cell>
          <cell r="K564">
            <v>13.94</v>
          </cell>
          <cell r="L564">
            <v>0</v>
          </cell>
          <cell r="M564">
            <v>0</v>
          </cell>
          <cell r="N564">
            <v>0</v>
          </cell>
          <cell r="O564">
            <v>0</v>
          </cell>
          <cell r="P564">
            <v>0</v>
          </cell>
          <cell r="Q564">
            <v>0</v>
          </cell>
          <cell r="R564">
            <v>0</v>
          </cell>
          <cell r="S564">
            <v>0</v>
          </cell>
          <cell r="T564">
            <v>0</v>
          </cell>
        </row>
        <row r="565">
          <cell r="G565">
            <v>26</v>
          </cell>
          <cell r="H565">
            <v>268</v>
          </cell>
          <cell r="I565">
            <v>0</v>
          </cell>
          <cell r="J565">
            <v>0</v>
          </cell>
          <cell r="K565">
            <v>0</v>
          </cell>
          <cell r="L565">
            <v>0</v>
          </cell>
          <cell r="M565">
            <v>0</v>
          </cell>
          <cell r="N565">
            <v>0</v>
          </cell>
          <cell r="O565">
            <v>0</v>
          </cell>
          <cell r="P565">
            <v>0</v>
          </cell>
          <cell r="Q565">
            <v>0</v>
          </cell>
          <cell r="R565">
            <v>0</v>
          </cell>
          <cell r="S565">
            <v>0</v>
          </cell>
          <cell r="T565">
            <v>0</v>
          </cell>
        </row>
        <row r="566">
          <cell r="G566">
            <v>31</v>
          </cell>
          <cell r="H566">
            <v>313</v>
          </cell>
          <cell r="I566">
            <v>0</v>
          </cell>
          <cell r="J566">
            <v>0</v>
          </cell>
          <cell r="K566">
            <v>0</v>
          </cell>
          <cell r="L566">
            <v>0</v>
          </cell>
          <cell r="M566">
            <v>0</v>
          </cell>
          <cell r="N566">
            <v>0</v>
          </cell>
          <cell r="O566">
            <v>0</v>
          </cell>
          <cell r="P566">
            <v>0</v>
          </cell>
          <cell r="Q566">
            <v>0</v>
          </cell>
          <cell r="R566">
            <v>0</v>
          </cell>
          <cell r="S566">
            <v>0</v>
          </cell>
          <cell r="T566">
            <v>0</v>
          </cell>
        </row>
        <row r="567">
          <cell r="G567">
            <v>59</v>
          </cell>
          <cell r="H567">
            <v>591</v>
          </cell>
          <cell r="I567">
            <v>0</v>
          </cell>
          <cell r="J567">
            <v>7749843.5499999998</v>
          </cell>
          <cell r="K567">
            <v>-7749843.5499999998</v>
          </cell>
          <cell r="L567">
            <v>0</v>
          </cell>
          <cell r="M567">
            <v>0</v>
          </cell>
          <cell r="N567">
            <v>0</v>
          </cell>
          <cell r="O567">
            <v>0</v>
          </cell>
          <cell r="P567">
            <v>0</v>
          </cell>
          <cell r="Q567">
            <v>0</v>
          </cell>
          <cell r="R567">
            <v>0</v>
          </cell>
          <cell r="S567">
            <v>0</v>
          </cell>
          <cell r="T567">
            <v>0</v>
          </cell>
        </row>
        <row r="568">
          <cell r="G568">
            <v>62</v>
          </cell>
          <cell r="H568">
            <v>622</v>
          </cell>
          <cell r="I568">
            <v>18317.22</v>
          </cell>
          <cell r="J568">
            <v>0</v>
          </cell>
          <cell r="K568">
            <v>18317.22</v>
          </cell>
          <cell r="L568">
            <v>0</v>
          </cell>
          <cell r="M568">
            <v>0</v>
          </cell>
          <cell r="N568">
            <v>0</v>
          </cell>
          <cell r="O568">
            <v>0</v>
          </cell>
          <cell r="P568">
            <v>0</v>
          </cell>
          <cell r="Q568">
            <v>0</v>
          </cell>
          <cell r="R568">
            <v>0</v>
          </cell>
          <cell r="S568">
            <v>0</v>
          </cell>
          <cell r="T568">
            <v>0</v>
          </cell>
        </row>
        <row r="569">
          <cell r="G569">
            <v>62</v>
          </cell>
          <cell r="H569">
            <v>622</v>
          </cell>
          <cell r="I569">
            <v>1084.5</v>
          </cell>
          <cell r="J569">
            <v>0</v>
          </cell>
          <cell r="K569">
            <v>1084.5</v>
          </cell>
          <cell r="L569">
            <v>0</v>
          </cell>
          <cell r="M569">
            <v>0</v>
          </cell>
          <cell r="N569">
            <v>0</v>
          </cell>
          <cell r="O569">
            <v>0</v>
          </cell>
          <cell r="P569">
            <v>0</v>
          </cell>
          <cell r="Q569">
            <v>0</v>
          </cell>
          <cell r="R569">
            <v>0</v>
          </cell>
          <cell r="S569">
            <v>0</v>
          </cell>
          <cell r="T569">
            <v>0</v>
          </cell>
        </row>
        <row r="570">
          <cell r="G570">
            <v>68</v>
          </cell>
          <cell r="H570">
            <v>681</v>
          </cell>
          <cell r="I570">
            <v>140.61000000000001</v>
          </cell>
          <cell r="J570">
            <v>0</v>
          </cell>
          <cell r="K570">
            <v>140.61000000000001</v>
          </cell>
          <cell r="L570">
            <v>0</v>
          </cell>
          <cell r="M570">
            <v>0</v>
          </cell>
          <cell r="N570">
            <v>0</v>
          </cell>
          <cell r="O570">
            <v>0</v>
          </cell>
          <cell r="P570">
            <v>0</v>
          </cell>
          <cell r="Q570">
            <v>0</v>
          </cell>
          <cell r="R570">
            <v>0</v>
          </cell>
          <cell r="S570">
            <v>0</v>
          </cell>
          <cell r="T570">
            <v>0</v>
          </cell>
        </row>
        <row r="571">
          <cell r="G571">
            <v>78</v>
          </cell>
          <cell r="H571">
            <v>781</v>
          </cell>
          <cell r="I571">
            <v>0</v>
          </cell>
          <cell r="J571">
            <v>357.52</v>
          </cell>
          <cell r="K571">
            <v>-357.52</v>
          </cell>
          <cell r="L571">
            <v>0</v>
          </cell>
          <cell r="M571">
            <v>0</v>
          </cell>
          <cell r="N571">
            <v>0</v>
          </cell>
          <cell r="O571">
            <v>0</v>
          </cell>
          <cell r="P571">
            <v>0</v>
          </cell>
          <cell r="Q571">
            <v>0</v>
          </cell>
          <cell r="R571">
            <v>0</v>
          </cell>
          <cell r="S571">
            <v>0</v>
          </cell>
          <cell r="T571">
            <v>0</v>
          </cell>
        </row>
        <row r="572">
          <cell r="G572">
            <v>78</v>
          </cell>
          <cell r="H572">
            <v>786</v>
          </cell>
          <cell r="I572">
            <v>0</v>
          </cell>
          <cell r="J572">
            <v>250897.85</v>
          </cell>
          <cell r="K572">
            <v>-250897.85</v>
          </cell>
          <cell r="L572">
            <v>0</v>
          </cell>
          <cell r="M572">
            <v>0</v>
          </cell>
          <cell r="N572">
            <v>0</v>
          </cell>
          <cell r="O572">
            <v>0</v>
          </cell>
          <cell r="P572">
            <v>0</v>
          </cell>
          <cell r="Q572">
            <v>0</v>
          </cell>
          <cell r="R572">
            <v>0</v>
          </cell>
          <cell r="S572">
            <v>0</v>
          </cell>
          <cell r="T572">
            <v>0</v>
          </cell>
        </row>
        <row r="573">
          <cell r="G573">
            <v>79</v>
          </cell>
          <cell r="H573">
            <v>798</v>
          </cell>
          <cell r="I573">
            <v>0</v>
          </cell>
          <cell r="J573">
            <v>511811.93</v>
          </cell>
          <cell r="K573">
            <v>-511811.93</v>
          </cell>
          <cell r="L573">
            <v>0</v>
          </cell>
          <cell r="M573">
            <v>0</v>
          </cell>
          <cell r="N573">
            <v>0</v>
          </cell>
          <cell r="O573">
            <v>0</v>
          </cell>
          <cell r="P573">
            <v>0</v>
          </cell>
          <cell r="Q573">
            <v>0</v>
          </cell>
          <cell r="R573">
            <v>0</v>
          </cell>
          <cell r="S573">
            <v>0</v>
          </cell>
          <cell r="T573">
            <v>0</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 22"/>
      <sheetName val="ALD"/>
      <sheetName val="Benef.Fiscais"/>
      <sheetName val="IRC Q12 DA e Q10 M22"/>
      <sheetName val="Verbete imp.diferidos"/>
      <sheetName val="Verbete IRC"/>
      <sheetName val="Explicações"/>
    </sheetNames>
    <sheetDataSet>
      <sheetData sheetId="0"/>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ço"/>
      <sheetName val="P&amp;L"/>
      <sheetName val="Rácios1"/>
      <sheetName val="Rácios2"/>
      <sheetName val="Revisão Analítica1"/>
      <sheetName val="Revisão Analítica2"/>
      <sheetName val="Base"/>
      <sheetName val="Controlo"/>
      <sheetName val="Sheet1 (2)"/>
      <sheetName val="Sheet1"/>
      <sheetName val="Rácios 3"/>
      <sheetName val="B"/>
      <sheetName val="C"/>
      <sheetName val="D"/>
      <sheetName val="E"/>
      <sheetName val="F"/>
      <sheetName val="G"/>
      <sheetName val="H"/>
      <sheetName val="I"/>
      <sheetName val="J"/>
      <sheetName val="K"/>
      <sheetName val="L"/>
    </sheetNames>
    <sheetDataSet>
      <sheetData sheetId="0" refreshError="1"/>
      <sheetData sheetId="1" refreshError="1"/>
      <sheetData sheetId="2" refreshError="1"/>
      <sheetData sheetId="3" refreshError="1"/>
      <sheetData sheetId="4" refreshError="1"/>
      <sheetData sheetId="5" refreshError="1"/>
      <sheetData sheetId="6" refreshError="1">
        <row r="10">
          <cell r="G10">
            <v>11</v>
          </cell>
          <cell r="H10">
            <v>111</v>
          </cell>
          <cell r="I10">
            <v>4000</v>
          </cell>
          <cell r="J10">
            <v>0</v>
          </cell>
          <cell r="K10">
            <v>4000</v>
          </cell>
          <cell r="L10">
            <v>3000</v>
          </cell>
          <cell r="M10">
            <v>0</v>
          </cell>
          <cell r="N10">
            <v>3000</v>
          </cell>
          <cell r="O10">
            <v>3000</v>
          </cell>
          <cell r="P10">
            <v>0</v>
          </cell>
          <cell r="Q10">
            <v>3000</v>
          </cell>
          <cell r="R10">
            <v>2992.7873824083958</v>
          </cell>
          <cell r="S10">
            <v>0</v>
          </cell>
          <cell r="T10">
            <v>2992.7873824083958</v>
          </cell>
        </row>
        <row r="11">
          <cell r="G11">
            <v>11</v>
          </cell>
          <cell r="H11">
            <v>111</v>
          </cell>
          <cell r="I11">
            <v>0</v>
          </cell>
          <cell r="J11">
            <v>0</v>
          </cell>
          <cell r="K11">
            <v>0</v>
          </cell>
          <cell r="L11">
            <v>3441.15</v>
          </cell>
          <cell r="M11">
            <v>0</v>
          </cell>
          <cell r="N11">
            <v>3441.15</v>
          </cell>
          <cell r="O11">
            <v>8592.8799999999992</v>
          </cell>
          <cell r="P11">
            <v>0</v>
          </cell>
          <cell r="Q11">
            <v>8592.8799999999992</v>
          </cell>
          <cell r="R11">
            <v>2100.4279685956844</v>
          </cell>
          <cell r="S11">
            <v>0</v>
          </cell>
          <cell r="T11">
            <v>2100.4279685956844</v>
          </cell>
        </row>
        <row r="12">
          <cell r="G12">
            <v>11</v>
          </cell>
          <cell r="H12">
            <v>111</v>
          </cell>
          <cell r="I12">
            <v>1000</v>
          </cell>
          <cell r="J12">
            <v>0</v>
          </cell>
          <cell r="K12">
            <v>1000</v>
          </cell>
          <cell r="L12">
            <v>1000</v>
          </cell>
          <cell r="M12">
            <v>0</v>
          </cell>
          <cell r="N12">
            <v>1000</v>
          </cell>
          <cell r="O12">
            <v>1000</v>
          </cell>
          <cell r="P12">
            <v>0</v>
          </cell>
          <cell r="Q12">
            <v>1000</v>
          </cell>
          <cell r="R12">
            <v>997.59579413613187</v>
          </cell>
          <cell r="S12">
            <v>0</v>
          </cell>
          <cell r="T12">
            <v>997.59579413613187</v>
          </cell>
        </row>
        <row r="13">
          <cell r="G13">
            <v>11</v>
          </cell>
          <cell r="H13">
            <v>111</v>
          </cell>
          <cell r="I13">
            <v>6411405.5300000003</v>
          </cell>
          <cell r="J13">
            <v>0</v>
          </cell>
          <cell r="K13">
            <v>6411405.5300000003</v>
          </cell>
          <cell r="L13">
            <v>5004064.3</v>
          </cell>
          <cell r="M13">
            <v>0</v>
          </cell>
          <cell r="N13">
            <v>5004064.3</v>
          </cell>
          <cell r="O13">
            <v>3752483.17</v>
          </cell>
          <cell r="P13">
            <v>0</v>
          </cell>
          <cell r="Q13">
            <v>3752483.17</v>
          </cell>
          <cell r="R13">
            <v>3970658.1189333708</v>
          </cell>
          <cell r="S13">
            <v>0</v>
          </cell>
          <cell r="T13">
            <v>3970658.1189333708</v>
          </cell>
        </row>
        <row r="14">
          <cell r="G14">
            <v>11</v>
          </cell>
          <cell r="H14">
            <v>111</v>
          </cell>
          <cell r="I14">
            <v>155799.63</v>
          </cell>
          <cell r="J14">
            <v>0</v>
          </cell>
          <cell r="K14">
            <v>155799.63</v>
          </cell>
          <cell r="L14">
            <v>153549.98000000001</v>
          </cell>
          <cell r="M14">
            <v>0</v>
          </cell>
          <cell r="N14">
            <v>153549.98000000001</v>
          </cell>
          <cell r="O14">
            <v>92103.03</v>
          </cell>
          <cell r="P14">
            <v>0</v>
          </cell>
          <cell r="Q14">
            <v>92103.03</v>
          </cell>
          <cell r="R14">
            <v>93786.474596223095</v>
          </cell>
          <cell r="S14">
            <v>0</v>
          </cell>
          <cell r="T14">
            <v>93786.474596223095</v>
          </cell>
        </row>
        <row r="15">
          <cell r="G15">
            <v>11</v>
          </cell>
          <cell r="H15">
            <v>111</v>
          </cell>
          <cell r="I15">
            <v>0</v>
          </cell>
          <cell r="J15">
            <v>0</v>
          </cell>
          <cell r="K15">
            <v>0</v>
          </cell>
          <cell r="L15">
            <v>0</v>
          </cell>
          <cell r="M15">
            <v>0</v>
          </cell>
          <cell r="N15">
            <v>0</v>
          </cell>
          <cell r="O15">
            <v>0</v>
          </cell>
          <cell r="P15">
            <v>0</v>
          </cell>
          <cell r="Q15">
            <v>0</v>
          </cell>
          <cell r="R15">
            <v>0</v>
          </cell>
          <cell r="S15">
            <v>0</v>
          </cell>
          <cell r="T15">
            <v>0</v>
          </cell>
        </row>
        <row r="16">
          <cell r="G16">
            <v>11</v>
          </cell>
          <cell r="H16">
            <v>111</v>
          </cell>
          <cell r="I16">
            <v>2000</v>
          </cell>
          <cell r="J16">
            <v>0</v>
          </cell>
          <cell r="K16">
            <v>2000</v>
          </cell>
          <cell r="L16">
            <v>2000</v>
          </cell>
          <cell r="M16">
            <v>0</v>
          </cell>
          <cell r="N16">
            <v>2000</v>
          </cell>
          <cell r="O16">
            <v>2000</v>
          </cell>
          <cell r="P16">
            <v>0</v>
          </cell>
          <cell r="Q16">
            <v>2000</v>
          </cell>
          <cell r="R16">
            <v>1995.1915882722637</v>
          </cell>
          <cell r="S16">
            <v>0</v>
          </cell>
          <cell r="T16">
            <v>1995.1915882722637</v>
          </cell>
        </row>
        <row r="17">
          <cell r="G17">
            <v>11</v>
          </cell>
          <cell r="H17">
            <v>111</v>
          </cell>
          <cell r="I17">
            <v>4000</v>
          </cell>
          <cell r="J17">
            <v>0</v>
          </cell>
          <cell r="K17">
            <v>4000</v>
          </cell>
          <cell r="L17">
            <v>4000</v>
          </cell>
          <cell r="M17">
            <v>0</v>
          </cell>
          <cell r="N17">
            <v>4000</v>
          </cell>
          <cell r="O17">
            <v>3000</v>
          </cell>
          <cell r="P17">
            <v>0</v>
          </cell>
          <cell r="Q17">
            <v>3000</v>
          </cell>
          <cell r="R17">
            <v>2992.7873824083958</v>
          </cell>
          <cell r="S17">
            <v>0</v>
          </cell>
          <cell r="T17">
            <v>2992.7873824083958</v>
          </cell>
        </row>
        <row r="18">
          <cell r="G18">
            <v>11</v>
          </cell>
          <cell r="H18">
            <v>111</v>
          </cell>
          <cell r="I18">
            <v>0</v>
          </cell>
          <cell r="J18">
            <v>0</v>
          </cell>
          <cell r="K18">
            <v>0</v>
          </cell>
          <cell r="L18">
            <v>470.51</v>
          </cell>
          <cell r="M18">
            <v>0</v>
          </cell>
          <cell r="N18">
            <v>470.51</v>
          </cell>
          <cell r="O18">
            <v>470.51</v>
          </cell>
          <cell r="P18">
            <v>0</v>
          </cell>
          <cell r="Q18">
            <v>470.51</v>
          </cell>
          <cell r="R18">
            <v>470.51106832533594</v>
          </cell>
          <cell r="S18">
            <v>0</v>
          </cell>
          <cell r="T18">
            <v>470.51106832533594</v>
          </cell>
        </row>
        <row r="19">
          <cell r="G19">
            <v>11</v>
          </cell>
          <cell r="H19">
            <v>111</v>
          </cell>
          <cell r="I19">
            <v>0</v>
          </cell>
          <cell r="J19">
            <v>0</v>
          </cell>
          <cell r="K19">
            <v>0</v>
          </cell>
          <cell r="L19">
            <v>0</v>
          </cell>
          <cell r="M19">
            <v>0</v>
          </cell>
          <cell r="N19">
            <v>0</v>
          </cell>
          <cell r="O19">
            <v>0</v>
          </cell>
          <cell r="P19">
            <v>0</v>
          </cell>
          <cell r="Q19">
            <v>0</v>
          </cell>
          <cell r="R19">
            <v>0</v>
          </cell>
          <cell r="S19">
            <v>0</v>
          </cell>
          <cell r="T19">
            <v>0</v>
          </cell>
        </row>
        <row r="20">
          <cell r="G20">
            <v>11</v>
          </cell>
          <cell r="H20">
            <v>111</v>
          </cell>
          <cell r="I20">
            <v>0</v>
          </cell>
          <cell r="J20">
            <v>0</v>
          </cell>
          <cell r="K20">
            <v>0</v>
          </cell>
          <cell r="L20">
            <v>1250</v>
          </cell>
          <cell r="M20">
            <v>0</v>
          </cell>
          <cell r="N20">
            <v>1250</v>
          </cell>
          <cell r="O20">
            <v>1250</v>
          </cell>
          <cell r="P20">
            <v>0</v>
          </cell>
          <cell r="Q20">
            <v>1250</v>
          </cell>
          <cell r="R20">
            <v>1246.9947426701649</v>
          </cell>
          <cell r="S20">
            <v>0</v>
          </cell>
          <cell r="T20">
            <v>1246.9947426701649</v>
          </cell>
        </row>
        <row r="21">
          <cell r="G21">
            <v>11</v>
          </cell>
          <cell r="H21">
            <v>111</v>
          </cell>
          <cell r="I21">
            <v>2500</v>
          </cell>
          <cell r="J21">
            <v>0</v>
          </cell>
          <cell r="K21">
            <v>2500</v>
          </cell>
          <cell r="L21">
            <v>2500</v>
          </cell>
          <cell r="M21">
            <v>0</v>
          </cell>
          <cell r="N21">
            <v>2500</v>
          </cell>
          <cell r="O21">
            <v>2500</v>
          </cell>
          <cell r="P21">
            <v>0</v>
          </cell>
          <cell r="Q21">
            <v>2500</v>
          </cell>
          <cell r="R21">
            <v>2493.9894853403298</v>
          </cell>
          <cell r="S21">
            <v>0</v>
          </cell>
          <cell r="T21">
            <v>2493.9894853403298</v>
          </cell>
        </row>
        <row r="22">
          <cell r="G22">
            <v>11</v>
          </cell>
          <cell r="H22">
            <v>111</v>
          </cell>
          <cell r="I22">
            <v>250</v>
          </cell>
          <cell r="J22">
            <v>0</v>
          </cell>
          <cell r="K22">
            <v>250</v>
          </cell>
          <cell r="L22">
            <v>250</v>
          </cell>
          <cell r="M22">
            <v>0</v>
          </cell>
          <cell r="N22">
            <v>250</v>
          </cell>
          <cell r="O22">
            <v>250</v>
          </cell>
          <cell r="P22">
            <v>0</v>
          </cell>
          <cell r="Q22">
            <v>250</v>
          </cell>
          <cell r="R22">
            <v>498.79789706806594</v>
          </cell>
          <cell r="S22">
            <v>0</v>
          </cell>
          <cell r="T22">
            <v>498.79789706806594</v>
          </cell>
        </row>
        <row r="23">
          <cell r="G23">
            <v>12</v>
          </cell>
          <cell r="H23">
            <v>121</v>
          </cell>
          <cell r="I23">
            <v>0</v>
          </cell>
          <cell r="J23">
            <v>23090.94</v>
          </cell>
          <cell r="K23">
            <v>-23090.94</v>
          </cell>
          <cell r="L23">
            <v>0</v>
          </cell>
          <cell r="M23">
            <v>31685.81</v>
          </cell>
          <cell r="N23">
            <v>-31685.81</v>
          </cell>
          <cell r="O23">
            <v>4518.1400000000003</v>
          </cell>
          <cell r="P23">
            <v>0</v>
          </cell>
          <cell r="Q23">
            <v>4518.1400000000003</v>
          </cell>
          <cell r="R23">
            <v>0</v>
          </cell>
          <cell r="S23">
            <v>20805.583543659781</v>
          </cell>
          <cell r="T23">
            <v>-20805.583543659781</v>
          </cell>
        </row>
        <row r="24">
          <cell r="G24">
            <v>12</v>
          </cell>
          <cell r="H24">
            <v>121</v>
          </cell>
          <cell r="I24">
            <v>126650.08</v>
          </cell>
          <cell r="J24">
            <v>0</v>
          </cell>
          <cell r="K24">
            <v>126650.08</v>
          </cell>
          <cell r="L24">
            <v>122900.67</v>
          </cell>
          <cell r="M24">
            <v>0</v>
          </cell>
          <cell r="N24">
            <v>122900.67</v>
          </cell>
          <cell r="O24">
            <v>118827.64</v>
          </cell>
          <cell r="P24">
            <v>0</v>
          </cell>
          <cell r="Q24">
            <v>118827.64</v>
          </cell>
          <cell r="R24">
            <v>1202928.7716602986</v>
          </cell>
          <cell r="S24">
            <v>0</v>
          </cell>
          <cell r="T24">
            <v>1202928.7716602986</v>
          </cell>
        </row>
        <row r="25">
          <cell r="G25">
            <v>12</v>
          </cell>
          <cell r="H25">
            <v>121</v>
          </cell>
          <cell r="I25">
            <v>0</v>
          </cell>
          <cell r="J25">
            <v>0</v>
          </cell>
          <cell r="K25">
            <v>0</v>
          </cell>
          <cell r="L25">
            <v>0</v>
          </cell>
          <cell r="M25">
            <v>0</v>
          </cell>
          <cell r="N25">
            <v>0</v>
          </cell>
          <cell r="O25">
            <v>0</v>
          </cell>
          <cell r="P25">
            <v>0</v>
          </cell>
          <cell r="Q25">
            <v>0</v>
          </cell>
          <cell r="R25">
            <v>0</v>
          </cell>
          <cell r="S25">
            <v>0</v>
          </cell>
          <cell r="T25">
            <v>0</v>
          </cell>
        </row>
        <row r="26">
          <cell r="G26">
            <v>12</v>
          </cell>
          <cell r="H26">
            <v>121</v>
          </cell>
          <cell r="I26">
            <v>100315.63</v>
          </cell>
          <cell r="J26">
            <v>0</v>
          </cell>
          <cell r="K26">
            <v>100315.63</v>
          </cell>
          <cell r="L26">
            <v>0</v>
          </cell>
          <cell r="M26">
            <v>0</v>
          </cell>
          <cell r="N26">
            <v>0</v>
          </cell>
          <cell r="O26">
            <v>0</v>
          </cell>
          <cell r="P26">
            <v>0</v>
          </cell>
          <cell r="Q26">
            <v>0</v>
          </cell>
          <cell r="R26">
            <v>1503072.1810436847</v>
          </cell>
          <cell r="S26">
            <v>0</v>
          </cell>
          <cell r="T26">
            <v>1503072.1810436847</v>
          </cell>
        </row>
        <row r="27">
          <cell r="G27">
            <v>12</v>
          </cell>
          <cell r="H27">
            <v>121</v>
          </cell>
          <cell r="I27">
            <v>14912.09</v>
          </cell>
          <cell r="J27">
            <v>0</v>
          </cell>
          <cell r="K27">
            <v>14912.09</v>
          </cell>
          <cell r="L27">
            <v>0</v>
          </cell>
          <cell r="M27">
            <v>43936.42</v>
          </cell>
          <cell r="N27">
            <v>-43936.42</v>
          </cell>
          <cell r="O27">
            <v>0</v>
          </cell>
          <cell r="P27">
            <v>512625.65</v>
          </cell>
          <cell r="Q27">
            <v>-512625.65</v>
          </cell>
          <cell r="R27">
            <v>0</v>
          </cell>
          <cell r="S27">
            <v>42280.558853163879</v>
          </cell>
          <cell r="T27">
            <v>-42280.558853163879</v>
          </cell>
        </row>
        <row r="28">
          <cell r="G28">
            <v>12</v>
          </cell>
          <cell r="H28">
            <v>121</v>
          </cell>
          <cell r="I28">
            <v>3660545.9</v>
          </cell>
          <cell r="J28">
            <v>0</v>
          </cell>
          <cell r="K28">
            <v>3660545.9</v>
          </cell>
          <cell r="L28">
            <v>1375451.14</v>
          </cell>
          <cell r="M28">
            <v>0</v>
          </cell>
          <cell r="N28">
            <v>1375451.14</v>
          </cell>
          <cell r="O28">
            <v>1311007.0900000001</v>
          </cell>
          <cell r="P28">
            <v>0</v>
          </cell>
          <cell r="Q28">
            <v>1311007.0900000001</v>
          </cell>
          <cell r="R28">
            <v>373615.79593180434</v>
          </cell>
          <cell r="S28">
            <v>0</v>
          </cell>
          <cell r="T28">
            <v>373615.79593180434</v>
          </cell>
        </row>
        <row r="29">
          <cell r="G29">
            <v>12</v>
          </cell>
          <cell r="H29">
            <v>121</v>
          </cell>
          <cell r="I29">
            <v>1690.18</v>
          </cell>
          <cell r="J29">
            <v>0</v>
          </cell>
          <cell r="K29">
            <v>1690.18</v>
          </cell>
          <cell r="L29">
            <v>13598.93</v>
          </cell>
          <cell r="M29">
            <v>0</v>
          </cell>
          <cell r="N29">
            <v>13598.93</v>
          </cell>
          <cell r="O29">
            <v>700005.66</v>
          </cell>
          <cell r="P29">
            <v>0</v>
          </cell>
          <cell r="Q29">
            <v>700005.66</v>
          </cell>
          <cell r="R29">
            <v>2634.311309743518</v>
          </cell>
          <cell r="S29">
            <v>0</v>
          </cell>
          <cell r="T29">
            <v>2634.311309743518</v>
          </cell>
        </row>
        <row r="30">
          <cell r="G30">
            <v>12</v>
          </cell>
          <cell r="H30">
            <v>121</v>
          </cell>
          <cell r="I30">
            <v>401266.4</v>
          </cell>
          <cell r="J30">
            <v>0</v>
          </cell>
          <cell r="K30">
            <v>401266.4</v>
          </cell>
          <cell r="L30">
            <v>14360.48</v>
          </cell>
          <cell r="M30">
            <v>0</v>
          </cell>
          <cell r="N30">
            <v>14360.48</v>
          </cell>
          <cell r="O30">
            <v>219355.51</v>
          </cell>
          <cell r="P30">
            <v>0</v>
          </cell>
          <cell r="Q30">
            <v>219355.51</v>
          </cell>
          <cell r="R30">
            <v>0</v>
          </cell>
          <cell r="S30">
            <v>0</v>
          </cell>
          <cell r="T30">
            <v>0</v>
          </cell>
        </row>
        <row r="31">
          <cell r="G31">
            <v>12</v>
          </cell>
          <cell r="H31">
            <v>121</v>
          </cell>
          <cell r="I31">
            <v>69.66</v>
          </cell>
          <cell r="J31">
            <v>0</v>
          </cell>
          <cell r="K31">
            <v>69.66</v>
          </cell>
          <cell r="L31">
            <v>90.03</v>
          </cell>
          <cell r="M31">
            <v>0</v>
          </cell>
          <cell r="N31">
            <v>90.03</v>
          </cell>
          <cell r="O31">
            <v>284.99</v>
          </cell>
          <cell r="P31">
            <v>0</v>
          </cell>
          <cell r="Q31">
            <v>284.99</v>
          </cell>
          <cell r="R31">
            <v>92.811324707455029</v>
          </cell>
          <cell r="S31">
            <v>0</v>
          </cell>
          <cell r="T31">
            <v>92.811324707455029</v>
          </cell>
        </row>
        <row r="32">
          <cell r="G32">
            <v>12</v>
          </cell>
          <cell r="H32">
            <v>121</v>
          </cell>
          <cell r="I32">
            <v>56731.77</v>
          </cell>
          <cell r="J32">
            <v>0</v>
          </cell>
          <cell r="K32">
            <v>56731.77</v>
          </cell>
          <cell r="L32">
            <v>58050.03</v>
          </cell>
          <cell r="M32">
            <v>0</v>
          </cell>
          <cell r="N32">
            <v>58050.03</v>
          </cell>
          <cell r="O32">
            <v>59127.19</v>
          </cell>
          <cell r="P32">
            <v>0</v>
          </cell>
          <cell r="Q32">
            <v>59127.19</v>
          </cell>
          <cell r="R32">
            <v>60614.578864935509</v>
          </cell>
          <cell r="S32">
            <v>0</v>
          </cell>
          <cell r="T32">
            <v>60614.578864935509</v>
          </cell>
        </row>
        <row r="33">
          <cell r="G33">
            <v>12</v>
          </cell>
          <cell r="H33">
            <v>121</v>
          </cell>
          <cell r="I33">
            <v>4779.9799999999996</v>
          </cell>
          <cell r="J33">
            <v>0</v>
          </cell>
          <cell r="K33">
            <v>4779.9799999999996</v>
          </cell>
          <cell r="L33">
            <v>7681.06</v>
          </cell>
          <cell r="M33">
            <v>0</v>
          </cell>
          <cell r="N33">
            <v>7681.06</v>
          </cell>
          <cell r="O33">
            <v>1299882.33</v>
          </cell>
          <cell r="P33">
            <v>0</v>
          </cell>
          <cell r="Q33">
            <v>1299882.33</v>
          </cell>
          <cell r="R33">
            <v>1562741.6177013398</v>
          </cell>
          <cell r="S33">
            <v>0</v>
          </cell>
          <cell r="T33">
            <v>1562741.6177013398</v>
          </cell>
        </row>
        <row r="34">
          <cell r="G34">
            <v>12</v>
          </cell>
          <cell r="H34">
            <v>121</v>
          </cell>
          <cell r="I34">
            <v>81.61</v>
          </cell>
          <cell r="J34">
            <v>0</v>
          </cell>
          <cell r="K34">
            <v>81.61</v>
          </cell>
          <cell r="L34">
            <v>81.61</v>
          </cell>
          <cell r="M34">
            <v>0</v>
          </cell>
          <cell r="N34">
            <v>81.61</v>
          </cell>
          <cell r="O34">
            <v>0</v>
          </cell>
          <cell r="P34">
            <v>925995.89</v>
          </cell>
          <cell r="Q34">
            <v>-925995.89</v>
          </cell>
          <cell r="R34">
            <v>81891.212178649454</v>
          </cell>
          <cell r="S34">
            <v>0</v>
          </cell>
          <cell r="T34">
            <v>81891.212178649454</v>
          </cell>
        </row>
        <row r="35">
          <cell r="G35">
            <v>12</v>
          </cell>
          <cell r="H35">
            <v>121</v>
          </cell>
          <cell r="I35">
            <v>0</v>
          </cell>
          <cell r="J35">
            <v>48890.6</v>
          </cell>
          <cell r="K35">
            <v>-48890.6</v>
          </cell>
          <cell r="L35">
            <v>683719.62</v>
          </cell>
          <cell r="M35">
            <v>0</v>
          </cell>
          <cell r="N35">
            <v>683719.62</v>
          </cell>
          <cell r="O35">
            <v>0</v>
          </cell>
          <cell r="P35">
            <v>0</v>
          </cell>
          <cell r="Q35">
            <v>0</v>
          </cell>
          <cell r="R35">
            <v>0</v>
          </cell>
          <cell r="S35">
            <v>0</v>
          </cell>
          <cell r="T35">
            <v>0</v>
          </cell>
        </row>
        <row r="36">
          <cell r="G36">
            <v>12</v>
          </cell>
          <cell r="H36">
            <v>121</v>
          </cell>
          <cell r="I36">
            <v>1857479.61</v>
          </cell>
          <cell r="J36">
            <v>0</v>
          </cell>
          <cell r="K36">
            <v>1857479.61</v>
          </cell>
          <cell r="L36">
            <v>5850384.3099999996</v>
          </cell>
          <cell r="M36">
            <v>0</v>
          </cell>
          <cell r="N36">
            <v>5850384.3099999996</v>
          </cell>
          <cell r="O36">
            <v>11596.9</v>
          </cell>
          <cell r="P36">
            <v>0</v>
          </cell>
          <cell r="Q36">
            <v>11596.9</v>
          </cell>
          <cell r="R36">
            <v>11675.691583284284</v>
          </cell>
          <cell r="S36">
            <v>0</v>
          </cell>
          <cell r="T36">
            <v>11675.691583284284</v>
          </cell>
        </row>
        <row r="37">
          <cell r="G37">
            <v>12</v>
          </cell>
          <cell r="H37">
            <v>121</v>
          </cell>
          <cell r="I37">
            <v>0</v>
          </cell>
          <cell r="J37">
            <v>1965063.32</v>
          </cell>
          <cell r="K37">
            <v>-1965063.32</v>
          </cell>
          <cell r="L37">
            <v>0</v>
          </cell>
          <cell r="M37">
            <v>3297513.31</v>
          </cell>
          <cell r="N37">
            <v>-3297513.31</v>
          </cell>
          <cell r="O37">
            <v>0</v>
          </cell>
          <cell r="P37">
            <v>2046757.12</v>
          </cell>
          <cell r="Q37">
            <v>-2046757.12</v>
          </cell>
          <cell r="R37">
            <v>0</v>
          </cell>
          <cell r="S37">
            <v>9644058.0151834078</v>
          </cell>
          <cell r="T37">
            <v>-9644058.0151834078</v>
          </cell>
        </row>
        <row r="38">
          <cell r="G38">
            <v>12</v>
          </cell>
          <cell r="H38">
            <v>121</v>
          </cell>
          <cell r="I38">
            <v>2419452.9500000002</v>
          </cell>
          <cell r="J38">
            <v>0</v>
          </cell>
          <cell r="K38">
            <v>2419452.9500000002</v>
          </cell>
          <cell r="L38">
            <v>2045921.76</v>
          </cell>
          <cell r="M38">
            <v>0</v>
          </cell>
          <cell r="N38">
            <v>2045921.76</v>
          </cell>
          <cell r="O38">
            <v>0</v>
          </cell>
          <cell r="P38">
            <v>1033708.13</v>
          </cell>
          <cell r="Q38">
            <v>-1033708.13</v>
          </cell>
          <cell r="R38">
            <v>753966.46581738011</v>
          </cell>
          <cell r="S38">
            <v>0</v>
          </cell>
          <cell r="T38">
            <v>753966.46581738011</v>
          </cell>
        </row>
        <row r="39">
          <cell r="G39">
            <v>12</v>
          </cell>
          <cell r="H39">
            <v>121</v>
          </cell>
          <cell r="I39">
            <v>833.79</v>
          </cell>
          <cell r="J39">
            <v>0</v>
          </cell>
          <cell r="K39">
            <v>833.79</v>
          </cell>
          <cell r="L39">
            <v>336.19</v>
          </cell>
          <cell r="M39">
            <v>0</v>
          </cell>
          <cell r="N39">
            <v>336.19</v>
          </cell>
          <cell r="O39">
            <v>0</v>
          </cell>
          <cell r="P39">
            <v>7652.15</v>
          </cell>
          <cell r="Q39">
            <v>-7652.15</v>
          </cell>
          <cell r="R39">
            <v>671.88575532965558</v>
          </cell>
          <cell r="S39">
            <v>0</v>
          </cell>
          <cell r="T39">
            <v>671.88575532965558</v>
          </cell>
        </row>
        <row r="40">
          <cell r="G40">
            <v>12</v>
          </cell>
          <cell r="H40">
            <v>121</v>
          </cell>
          <cell r="I40">
            <v>6438.57</v>
          </cell>
          <cell r="J40">
            <v>0</v>
          </cell>
          <cell r="K40">
            <v>6438.57</v>
          </cell>
          <cell r="L40">
            <v>7490.47</v>
          </cell>
          <cell r="M40">
            <v>0</v>
          </cell>
          <cell r="N40">
            <v>7490.47</v>
          </cell>
          <cell r="O40">
            <v>226040.36</v>
          </cell>
          <cell r="P40">
            <v>0</v>
          </cell>
          <cell r="Q40">
            <v>226040.36</v>
          </cell>
          <cell r="R40">
            <v>305481.55445376644</v>
          </cell>
          <cell r="S40">
            <v>0</v>
          </cell>
          <cell r="T40">
            <v>305481.55445376644</v>
          </cell>
        </row>
        <row r="41">
          <cell r="G41">
            <v>12</v>
          </cell>
          <cell r="H41">
            <v>121</v>
          </cell>
          <cell r="I41">
            <v>0</v>
          </cell>
          <cell r="J41">
            <v>0</v>
          </cell>
          <cell r="K41">
            <v>0</v>
          </cell>
          <cell r="L41">
            <v>0</v>
          </cell>
          <cell r="M41">
            <v>0</v>
          </cell>
          <cell r="N41">
            <v>0</v>
          </cell>
          <cell r="O41">
            <v>0</v>
          </cell>
          <cell r="P41">
            <v>0</v>
          </cell>
          <cell r="Q41">
            <v>0</v>
          </cell>
          <cell r="R41">
            <v>208.8516674813699</v>
          </cell>
          <cell r="S41">
            <v>0</v>
          </cell>
          <cell r="T41">
            <v>208.8516674813699</v>
          </cell>
        </row>
        <row r="42">
          <cell r="G42">
            <v>12</v>
          </cell>
          <cell r="H42">
            <v>121</v>
          </cell>
          <cell r="I42">
            <v>0</v>
          </cell>
          <cell r="J42">
            <v>0</v>
          </cell>
          <cell r="K42">
            <v>0</v>
          </cell>
          <cell r="L42">
            <v>0</v>
          </cell>
          <cell r="M42">
            <v>0</v>
          </cell>
          <cell r="N42">
            <v>0</v>
          </cell>
          <cell r="O42">
            <v>0</v>
          </cell>
          <cell r="P42">
            <v>0</v>
          </cell>
          <cell r="Q42">
            <v>0</v>
          </cell>
          <cell r="R42">
            <v>0</v>
          </cell>
          <cell r="S42">
            <v>24992.198800889855</v>
          </cell>
          <cell r="T42">
            <v>-24992.198800889855</v>
          </cell>
        </row>
        <row r="43">
          <cell r="G43">
            <v>12</v>
          </cell>
          <cell r="H43">
            <v>121</v>
          </cell>
          <cell r="I43">
            <v>0</v>
          </cell>
          <cell r="J43">
            <v>243.16</v>
          </cell>
          <cell r="K43">
            <v>-243.16</v>
          </cell>
          <cell r="L43">
            <v>0</v>
          </cell>
          <cell r="M43">
            <v>0</v>
          </cell>
          <cell r="N43">
            <v>0</v>
          </cell>
          <cell r="O43">
            <v>12206.12</v>
          </cell>
          <cell r="P43">
            <v>0</v>
          </cell>
          <cell r="Q43">
            <v>12206.12</v>
          </cell>
          <cell r="R43">
            <v>12414.396304905178</v>
          </cell>
          <cell r="S43">
            <v>0</v>
          </cell>
          <cell r="T43">
            <v>12414.396304905178</v>
          </cell>
        </row>
        <row r="44">
          <cell r="G44">
            <v>12</v>
          </cell>
          <cell r="H44">
            <v>121</v>
          </cell>
          <cell r="I44">
            <v>11595.2</v>
          </cell>
          <cell r="J44">
            <v>0</v>
          </cell>
          <cell r="K44">
            <v>11595.2</v>
          </cell>
          <cell r="L44">
            <v>0</v>
          </cell>
          <cell r="M44">
            <v>0</v>
          </cell>
          <cell r="N44">
            <v>0</v>
          </cell>
          <cell r="O44">
            <v>12306.45</v>
          </cell>
          <cell r="P44">
            <v>0</v>
          </cell>
          <cell r="Q44">
            <v>12306.45</v>
          </cell>
          <cell r="R44">
            <v>0</v>
          </cell>
          <cell r="S44">
            <v>0</v>
          </cell>
          <cell r="T44">
            <v>0</v>
          </cell>
        </row>
        <row r="45">
          <cell r="G45">
            <v>18</v>
          </cell>
          <cell r="H45">
            <v>182</v>
          </cell>
          <cell r="I45">
            <v>35000000</v>
          </cell>
          <cell r="J45">
            <v>0</v>
          </cell>
          <cell r="K45">
            <v>35000000</v>
          </cell>
          <cell r="L45">
            <v>37996446.420000002</v>
          </cell>
          <cell r="M45">
            <v>0</v>
          </cell>
          <cell r="N45">
            <v>37996446.420000002</v>
          </cell>
          <cell r="O45">
            <v>17500000</v>
          </cell>
          <cell r="P45">
            <v>0</v>
          </cell>
          <cell r="Q45">
            <v>17500000</v>
          </cell>
          <cell r="R45">
            <v>3491585.2794764619</v>
          </cell>
          <cell r="S45">
            <v>0</v>
          </cell>
          <cell r="T45">
            <v>3491585.2794764619</v>
          </cell>
        </row>
        <row r="46">
          <cell r="G46">
            <v>21</v>
          </cell>
          <cell r="H46">
            <v>211</v>
          </cell>
          <cell r="I46">
            <v>65321.27</v>
          </cell>
          <cell r="J46">
            <v>0</v>
          </cell>
          <cell r="K46">
            <v>65321.27</v>
          </cell>
          <cell r="L46">
            <v>40252.1</v>
          </cell>
          <cell r="M46">
            <v>0</v>
          </cell>
          <cell r="N46">
            <v>40252.1</v>
          </cell>
          <cell r="O46">
            <v>122537.5</v>
          </cell>
          <cell r="P46">
            <v>0</v>
          </cell>
          <cell r="Q46">
            <v>122537.5</v>
          </cell>
          <cell r="R46">
            <v>295196.82066220412</v>
          </cell>
          <cell r="S46">
            <v>0</v>
          </cell>
          <cell r="T46">
            <v>295196.82066220412</v>
          </cell>
        </row>
        <row r="47">
          <cell r="G47">
            <v>21</v>
          </cell>
          <cell r="H47">
            <v>211</v>
          </cell>
          <cell r="I47">
            <v>1248268.1499999999</v>
          </cell>
          <cell r="J47">
            <v>0</v>
          </cell>
          <cell r="K47">
            <v>1248268.1499999999</v>
          </cell>
          <cell r="L47">
            <v>1274867.72</v>
          </cell>
          <cell r="M47">
            <v>0</v>
          </cell>
          <cell r="N47">
            <v>1274867.72</v>
          </cell>
          <cell r="O47">
            <v>865241.16</v>
          </cell>
          <cell r="P47">
            <v>0</v>
          </cell>
          <cell r="Q47">
            <v>865241.16</v>
          </cell>
          <cell r="R47">
            <v>947212.75725501543</v>
          </cell>
          <cell r="S47">
            <v>0</v>
          </cell>
          <cell r="T47">
            <v>947212.75725501543</v>
          </cell>
        </row>
        <row r="48">
          <cell r="G48">
            <v>21</v>
          </cell>
          <cell r="H48">
            <v>211</v>
          </cell>
          <cell r="I48">
            <v>0</v>
          </cell>
          <cell r="J48">
            <v>0</v>
          </cell>
          <cell r="K48">
            <v>0</v>
          </cell>
          <cell r="L48">
            <v>0</v>
          </cell>
          <cell r="M48">
            <v>0</v>
          </cell>
          <cell r="N48">
            <v>0</v>
          </cell>
          <cell r="O48">
            <v>0</v>
          </cell>
          <cell r="P48">
            <v>480.05</v>
          </cell>
          <cell r="Q48">
            <v>-480.05</v>
          </cell>
          <cell r="R48">
            <v>0</v>
          </cell>
          <cell r="S48">
            <v>480.05307209624806</v>
          </cell>
          <cell r="T48">
            <v>-480.05307209624806</v>
          </cell>
        </row>
        <row r="49">
          <cell r="G49">
            <v>21</v>
          </cell>
          <cell r="H49">
            <v>211</v>
          </cell>
          <cell r="I49">
            <v>0</v>
          </cell>
          <cell r="J49">
            <v>124494.26</v>
          </cell>
          <cell r="K49">
            <v>-124494.26</v>
          </cell>
          <cell r="L49">
            <v>0</v>
          </cell>
          <cell r="M49">
            <v>122387.5</v>
          </cell>
          <cell r="N49">
            <v>-122387.5</v>
          </cell>
          <cell r="O49">
            <v>0</v>
          </cell>
          <cell r="P49">
            <v>195496.54</v>
          </cell>
          <cell r="Q49">
            <v>-195496.54</v>
          </cell>
          <cell r="R49">
            <v>0</v>
          </cell>
          <cell r="S49">
            <v>196032.87576939576</v>
          </cell>
          <cell r="T49">
            <v>-196032.87576939576</v>
          </cell>
        </row>
        <row r="50">
          <cell r="G50">
            <v>21</v>
          </cell>
          <cell r="H50">
            <v>211</v>
          </cell>
          <cell r="I50">
            <v>0.82</v>
          </cell>
          <cell r="J50">
            <v>0</v>
          </cell>
          <cell r="K50">
            <v>0.82</v>
          </cell>
          <cell r="L50">
            <v>0.82</v>
          </cell>
          <cell r="M50">
            <v>0</v>
          </cell>
          <cell r="N50">
            <v>0.82</v>
          </cell>
          <cell r="O50">
            <v>64583.24</v>
          </cell>
          <cell r="P50">
            <v>0</v>
          </cell>
          <cell r="Q50">
            <v>64583.24</v>
          </cell>
          <cell r="R50">
            <v>0</v>
          </cell>
          <cell r="S50">
            <v>0</v>
          </cell>
          <cell r="T50">
            <v>0</v>
          </cell>
        </row>
        <row r="51">
          <cell r="G51">
            <v>21</v>
          </cell>
          <cell r="H51">
            <v>211</v>
          </cell>
          <cell r="I51">
            <v>0</v>
          </cell>
          <cell r="J51">
            <v>0</v>
          </cell>
          <cell r="K51">
            <v>0</v>
          </cell>
          <cell r="L51">
            <v>0</v>
          </cell>
          <cell r="M51">
            <v>0</v>
          </cell>
          <cell r="N51">
            <v>0</v>
          </cell>
          <cell r="O51">
            <v>0</v>
          </cell>
          <cell r="P51">
            <v>1114.58</v>
          </cell>
          <cell r="Q51">
            <v>-1114.58</v>
          </cell>
          <cell r="R51">
            <v>0</v>
          </cell>
          <cell r="S51">
            <v>1114.5639009985935</v>
          </cell>
          <cell r="T51">
            <v>-1114.5639009985935</v>
          </cell>
        </row>
        <row r="52">
          <cell r="G52">
            <v>21</v>
          </cell>
          <cell r="H52">
            <v>213</v>
          </cell>
          <cell r="I52">
            <v>0</v>
          </cell>
          <cell r="J52">
            <v>0</v>
          </cell>
          <cell r="K52">
            <v>0</v>
          </cell>
          <cell r="L52">
            <v>0</v>
          </cell>
          <cell r="M52">
            <v>0</v>
          </cell>
          <cell r="N52">
            <v>0</v>
          </cell>
          <cell r="O52">
            <v>0</v>
          </cell>
          <cell r="P52">
            <v>0</v>
          </cell>
          <cell r="Q52">
            <v>0</v>
          </cell>
          <cell r="R52">
            <v>24869.469578316257</v>
          </cell>
          <cell r="S52">
            <v>0</v>
          </cell>
          <cell r="T52">
            <v>24869.469578316257</v>
          </cell>
        </row>
        <row r="53">
          <cell r="G53">
            <v>21</v>
          </cell>
          <cell r="H53">
            <v>218</v>
          </cell>
          <cell r="I53">
            <v>375274.42</v>
          </cell>
          <cell r="J53">
            <v>0</v>
          </cell>
          <cell r="K53">
            <v>375274.42</v>
          </cell>
          <cell r="L53">
            <v>377491.34</v>
          </cell>
          <cell r="M53">
            <v>0</v>
          </cell>
          <cell r="N53">
            <v>377491.34</v>
          </cell>
          <cell r="O53">
            <v>377207.86</v>
          </cell>
          <cell r="P53">
            <v>0</v>
          </cell>
          <cell r="Q53">
            <v>377207.86</v>
          </cell>
          <cell r="R53">
            <v>365131.25367863447</v>
          </cell>
          <cell r="S53">
            <v>0</v>
          </cell>
          <cell r="T53">
            <v>365131.25367863447</v>
          </cell>
        </row>
        <row r="54">
          <cell r="G54">
            <v>21</v>
          </cell>
          <cell r="H54">
            <v>218</v>
          </cell>
          <cell r="I54">
            <v>1304527.73</v>
          </cell>
          <cell r="J54">
            <v>0</v>
          </cell>
          <cell r="K54">
            <v>1304527.73</v>
          </cell>
          <cell r="L54">
            <v>1313127.57</v>
          </cell>
          <cell r="M54">
            <v>0</v>
          </cell>
          <cell r="N54">
            <v>1313127.57</v>
          </cell>
          <cell r="O54">
            <v>1506161.63</v>
          </cell>
          <cell r="P54">
            <v>0</v>
          </cell>
          <cell r="Q54">
            <v>1506161.63</v>
          </cell>
          <cell r="R54">
            <v>2056540.0085793238</v>
          </cell>
          <cell r="S54">
            <v>0</v>
          </cell>
          <cell r="T54">
            <v>2056540.0085793238</v>
          </cell>
        </row>
        <row r="55">
          <cell r="G55">
            <v>21</v>
          </cell>
          <cell r="H55">
            <v>218</v>
          </cell>
          <cell r="I55">
            <v>662.56</v>
          </cell>
          <cell r="J55">
            <v>0</v>
          </cell>
          <cell r="K55">
            <v>662.56</v>
          </cell>
          <cell r="L55">
            <v>662.56</v>
          </cell>
          <cell r="M55">
            <v>0</v>
          </cell>
          <cell r="N55">
            <v>662.56</v>
          </cell>
          <cell r="O55">
            <v>1437.26</v>
          </cell>
          <cell r="P55">
            <v>0</v>
          </cell>
          <cell r="Q55">
            <v>1437.26</v>
          </cell>
          <cell r="R55">
            <v>1437.2362606119252</v>
          </cell>
          <cell r="S55">
            <v>0</v>
          </cell>
          <cell r="T55">
            <v>1437.2362606119252</v>
          </cell>
        </row>
        <row r="56">
          <cell r="G56">
            <v>21</v>
          </cell>
          <cell r="H56">
            <v>218</v>
          </cell>
          <cell r="I56">
            <v>102284.84</v>
          </cell>
          <cell r="J56">
            <v>0</v>
          </cell>
          <cell r="K56">
            <v>102284.84</v>
          </cell>
          <cell r="L56">
            <v>118065.94</v>
          </cell>
          <cell r="M56">
            <v>0</v>
          </cell>
          <cell r="N56">
            <v>118065.94</v>
          </cell>
          <cell r="O56">
            <v>45768.54</v>
          </cell>
          <cell r="P56">
            <v>0</v>
          </cell>
          <cell r="Q56">
            <v>45768.54</v>
          </cell>
          <cell r="R56">
            <v>45768.552787781446</v>
          </cell>
          <cell r="S56">
            <v>0</v>
          </cell>
          <cell r="T56">
            <v>45768.552787781446</v>
          </cell>
        </row>
        <row r="57">
          <cell r="G57">
            <v>22</v>
          </cell>
          <cell r="H57">
            <v>221</v>
          </cell>
          <cell r="I57">
            <v>0</v>
          </cell>
          <cell r="J57">
            <v>47034638.18</v>
          </cell>
          <cell r="K57">
            <v>-47034638.18</v>
          </cell>
          <cell r="L57">
            <v>0</v>
          </cell>
          <cell r="M57">
            <v>59255545.770000003</v>
          </cell>
          <cell r="N57">
            <v>-59255545.770000003</v>
          </cell>
          <cell r="O57">
            <v>0</v>
          </cell>
          <cell r="P57">
            <v>48521727.189999998</v>
          </cell>
          <cell r="Q57">
            <v>-48521727.189999998</v>
          </cell>
          <cell r="R57">
            <v>0</v>
          </cell>
          <cell r="S57">
            <v>33888359.17438972</v>
          </cell>
          <cell r="T57">
            <v>-33888359.17438972</v>
          </cell>
        </row>
        <row r="58">
          <cell r="G58">
            <v>22</v>
          </cell>
          <cell r="H58">
            <v>221</v>
          </cell>
          <cell r="I58">
            <v>0</v>
          </cell>
          <cell r="J58">
            <v>13708853.789999999</v>
          </cell>
          <cell r="K58">
            <v>-13708853.789999999</v>
          </cell>
          <cell r="L58">
            <v>0</v>
          </cell>
          <cell r="M58">
            <v>15813569.08</v>
          </cell>
          <cell r="N58">
            <v>-15813569.08</v>
          </cell>
          <cell r="O58">
            <v>0</v>
          </cell>
          <cell r="P58">
            <v>12593397.52</v>
          </cell>
          <cell r="Q58">
            <v>-12593397.52</v>
          </cell>
          <cell r="R58">
            <v>0</v>
          </cell>
          <cell r="S58">
            <v>13128077.333625961</v>
          </cell>
          <cell r="T58">
            <v>-13128077.333625961</v>
          </cell>
        </row>
        <row r="59">
          <cell r="G59">
            <v>22</v>
          </cell>
          <cell r="H59">
            <v>221</v>
          </cell>
          <cell r="I59">
            <v>0</v>
          </cell>
          <cell r="J59">
            <v>6596616.8200000003</v>
          </cell>
          <cell r="K59">
            <v>-6596616.8200000003</v>
          </cell>
          <cell r="L59">
            <v>0</v>
          </cell>
          <cell r="M59">
            <v>0</v>
          </cell>
          <cell r="N59">
            <v>0</v>
          </cell>
          <cell r="O59">
            <v>0</v>
          </cell>
          <cell r="P59">
            <v>2035487.2</v>
          </cell>
          <cell r="Q59">
            <v>-2035487.2</v>
          </cell>
          <cell r="R59">
            <v>0</v>
          </cell>
          <cell r="S59">
            <v>0</v>
          </cell>
          <cell r="T59">
            <v>0</v>
          </cell>
        </row>
        <row r="60">
          <cell r="G60">
            <v>22</v>
          </cell>
          <cell r="H60">
            <v>221</v>
          </cell>
          <cell r="I60">
            <v>0</v>
          </cell>
          <cell r="J60">
            <v>0</v>
          </cell>
          <cell r="K60">
            <v>0</v>
          </cell>
          <cell r="L60">
            <v>0</v>
          </cell>
          <cell r="M60">
            <v>0</v>
          </cell>
          <cell r="N60">
            <v>0</v>
          </cell>
          <cell r="O60">
            <v>0</v>
          </cell>
          <cell r="P60">
            <v>0</v>
          </cell>
          <cell r="Q60">
            <v>0</v>
          </cell>
          <cell r="R60">
            <v>0</v>
          </cell>
          <cell r="S60">
            <v>0</v>
          </cell>
          <cell r="T60">
            <v>0</v>
          </cell>
        </row>
        <row r="61">
          <cell r="G61">
            <v>22</v>
          </cell>
          <cell r="H61">
            <v>221</v>
          </cell>
          <cell r="I61">
            <v>45601.41</v>
          </cell>
          <cell r="J61">
            <v>0</v>
          </cell>
          <cell r="K61">
            <v>45601.41</v>
          </cell>
          <cell r="L61">
            <v>66801.710000000006</v>
          </cell>
          <cell r="M61">
            <v>0</v>
          </cell>
          <cell r="N61">
            <v>66801.710000000006</v>
          </cell>
          <cell r="O61">
            <v>12934.94</v>
          </cell>
          <cell r="P61">
            <v>0</v>
          </cell>
          <cell r="Q61">
            <v>12934.94</v>
          </cell>
          <cell r="R61">
            <v>126508.13040572222</v>
          </cell>
          <cell r="S61">
            <v>0</v>
          </cell>
          <cell r="T61">
            <v>126508.13040572222</v>
          </cell>
        </row>
        <row r="62">
          <cell r="G62">
            <v>22</v>
          </cell>
          <cell r="H62">
            <v>221</v>
          </cell>
          <cell r="I62">
            <v>387829.88</v>
          </cell>
          <cell r="J62">
            <v>0</v>
          </cell>
          <cell r="K62">
            <v>387829.88</v>
          </cell>
          <cell r="L62">
            <v>387885.66</v>
          </cell>
          <cell r="M62">
            <v>0</v>
          </cell>
          <cell r="N62">
            <v>387885.66</v>
          </cell>
          <cell r="O62">
            <v>357949.73</v>
          </cell>
          <cell r="P62">
            <v>0</v>
          </cell>
          <cell r="Q62">
            <v>357949.73</v>
          </cell>
          <cell r="R62">
            <v>357145.66893785977</v>
          </cell>
          <cell r="S62">
            <v>0</v>
          </cell>
          <cell r="T62">
            <v>357145.66893785977</v>
          </cell>
        </row>
        <row r="63">
          <cell r="G63">
            <v>22</v>
          </cell>
          <cell r="H63">
            <v>228</v>
          </cell>
          <cell r="I63">
            <v>0</v>
          </cell>
          <cell r="J63">
            <v>17661752.850000001</v>
          </cell>
          <cell r="K63">
            <v>-17661752.850000001</v>
          </cell>
          <cell r="L63">
            <v>0</v>
          </cell>
          <cell r="M63">
            <v>7280170.9500000002</v>
          </cell>
          <cell r="N63">
            <v>-7280170.9500000002</v>
          </cell>
          <cell r="O63">
            <v>0</v>
          </cell>
          <cell r="P63">
            <v>5962564.2800000003</v>
          </cell>
          <cell r="Q63">
            <v>-5962564.2800000003</v>
          </cell>
          <cell r="R63">
            <v>0</v>
          </cell>
          <cell r="S63">
            <v>4722322.93173452</v>
          </cell>
          <cell r="T63">
            <v>-4722322.93173452</v>
          </cell>
        </row>
        <row r="64">
          <cell r="G64">
            <v>22</v>
          </cell>
          <cell r="H64">
            <v>228</v>
          </cell>
          <cell r="I64">
            <v>0</v>
          </cell>
          <cell r="J64">
            <v>5879286.1100000003</v>
          </cell>
          <cell r="K64">
            <v>-5879286.1100000003</v>
          </cell>
          <cell r="L64">
            <v>0</v>
          </cell>
          <cell r="M64">
            <v>5385979.6699999999</v>
          </cell>
          <cell r="N64">
            <v>-5385979.6699999999</v>
          </cell>
          <cell r="O64">
            <v>0</v>
          </cell>
          <cell r="P64">
            <v>5479929.8600000003</v>
          </cell>
          <cell r="Q64">
            <v>-5479929.8600000003</v>
          </cell>
          <cell r="R64">
            <v>0</v>
          </cell>
          <cell r="S64">
            <v>4775210.2333376566</v>
          </cell>
          <cell r="T64">
            <v>-4775210.2333376566</v>
          </cell>
        </row>
        <row r="65">
          <cell r="G65">
            <v>22</v>
          </cell>
          <cell r="H65">
            <v>228</v>
          </cell>
          <cell r="I65">
            <v>0</v>
          </cell>
          <cell r="J65">
            <v>0</v>
          </cell>
          <cell r="K65">
            <v>0</v>
          </cell>
          <cell r="L65">
            <v>0</v>
          </cell>
          <cell r="M65">
            <v>0</v>
          </cell>
          <cell r="N65">
            <v>0</v>
          </cell>
          <cell r="O65">
            <v>0</v>
          </cell>
          <cell r="P65">
            <v>17955.2</v>
          </cell>
          <cell r="Q65">
            <v>-17955.2</v>
          </cell>
          <cell r="R65">
            <v>0</v>
          </cell>
          <cell r="S65">
            <v>17955.197972885348</v>
          </cell>
          <cell r="T65">
            <v>-17955.197972885348</v>
          </cell>
        </row>
        <row r="66">
          <cell r="G66">
            <v>22</v>
          </cell>
          <cell r="H66">
            <v>229</v>
          </cell>
          <cell r="I66">
            <v>1745.79</v>
          </cell>
          <cell r="J66">
            <v>0</v>
          </cell>
          <cell r="K66">
            <v>1745.79</v>
          </cell>
          <cell r="L66">
            <v>1745.79</v>
          </cell>
          <cell r="M66">
            <v>0</v>
          </cell>
          <cell r="N66">
            <v>1745.79</v>
          </cell>
          <cell r="O66">
            <v>1745.79</v>
          </cell>
          <cell r="P66">
            <v>0</v>
          </cell>
          <cell r="Q66">
            <v>1745.79</v>
          </cell>
          <cell r="R66">
            <v>1745.7926397382309</v>
          </cell>
          <cell r="S66">
            <v>0</v>
          </cell>
          <cell r="T66">
            <v>1745.7926397382309</v>
          </cell>
        </row>
        <row r="67">
          <cell r="G67">
            <v>24</v>
          </cell>
          <cell r="H67">
            <v>241</v>
          </cell>
          <cell r="I67">
            <v>32227.58</v>
          </cell>
          <cell r="J67">
            <v>0</v>
          </cell>
          <cell r="K67">
            <v>32227.58</v>
          </cell>
          <cell r="L67">
            <v>157619.69</v>
          </cell>
          <cell r="M67">
            <v>0</v>
          </cell>
          <cell r="N67">
            <v>157619.69</v>
          </cell>
          <cell r="O67">
            <v>73745.14</v>
          </cell>
          <cell r="P67">
            <v>0</v>
          </cell>
          <cell r="Q67">
            <v>73745.14</v>
          </cell>
          <cell r="R67">
            <v>24204.626849293203</v>
          </cell>
          <cell r="S67">
            <v>0</v>
          </cell>
          <cell r="T67">
            <v>24204.626849293203</v>
          </cell>
        </row>
        <row r="68">
          <cell r="G68">
            <v>24</v>
          </cell>
          <cell r="H68">
            <v>241</v>
          </cell>
          <cell r="I68">
            <v>4372.9799999999996</v>
          </cell>
          <cell r="J68">
            <v>0</v>
          </cell>
          <cell r="K68">
            <v>4372.9799999999996</v>
          </cell>
          <cell r="L68">
            <v>25410.86</v>
          </cell>
          <cell r="M68">
            <v>0</v>
          </cell>
          <cell r="N68">
            <v>25410.86</v>
          </cell>
          <cell r="O68">
            <v>48939.24</v>
          </cell>
          <cell r="P68">
            <v>0</v>
          </cell>
          <cell r="Q68">
            <v>48939.24</v>
          </cell>
          <cell r="R68">
            <v>36115.69617222494</v>
          </cell>
          <cell r="S68">
            <v>0</v>
          </cell>
          <cell r="T68">
            <v>36115.69617222494</v>
          </cell>
        </row>
        <row r="69">
          <cell r="G69">
            <v>24</v>
          </cell>
          <cell r="H69">
            <v>241</v>
          </cell>
          <cell r="I69">
            <v>748.2</v>
          </cell>
          <cell r="J69">
            <v>0</v>
          </cell>
          <cell r="K69">
            <v>748.2</v>
          </cell>
          <cell r="L69">
            <v>14215.76</v>
          </cell>
          <cell r="M69">
            <v>0</v>
          </cell>
          <cell r="N69">
            <v>14215.76</v>
          </cell>
          <cell r="O69">
            <v>13467.56</v>
          </cell>
          <cell r="P69">
            <v>0</v>
          </cell>
          <cell r="Q69">
            <v>13467.56</v>
          </cell>
          <cell r="R69">
            <v>12719.346375235682</v>
          </cell>
          <cell r="S69">
            <v>0</v>
          </cell>
          <cell r="T69">
            <v>12719.346375235682</v>
          </cell>
        </row>
        <row r="70">
          <cell r="G70">
            <v>24</v>
          </cell>
          <cell r="H70">
            <v>241</v>
          </cell>
          <cell r="I70">
            <v>0</v>
          </cell>
          <cell r="J70">
            <v>0</v>
          </cell>
          <cell r="K70">
            <v>0</v>
          </cell>
          <cell r="L70">
            <v>0</v>
          </cell>
          <cell r="M70">
            <v>0</v>
          </cell>
          <cell r="N70">
            <v>0</v>
          </cell>
          <cell r="O70">
            <v>0</v>
          </cell>
          <cell r="P70">
            <v>0</v>
          </cell>
          <cell r="Q70">
            <v>0</v>
          </cell>
          <cell r="R70">
            <v>0</v>
          </cell>
          <cell r="S70">
            <v>0</v>
          </cell>
          <cell r="T70">
            <v>0</v>
          </cell>
        </row>
        <row r="71">
          <cell r="G71">
            <v>24</v>
          </cell>
          <cell r="H71">
            <v>241</v>
          </cell>
          <cell r="I71">
            <v>0</v>
          </cell>
          <cell r="J71">
            <v>0</v>
          </cell>
          <cell r="K71">
            <v>0</v>
          </cell>
          <cell r="L71">
            <v>0</v>
          </cell>
          <cell r="M71">
            <v>0</v>
          </cell>
          <cell r="N71">
            <v>0</v>
          </cell>
          <cell r="O71">
            <v>0</v>
          </cell>
          <cell r="P71">
            <v>0</v>
          </cell>
          <cell r="Q71">
            <v>0</v>
          </cell>
          <cell r="R71">
            <v>0</v>
          </cell>
          <cell r="S71">
            <v>0</v>
          </cell>
          <cell r="T71">
            <v>0</v>
          </cell>
        </row>
        <row r="72">
          <cell r="G72">
            <v>24</v>
          </cell>
          <cell r="H72">
            <v>241</v>
          </cell>
          <cell r="I72">
            <v>0</v>
          </cell>
          <cell r="J72">
            <v>0</v>
          </cell>
          <cell r="K72">
            <v>0</v>
          </cell>
          <cell r="L72">
            <v>0</v>
          </cell>
          <cell r="M72">
            <v>0</v>
          </cell>
          <cell r="N72">
            <v>0</v>
          </cell>
          <cell r="O72">
            <v>0</v>
          </cell>
          <cell r="P72">
            <v>0</v>
          </cell>
          <cell r="Q72">
            <v>0</v>
          </cell>
          <cell r="R72">
            <v>0</v>
          </cell>
          <cell r="S72">
            <v>0</v>
          </cell>
          <cell r="T72">
            <v>0</v>
          </cell>
        </row>
        <row r="73">
          <cell r="G73">
            <v>24</v>
          </cell>
          <cell r="H73">
            <v>241</v>
          </cell>
          <cell r="I73">
            <v>0</v>
          </cell>
          <cell r="J73">
            <v>0</v>
          </cell>
          <cell r="K73">
            <v>0</v>
          </cell>
          <cell r="L73">
            <v>0</v>
          </cell>
          <cell r="M73">
            <v>0</v>
          </cell>
          <cell r="N73">
            <v>0</v>
          </cell>
          <cell r="O73">
            <v>0</v>
          </cell>
          <cell r="P73">
            <v>0</v>
          </cell>
          <cell r="Q73">
            <v>0</v>
          </cell>
          <cell r="R73">
            <v>0</v>
          </cell>
          <cell r="S73">
            <v>0</v>
          </cell>
          <cell r="T73">
            <v>0</v>
          </cell>
        </row>
        <row r="74">
          <cell r="G74">
            <v>24</v>
          </cell>
          <cell r="H74">
            <v>241</v>
          </cell>
          <cell r="I74">
            <v>0</v>
          </cell>
          <cell r="J74">
            <v>0</v>
          </cell>
          <cell r="K74">
            <v>0</v>
          </cell>
          <cell r="L74">
            <v>0</v>
          </cell>
          <cell r="M74">
            <v>0</v>
          </cell>
          <cell r="N74">
            <v>0</v>
          </cell>
          <cell r="O74">
            <v>0</v>
          </cell>
          <cell r="P74">
            <v>0</v>
          </cell>
          <cell r="Q74">
            <v>0</v>
          </cell>
          <cell r="R74">
            <v>0</v>
          </cell>
          <cell r="S74">
            <v>0</v>
          </cell>
          <cell r="T74">
            <v>0</v>
          </cell>
        </row>
        <row r="75">
          <cell r="G75">
            <v>24</v>
          </cell>
          <cell r="H75">
            <v>242</v>
          </cell>
          <cell r="I75">
            <v>0</v>
          </cell>
          <cell r="J75">
            <v>173117.46</v>
          </cell>
          <cell r="K75">
            <v>-173117.46</v>
          </cell>
          <cell r="L75">
            <v>0</v>
          </cell>
          <cell r="M75">
            <v>142928.59</v>
          </cell>
          <cell r="N75">
            <v>-142928.59</v>
          </cell>
          <cell r="O75">
            <v>0</v>
          </cell>
          <cell r="P75">
            <v>151624.93</v>
          </cell>
          <cell r="Q75">
            <v>-151624.93</v>
          </cell>
          <cell r="R75">
            <v>0</v>
          </cell>
          <cell r="S75">
            <v>122867.43947087519</v>
          </cell>
          <cell r="T75">
            <v>-122867.43947087519</v>
          </cell>
        </row>
        <row r="76">
          <cell r="G76">
            <v>24</v>
          </cell>
          <cell r="H76">
            <v>242</v>
          </cell>
          <cell r="I76">
            <v>0</v>
          </cell>
          <cell r="J76">
            <v>1018.04</v>
          </cell>
          <cell r="K76">
            <v>-1018.04</v>
          </cell>
          <cell r="L76">
            <v>0</v>
          </cell>
          <cell r="M76">
            <v>1622.08</v>
          </cell>
          <cell r="N76">
            <v>-1622.08</v>
          </cell>
          <cell r="O76">
            <v>0</v>
          </cell>
          <cell r="P76">
            <v>10494.89</v>
          </cell>
          <cell r="Q76">
            <v>-10494.89</v>
          </cell>
          <cell r="R76">
            <v>0</v>
          </cell>
          <cell r="S76">
            <v>299.27873824083957</v>
          </cell>
          <cell r="T76">
            <v>-299.27873824083957</v>
          </cell>
        </row>
        <row r="77">
          <cell r="G77">
            <v>24</v>
          </cell>
          <cell r="H77">
            <v>242</v>
          </cell>
          <cell r="I77">
            <v>0</v>
          </cell>
          <cell r="J77">
            <v>0</v>
          </cell>
          <cell r="K77">
            <v>0</v>
          </cell>
          <cell r="L77">
            <v>0</v>
          </cell>
          <cell r="M77">
            <v>0</v>
          </cell>
          <cell r="N77">
            <v>0</v>
          </cell>
          <cell r="O77">
            <v>0</v>
          </cell>
          <cell r="P77">
            <v>0</v>
          </cell>
          <cell r="Q77">
            <v>0</v>
          </cell>
          <cell r="R77">
            <v>0</v>
          </cell>
          <cell r="S77">
            <v>6535.5543141030121</v>
          </cell>
          <cell r="T77">
            <v>-6535.5543141030121</v>
          </cell>
        </row>
        <row r="78">
          <cell r="G78">
            <v>24</v>
          </cell>
          <cell r="H78">
            <v>242</v>
          </cell>
          <cell r="I78">
            <v>0</v>
          </cell>
          <cell r="J78">
            <v>60571.05</v>
          </cell>
          <cell r="K78">
            <v>-60571.05</v>
          </cell>
          <cell r="L78">
            <v>0</v>
          </cell>
          <cell r="M78">
            <v>58557.36</v>
          </cell>
          <cell r="N78">
            <v>-58557.36</v>
          </cell>
          <cell r="O78">
            <v>0</v>
          </cell>
          <cell r="P78">
            <v>58415.21</v>
          </cell>
          <cell r="Q78">
            <v>-58415.21</v>
          </cell>
          <cell r="R78">
            <v>0</v>
          </cell>
          <cell r="S78">
            <v>53542.552448598879</v>
          </cell>
          <cell r="T78">
            <v>-53542.552448598879</v>
          </cell>
        </row>
        <row r="79">
          <cell r="G79">
            <v>24</v>
          </cell>
          <cell r="H79">
            <v>242</v>
          </cell>
          <cell r="I79">
            <v>0</v>
          </cell>
          <cell r="J79">
            <v>30344.27</v>
          </cell>
          <cell r="K79">
            <v>-30344.27</v>
          </cell>
          <cell r="L79">
            <v>0</v>
          </cell>
          <cell r="M79">
            <v>61206.28</v>
          </cell>
          <cell r="N79">
            <v>-61206.28</v>
          </cell>
          <cell r="O79">
            <v>0</v>
          </cell>
          <cell r="P79">
            <v>63079.32</v>
          </cell>
          <cell r="Q79">
            <v>-63079.32</v>
          </cell>
          <cell r="R79">
            <v>0</v>
          </cell>
          <cell r="S79">
            <v>63703.409782424358</v>
          </cell>
          <cell r="T79">
            <v>-63703.409782424358</v>
          </cell>
        </row>
        <row r="80">
          <cell r="G80">
            <v>24</v>
          </cell>
          <cell r="H80">
            <v>243</v>
          </cell>
          <cell r="I80">
            <v>0</v>
          </cell>
          <cell r="J80">
            <v>0</v>
          </cell>
          <cell r="K80">
            <v>0</v>
          </cell>
          <cell r="L80">
            <v>711336.15</v>
          </cell>
          <cell r="M80">
            <v>0</v>
          </cell>
          <cell r="N80">
            <v>711336.15</v>
          </cell>
          <cell r="O80">
            <v>0</v>
          </cell>
          <cell r="P80">
            <v>0</v>
          </cell>
          <cell r="Q80">
            <v>0</v>
          </cell>
          <cell r="R80">
            <v>0</v>
          </cell>
          <cell r="S80">
            <v>0</v>
          </cell>
          <cell r="T80">
            <v>0</v>
          </cell>
        </row>
        <row r="81">
          <cell r="G81">
            <v>24</v>
          </cell>
          <cell r="H81">
            <v>243</v>
          </cell>
          <cell r="I81">
            <v>0</v>
          </cell>
          <cell r="J81">
            <v>0</v>
          </cell>
          <cell r="K81">
            <v>0</v>
          </cell>
          <cell r="L81">
            <v>336930.97</v>
          </cell>
          <cell r="M81">
            <v>0</v>
          </cell>
          <cell r="N81">
            <v>336930.97</v>
          </cell>
          <cell r="O81">
            <v>0</v>
          </cell>
          <cell r="P81">
            <v>0</v>
          </cell>
          <cell r="Q81">
            <v>0</v>
          </cell>
          <cell r="R81">
            <v>0</v>
          </cell>
          <cell r="S81">
            <v>0</v>
          </cell>
          <cell r="T81">
            <v>0</v>
          </cell>
        </row>
        <row r="82">
          <cell r="G82">
            <v>24</v>
          </cell>
          <cell r="H82">
            <v>243</v>
          </cell>
          <cell r="I82">
            <v>0</v>
          </cell>
          <cell r="J82">
            <v>0</v>
          </cell>
          <cell r="K82">
            <v>0</v>
          </cell>
          <cell r="L82">
            <v>1853039.46</v>
          </cell>
          <cell r="M82">
            <v>0</v>
          </cell>
          <cell r="N82">
            <v>1853039.46</v>
          </cell>
          <cell r="O82">
            <v>0</v>
          </cell>
          <cell r="P82">
            <v>0</v>
          </cell>
          <cell r="Q82">
            <v>0</v>
          </cell>
          <cell r="R82">
            <v>0</v>
          </cell>
          <cell r="S82">
            <v>0</v>
          </cell>
          <cell r="T82">
            <v>0</v>
          </cell>
        </row>
        <row r="83">
          <cell r="G83">
            <v>24</v>
          </cell>
          <cell r="H83">
            <v>243</v>
          </cell>
          <cell r="I83">
            <v>0</v>
          </cell>
          <cell r="J83">
            <v>0</v>
          </cell>
          <cell r="K83">
            <v>0</v>
          </cell>
          <cell r="L83">
            <v>152908.45000000001</v>
          </cell>
          <cell r="M83">
            <v>0</v>
          </cell>
          <cell r="N83">
            <v>152908.45000000001</v>
          </cell>
          <cell r="O83">
            <v>0</v>
          </cell>
          <cell r="P83">
            <v>0</v>
          </cell>
          <cell r="Q83">
            <v>0</v>
          </cell>
          <cell r="R83">
            <v>0</v>
          </cell>
          <cell r="S83">
            <v>0</v>
          </cell>
          <cell r="T83">
            <v>0</v>
          </cell>
        </row>
        <row r="84">
          <cell r="G84">
            <v>24</v>
          </cell>
          <cell r="H84">
            <v>243</v>
          </cell>
          <cell r="I84">
            <v>0</v>
          </cell>
          <cell r="J84">
            <v>0</v>
          </cell>
          <cell r="K84">
            <v>0</v>
          </cell>
          <cell r="L84">
            <v>145574.85999999999</v>
          </cell>
          <cell r="M84">
            <v>0</v>
          </cell>
          <cell r="N84">
            <v>145574.85999999999</v>
          </cell>
          <cell r="O84">
            <v>0</v>
          </cell>
          <cell r="P84">
            <v>0</v>
          </cell>
          <cell r="Q84">
            <v>0</v>
          </cell>
          <cell r="R84">
            <v>0</v>
          </cell>
          <cell r="S84">
            <v>0</v>
          </cell>
          <cell r="T84">
            <v>0</v>
          </cell>
        </row>
        <row r="85">
          <cell r="G85">
            <v>24</v>
          </cell>
          <cell r="H85">
            <v>243</v>
          </cell>
          <cell r="I85">
            <v>0</v>
          </cell>
          <cell r="J85">
            <v>0</v>
          </cell>
          <cell r="K85">
            <v>0</v>
          </cell>
          <cell r="L85">
            <v>631538.74</v>
          </cell>
          <cell r="M85">
            <v>0</v>
          </cell>
          <cell r="N85">
            <v>631538.74</v>
          </cell>
          <cell r="O85">
            <v>0</v>
          </cell>
          <cell r="P85">
            <v>0</v>
          </cell>
          <cell r="Q85">
            <v>0</v>
          </cell>
          <cell r="R85">
            <v>0</v>
          </cell>
          <cell r="S85">
            <v>0</v>
          </cell>
          <cell r="T85">
            <v>0</v>
          </cell>
        </row>
        <row r="86">
          <cell r="G86">
            <v>24</v>
          </cell>
          <cell r="H86">
            <v>243</v>
          </cell>
          <cell r="I86">
            <v>0</v>
          </cell>
          <cell r="J86">
            <v>0</v>
          </cell>
          <cell r="K86">
            <v>0</v>
          </cell>
          <cell r="L86">
            <v>626.62</v>
          </cell>
          <cell r="M86">
            <v>0</v>
          </cell>
          <cell r="N86">
            <v>626.62</v>
          </cell>
          <cell r="O86">
            <v>0</v>
          </cell>
          <cell r="P86">
            <v>0</v>
          </cell>
          <cell r="Q86">
            <v>0</v>
          </cell>
          <cell r="R86">
            <v>0</v>
          </cell>
          <cell r="S86">
            <v>0</v>
          </cell>
          <cell r="T86">
            <v>0</v>
          </cell>
        </row>
        <row r="87">
          <cell r="G87">
            <v>24</v>
          </cell>
          <cell r="H87">
            <v>243</v>
          </cell>
          <cell r="I87">
            <v>0</v>
          </cell>
          <cell r="J87">
            <v>0</v>
          </cell>
          <cell r="K87">
            <v>0</v>
          </cell>
          <cell r="L87">
            <v>553548.73</v>
          </cell>
          <cell r="M87">
            <v>0</v>
          </cell>
          <cell r="N87">
            <v>553548.73</v>
          </cell>
          <cell r="O87">
            <v>0</v>
          </cell>
          <cell r="P87">
            <v>0</v>
          </cell>
          <cell r="Q87">
            <v>0</v>
          </cell>
          <cell r="R87">
            <v>0</v>
          </cell>
          <cell r="S87">
            <v>0</v>
          </cell>
          <cell r="T87">
            <v>0</v>
          </cell>
        </row>
        <row r="88">
          <cell r="G88">
            <v>24</v>
          </cell>
          <cell r="H88">
            <v>243</v>
          </cell>
          <cell r="I88">
            <v>0</v>
          </cell>
          <cell r="J88">
            <v>0</v>
          </cell>
          <cell r="K88">
            <v>0</v>
          </cell>
          <cell r="L88">
            <v>54183.69</v>
          </cell>
          <cell r="M88">
            <v>0</v>
          </cell>
          <cell r="N88">
            <v>54183.69</v>
          </cell>
          <cell r="O88">
            <v>0</v>
          </cell>
          <cell r="P88">
            <v>0</v>
          </cell>
          <cell r="Q88">
            <v>0</v>
          </cell>
          <cell r="R88">
            <v>0</v>
          </cell>
          <cell r="S88">
            <v>0</v>
          </cell>
          <cell r="T88">
            <v>0</v>
          </cell>
        </row>
        <row r="89">
          <cell r="G89">
            <v>24</v>
          </cell>
          <cell r="H89">
            <v>243</v>
          </cell>
          <cell r="I89">
            <v>0</v>
          </cell>
          <cell r="J89">
            <v>0</v>
          </cell>
          <cell r="K89">
            <v>0</v>
          </cell>
          <cell r="L89">
            <v>15403.19</v>
          </cell>
          <cell r="M89">
            <v>0</v>
          </cell>
          <cell r="N89">
            <v>15403.19</v>
          </cell>
          <cell r="O89">
            <v>0</v>
          </cell>
          <cell r="P89">
            <v>0</v>
          </cell>
          <cell r="Q89">
            <v>0</v>
          </cell>
          <cell r="R89">
            <v>0</v>
          </cell>
          <cell r="S89">
            <v>0</v>
          </cell>
          <cell r="T89">
            <v>0</v>
          </cell>
        </row>
        <row r="90">
          <cell r="G90">
            <v>24</v>
          </cell>
          <cell r="H90">
            <v>243</v>
          </cell>
          <cell r="I90">
            <v>0</v>
          </cell>
          <cell r="J90">
            <v>0</v>
          </cell>
          <cell r="K90">
            <v>0</v>
          </cell>
          <cell r="L90">
            <v>2.0499999999999998</v>
          </cell>
          <cell r="M90">
            <v>0</v>
          </cell>
          <cell r="N90">
            <v>2.0499999999999998</v>
          </cell>
          <cell r="O90">
            <v>0</v>
          </cell>
          <cell r="P90">
            <v>0</v>
          </cell>
          <cell r="Q90">
            <v>0</v>
          </cell>
          <cell r="R90">
            <v>0</v>
          </cell>
          <cell r="S90">
            <v>0</v>
          </cell>
          <cell r="T90">
            <v>0</v>
          </cell>
        </row>
        <row r="91">
          <cell r="G91">
            <v>24</v>
          </cell>
          <cell r="H91">
            <v>243</v>
          </cell>
          <cell r="I91">
            <v>0</v>
          </cell>
          <cell r="J91">
            <v>0</v>
          </cell>
          <cell r="K91">
            <v>0</v>
          </cell>
          <cell r="L91">
            <v>345560.86</v>
          </cell>
          <cell r="M91">
            <v>0</v>
          </cell>
          <cell r="N91">
            <v>345560.86</v>
          </cell>
          <cell r="O91">
            <v>0</v>
          </cell>
          <cell r="P91">
            <v>0</v>
          </cell>
          <cell r="Q91">
            <v>0</v>
          </cell>
          <cell r="R91">
            <v>0</v>
          </cell>
          <cell r="S91">
            <v>0</v>
          </cell>
          <cell r="T91">
            <v>0</v>
          </cell>
        </row>
        <row r="92">
          <cell r="G92">
            <v>24</v>
          </cell>
          <cell r="H92">
            <v>243</v>
          </cell>
          <cell r="I92">
            <v>0</v>
          </cell>
          <cell r="J92">
            <v>0</v>
          </cell>
          <cell r="K92">
            <v>0</v>
          </cell>
          <cell r="L92">
            <v>8184.7</v>
          </cell>
          <cell r="M92">
            <v>0</v>
          </cell>
          <cell r="N92">
            <v>8184.7</v>
          </cell>
          <cell r="O92">
            <v>0</v>
          </cell>
          <cell r="P92">
            <v>0</v>
          </cell>
          <cell r="Q92">
            <v>0</v>
          </cell>
          <cell r="R92">
            <v>0</v>
          </cell>
          <cell r="S92">
            <v>0</v>
          </cell>
          <cell r="T92">
            <v>0</v>
          </cell>
        </row>
        <row r="93">
          <cell r="G93">
            <v>24</v>
          </cell>
          <cell r="H93">
            <v>243</v>
          </cell>
          <cell r="I93">
            <v>0</v>
          </cell>
          <cell r="J93">
            <v>0</v>
          </cell>
          <cell r="K93">
            <v>0</v>
          </cell>
          <cell r="L93">
            <v>0</v>
          </cell>
          <cell r="M93">
            <v>0</v>
          </cell>
          <cell r="N93">
            <v>0</v>
          </cell>
          <cell r="O93">
            <v>0</v>
          </cell>
          <cell r="P93">
            <v>0</v>
          </cell>
          <cell r="Q93">
            <v>0</v>
          </cell>
          <cell r="R93">
            <v>0</v>
          </cell>
          <cell r="S93">
            <v>0</v>
          </cell>
          <cell r="T93">
            <v>0</v>
          </cell>
        </row>
        <row r="94">
          <cell r="G94">
            <v>24</v>
          </cell>
          <cell r="H94">
            <v>243</v>
          </cell>
          <cell r="I94">
            <v>0</v>
          </cell>
          <cell r="J94">
            <v>0</v>
          </cell>
          <cell r="K94">
            <v>0</v>
          </cell>
          <cell r="L94">
            <v>0</v>
          </cell>
          <cell r="M94">
            <v>1004723.86</v>
          </cell>
          <cell r="N94">
            <v>-1004723.86</v>
          </cell>
          <cell r="O94">
            <v>0</v>
          </cell>
          <cell r="P94">
            <v>0</v>
          </cell>
          <cell r="Q94">
            <v>0</v>
          </cell>
          <cell r="R94">
            <v>0</v>
          </cell>
          <cell r="S94">
            <v>0</v>
          </cell>
          <cell r="T94">
            <v>0</v>
          </cell>
        </row>
        <row r="95">
          <cell r="G95">
            <v>24</v>
          </cell>
          <cell r="H95">
            <v>243</v>
          </cell>
          <cell r="I95">
            <v>0</v>
          </cell>
          <cell r="J95">
            <v>0</v>
          </cell>
          <cell r="K95">
            <v>0</v>
          </cell>
          <cell r="L95">
            <v>0</v>
          </cell>
          <cell r="M95">
            <v>621104.43999999994</v>
          </cell>
          <cell r="N95">
            <v>-621104.43999999994</v>
          </cell>
          <cell r="O95">
            <v>0</v>
          </cell>
          <cell r="P95">
            <v>0</v>
          </cell>
          <cell r="Q95">
            <v>0</v>
          </cell>
          <cell r="R95">
            <v>0</v>
          </cell>
          <cell r="S95">
            <v>0</v>
          </cell>
          <cell r="T95">
            <v>0</v>
          </cell>
        </row>
        <row r="96">
          <cell r="G96">
            <v>24</v>
          </cell>
          <cell r="H96">
            <v>243</v>
          </cell>
          <cell r="I96">
            <v>0</v>
          </cell>
          <cell r="J96">
            <v>0</v>
          </cell>
          <cell r="K96">
            <v>0</v>
          </cell>
          <cell r="L96">
            <v>0</v>
          </cell>
          <cell r="M96">
            <v>6081300.9900000002</v>
          </cell>
          <cell r="N96">
            <v>-6081300.9900000002</v>
          </cell>
          <cell r="O96">
            <v>0</v>
          </cell>
          <cell r="P96">
            <v>0</v>
          </cell>
          <cell r="Q96">
            <v>0</v>
          </cell>
          <cell r="R96">
            <v>0</v>
          </cell>
          <cell r="S96">
            <v>0</v>
          </cell>
          <cell r="T96">
            <v>0</v>
          </cell>
        </row>
        <row r="97">
          <cell r="G97">
            <v>24</v>
          </cell>
          <cell r="H97">
            <v>243</v>
          </cell>
          <cell r="I97">
            <v>0</v>
          </cell>
          <cell r="J97">
            <v>0</v>
          </cell>
          <cell r="K97">
            <v>0</v>
          </cell>
          <cell r="L97">
            <v>0</v>
          </cell>
          <cell r="M97">
            <v>1001030.14</v>
          </cell>
          <cell r="N97">
            <v>-1001030.14</v>
          </cell>
          <cell r="O97">
            <v>0</v>
          </cell>
          <cell r="P97">
            <v>0</v>
          </cell>
          <cell r="Q97">
            <v>0</v>
          </cell>
          <cell r="R97">
            <v>0</v>
          </cell>
          <cell r="S97">
            <v>0</v>
          </cell>
          <cell r="T97">
            <v>0</v>
          </cell>
        </row>
        <row r="98">
          <cell r="G98">
            <v>24</v>
          </cell>
          <cell r="H98">
            <v>243</v>
          </cell>
          <cell r="I98">
            <v>0</v>
          </cell>
          <cell r="J98">
            <v>0</v>
          </cell>
          <cell r="K98">
            <v>0</v>
          </cell>
          <cell r="L98">
            <v>2025.96</v>
          </cell>
          <cell r="M98">
            <v>0</v>
          </cell>
          <cell r="N98">
            <v>2025.96</v>
          </cell>
          <cell r="O98">
            <v>0</v>
          </cell>
          <cell r="P98">
            <v>0</v>
          </cell>
          <cell r="Q98">
            <v>0</v>
          </cell>
          <cell r="R98">
            <v>0</v>
          </cell>
          <cell r="S98">
            <v>0</v>
          </cell>
          <cell r="T98">
            <v>0</v>
          </cell>
        </row>
        <row r="99">
          <cell r="G99">
            <v>24</v>
          </cell>
          <cell r="H99">
            <v>243</v>
          </cell>
          <cell r="I99">
            <v>0</v>
          </cell>
          <cell r="J99">
            <v>0</v>
          </cell>
          <cell r="K99">
            <v>0</v>
          </cell>
          <cell r="L99">
            <v>8639.7000000000007</v>
          </cell>
          <cell r="M99">
            <v>0</v>
          </cell>
          <cell r="N99">
            <v>8639.7000000000007</v>
          </cell>
          <cell r="O99">
            <v>0</v>
          </cell>
          <cell r="P99">
            <v>0</v>
          </cell>
          <cell r="Q99">
            <v>0</v>
          </cell>
          <cell r="R99">
            <v>0</v>
          </cell>
          <cell r="S99">
            <v>0</v>
          </cell>
          <cell r="T99">
            <v>0</v>
          </cell>
        </row>
        <row r="100">
          <cell r="G100">
            <v>24</v>
          </cell>
          <cell r="H100">
            <v>243</v>
          </cell>
          <cell r="I100">
            <v>0</v>
          </cell>
          <cell r="J100">
            <v>0</v>
          </cell>
          <cell r="K100">
            <v>0</v>
          </cell>
          <cell r="L100">
            <v>0</v>
          </cell>
          <cell r="M100">
            <v>18216.5</v>
          </cell>
          <cell r="N100">
            <v>-18216.5</v>
          </cell>
          <cell r="O100">
            <v>0</v>
          </cell>
          <cell r="P100">
            <v>0</v>
          </cell>
          <cell r="Q100">
            <v>0</v>
          </cell>
          <cell r="R100">
            <v>0</v>
          </cell>
          <cell r="S100">
            <v>0</v>
          </cell>
          <cell r="T100">
            <v>0</v>
          </cell>
        </row>
        <row r="101">
          <cell r="G101">
            <v>24</v>
          </cell>
          <cell r="H101">
            <v>243</v>
          </cell>
          <cell r="I101">
            <v>0</v>
          </cell>
          <cell r="J101">
            <v>0.06</v>
          </cell>
          <cell r="K101">
            <v>-0.06</v>
          </cell>
          <cell r="L101">
            <v>0</v>
          </cell>
          <cell r="M101">
            <v>0</v>
          </cell>
          <cell r="N101">
            <v>0</v>
          </cell>
          <cell r="O101">
            <v>0</v>
          </cell>
          <cell r="P101">
            <v>0</v>
          </cell>
          <cell r="Q101">
            <v>0</v>
          </cell>
          <cell r="R101">
            <v>0</v>
          </cell>
          <cell r="S101">
            <v>0</v>
          </cell>
          <cell r="T101">
            <v>0</v>
          </cell>
        </row>
        <row r="102">
          <cell r="G102">
            <v>24</v>
          </cell>
          <cell r="H102">
            <v>243</v>
          </cell>
          <cell r="I102">
            <v>0</v>
          </cell>
          <cell r="J102">
            <v>3264675.86</v>
          </cell>
          <cell r="K102">
            <v>-3264675.86</v>
          </cell>
          <cell r="L102">
            <v>0</v>
          </cell>
          <cell r="M102">
            <v>1403834.88</v>
          </cell>
          <cell r="N102">
            <v>-1403834.88</v>
          </cell>
          <cell r="O102">
            <v>0</v>
          </cell>
          <cell r="P102">
            <v>1526627.38</v>
          </cell>
          <cell r="Q102">
            <v>-1526627.38</v>
          </cell>
          <cell r="R102">
            <v>0</v>
          </cell>
          <cell r="S102">
            <v>1657530.2121886255</v>
          </cell>
          <cell r="T102">
            <v>-1657530.2121886255</v>
          </cell>
        </row>
        <row r="103">
          <cell r="G103">
            <v>24</v>
          </cell>
          <cell r="H103">
            <v>243</v>
          </cell>
          <cell r="I103">
            <v>0</v>
          </cell>
          <cell r="J103">
            <v>0</v>
          </cell>
          <cell r="K103">
            <v>0</v>
          </cell>
          <cell r="L103">
            <v>0</v>
          </cell>
          <cell r="M103">
            <v>0</v>
          </cell>
          <cell r="N103">
            <v>0</v>
          </cell>
          <cell r="O103">
            <v>0</v>
          </cell>
          <cell r="P103">
            <v>0</v>
          </cell>
          <cell r="Q103">
            <v>0</v>
          </cell>
          <cell r="R103">
            <v>1108.5035065492164</v>
          </cell>
          <cell r="S103">
            <v>0</v>
          </cell>
          <cell r="T103">
            <v>1108.5035065492164</v>
          </cell>
        </row>
        <row r="104">
          <cell r="G104">
            <v>24</v>
          </cell>
          <cell r="H104">
            <v>243</v>
          </cell>
          <cell r="I104">
            <v>0</v>
          </cell>
          <cell r="J104">
            <v>0</v>
          </cell>
          <cell r="K104">
            <v>0</v>
          </cell>
          <cell r="L104">
            <v>0</v>
          </cell>
          <cell r="M104">
            <v>0</v>
          </cell>
          <cell r="N104">
            <v>0</v>
          </cell>
          <cell r="O104">
            <v>0</v>
          </cell>
          <cell r="P104">
            <v>0</v>
          </cell>
          <cell r="Q104">
            <v>0</v>
          </cell>
          <cell r="R104">
            <v>0</v>
          </cell>
          <cell r="S104">
            <v>0</v>
          </cell>
          <cell r="T104">
            <v>0</v>
          </cell>
        </row>
        <row r="105">
          <cell r="G105">
            <v>24</v>
          </cell>
          <cell r="H105">
            <v>243</v>
          </cell>
          <cell r="I105">
            <v>0</v>
          </cell>
          <cell r="J105">
            <v>0</v>
          </cell>
          <cell r="K105">
            <v>0</v>
          </cell>
          <cell r="L105">
            <v>0</v>
          </cell>
          <cell r="M105">
            <v>0</v>
          </cell>
          <cell r="N105">
            <v>0</v>
          </cell>
          <cell r="O105">
            <v>0</v>
          </cell>
          <cell r="P105">
            <v>0</v>
          </cell>
          <cell r="Q105">
            <v>0</v>
          </cell>
          <cell r="R105">
            <v>0</v>
          </cell>
          <cell r="S105">
            <v>0</v>
          </cell>
          <cell r="T105">
            <v>0</v>
          </cell>
        </row>
        <row r="106">
          <cell r="G106">
            <v>24</v>
          </cell>
          <cell r="H106">
            <v>244</v>
          </cell>
          <cell r="I106">
            <v>0</v>
          </cell>
          <cell r="J106">
            <v>678.49</v>
          </cell>
          <cell r="K106">
            <v>-678.49</v>
          </cell>
          <cell r="L106">
            <v>0</v>
          </cell>
          <cell r="M106">
            <v>423.49</v>
          </cell>
          <cell r="N106">
            <v>-423.49</v>
          </cell>
          <cell r="O106">
            <v>0</v>
          </cell>
          <cell r="P106">
            <v>553.49</v>
          </cell>
          <cell r="Q106">
            <v>-553.49</v>
          </cell>
          <cell r="R106">
            <v>0</v>
          </cell>
          <cell r="S106">
            <v>716.76759010784008</v>
          </cell>
          <cell r="T106">
            <v>-716.76759010784008</v>
          </cell>
        </row>
        <row r="107">
          <cell r="G107">
            <v>24</v>
          </cell>
          <cell r="H107">
            <v>245</v>
          </cell>
          <cell r="I107">
            <v>0</v>
          </cell>
          <cell r="J107">
            <v>665859.77</v>
          </cell>
          <cell r="K107">
            <v>-665859.77</v>
          </cell>
          <cell r="L107">
            <v>0</v>
          </cell>
          <cell r="M107">
            <v>542651.02</v>
          </cell>
          <cell r="N107">
            <v>-542651.02</v>
          </cell>
          <cell r="O107">
            <v>0</v>
          </cell>
          <cell r="P107">
            <v>557391.56999999995</v>
          </cell>
          <cell r="Q107">
            <v>-557391.56999999995</v>
          </cell>
          <cell r="R107">
            <v>0</v>
          </cell>
          <cell r="S107">
            <v>428155.08624215639</v>
          </cell>
          <cell r="T107">
            <v>-428155.08624215639</v>
          </cell>
        </row>
        <row r="108">
          <cell r="G108">
            <v>25</v>
          </cell>
          <cell r="H108">
            <v>252</v>
          </cell>
          <cell r="I108">
            <v>0</v>
          </cell>
          <cell r="J108">
            <v>0</v>
          </cell>
          <cell r="K108">
            <v>0</v>
          </cell>
          <cell r="L108">
            <v>0</v>
          </cell>
          <cell r="M108">
            <v>0</v>
          </cell>
          <cell r="N108">
            <v>0</v>
          </cell>
          <cell r="O108">
            <v>0</v>
          </cell>
          <cell r="P108">
            <v>0</v>
          </cell>
          <cell r="Q108">
            <v>0</v>
          </cell>
          <cell r="R108">
            <v>0</v>
          </cell>
          <cell r="S108">
            <v>0</v>
          </cell>
          <cell r="T108">
            <v>0</v>
          </cell>
        </row>
        <row r="109">
          <cell r="G109">
            <v>26</v>
          </cell>
          <cell r="H109">
            <v>261</v>
          </cell>
          <cell r="I109">
            <v>0</v>
          </cell>
          <cell r="J109">
            <v>0</v>
          </cell>
          <cell r="K109">
            <v>0</v>
          </cell>
          <cell r="L109">
            <v>0</v>
          </cell>
          <cell r="M109">
            <v>0</v>
          </cell>
          <cell r="N109">
            <v>0</v>
          </cell>
          <cell r="O109">
            <v>0</v>
          </cell>
          <cell r="P109">
            <v>0</v>
          </cell>
          <cell r="Q109">
            <v>0</v>
          </cell>
          <cell r="R109">
            <v>0</v>
          </cell>
          <cell r="S109">
            <v>0</v>
          </cell>
          <cell r="T109">
            <v>0</v>
          </cell>
        </row>
        <row r="110">
          <cell r="G110">
            <v>26</v>
          </cell>
          <cell r="H110">
            <v>261</v>
          </cell>
          <cell r="I110">
            <v>0</v>
          </cell>
          <cell r="J110">
            <v>175687.18</v>
          </cell>
          <cell r="K110">
            <v>-175687.18</v>
          </cell>
          <cell r="L110">
            <v>1187.98</v>
          </cell>
          <cell r="M110">
            <v>0</v>
          </cell>
          <cell r="N110">
            <v>1187.98</v>
          </cell>
          <cell r="O110">
            <v>0</v>
          </cell>
          <cell r="P110">
            <v>163323.76999999999</v>
          </cell>
          <cell r="Q110">
            <v>-163323.76999999999</v>
          </cell>
          <cell r="R110">
            <v>0</v>
          </cell>
          <cell r="S110">
            <v>1326462.4754342034</v>
          </cell>
          <cell r="T110">
            <v>-1326462.4754342034</v>
          </cell>
        </row>
        <row r="111">
          <cell r="G111">
            <v>26</v>
          </cell>
          <cell r="H111">
            <v>261</v>
          </cell>
          <cell r="I111">
            <v>0</v>
          </cell>
          <cell r="J111">
            <v>1472644.74</v>
          </cell>
          <cell r="K111">
            <v>-1472644.74</v>
          </cell>
          <cell r="L111">
            <v>0</v>
          </cell>
          <cell r="M111">
            <v>1820963.61</v>
          </cell>
          <cell r="N111">
            <v>-1820963.61</v>
          </cell>
          <cell r="O111">
            <v>0</v>
          </cell>
          <cell r="P111">
            <v>1820963.61</v>
          </cell>
          <cell r="Q111">
            <v>-1820963.61</v>
          </cell>
          <cell r="R111">
            <v>0</v>
          </cell>
          <cell r="S111">
            <v>816102.1538093196</v>
          </cell>
          <cell r="T111">
            <v>-816102.1538093196</v>
          </cell>
        </row>
        <row r="112">
          <cell r="G112">
            <v>26</v>
          </cell>
          <cell r="H112">
            <v>261</v>
          </cell>
          <cell r="I112">
            <v>0</v>
          </cell>
          <cell r="J112">
            <v>0</v>
          </cell>
          <cell r="K112">
            <v>0</v>
          </cell>
          <cell r="L112">
            <v>0</v>
          </cell>
          <cell r="M112">
            <v>0</v>
          </cell>
          <cell r="N112">
            <v>0</v>
          </cell>
          <cell r="O112">
            <v>0</v>
          </cell>
          <cell r="P112">
            <v>0</v>
          </cell>
          <cell r="Q112">
            <v>0</v>
          </cell>
          <cell r="R112">
            <v>0</v>
          </cell>
          <cell r="S112">
            <v>0</v>
          </cell>
          <cell r="T112">
            <v>0</v>
          </cell>
        </row>
        <row r="113">
          <cell r="G113">
            <v>26</v>
          </cell>
          <cell r="H113">
            <v>261</v>
          </cell>
          <cell r="I113">
            <v>14859.19</v>
          </cell>
          <cell r="J113">
            <v>0</v>
          </cell>
          <cell r="K113">
            <v>14859.19</v>
          </cell>
          <cell r="L113">
            <v>14859.19</v>
          </cell>
          <cell r="M113">
            <v>0</v>
          </cell>
          <cell r="N113">
            <v>14859.19</v>
          </cell>
          <cell r="O113">
            <v>31227.09</v>
          </cell>
          <cell r="P113">
            <v>0</v>
          </cell>
          <cell r="Q113">
            <v>31227.09</v>
          </cell>
          <cell r="R113">
            <v>17867.29481948504</v>
          </cell>
          <cell r="S113">
            <v>0</v>
          </cell>
          <cell r="T113">
            <v>17867.29481948504</v>
          </cell>
        </row>
        <row r="114">
          <cell r="G114">
            <v>26</v>
          </cell>
          <cell r="H114">
            <v>262</v>
          </cell>
          <cell r="I114">
            <v>0</v>
          </cell>
          <cell r="J114">
            <v>5197.01</v>
          </cell>
          <cell r="K114">
            <v>-5197.01</v>
          </cell>
          <cell r="L114">
            <v>0</v>
          </cell>
          <cell r="M114">
            <v>7928.93</v>
          </cell>
          <cell r="N114">
            <v>-7928.93</v>
          </cell>
          <cell r="O114">
            <v>0</v>
          </cell>
          <cell r="P114">
            <v>2740.62</v>
          </cell>
          <cell r="Q114">
            <v>-2740.62</v>
          </cell>
          <cell r="R114">
            <v>0</v>
          </cell>
          <cell r="S114">
            <v>3037.9784718827627</v>
          </cell>
          <cell r="T114">
            <v>-3037.9784718827627</v>
          </cell>
        </row>
        <row r="115">
          <cell r="G115">
            <v>26</v>
          </cell>
          <cell r="H115">
            <v>262</v>
          </cell>
          <cell r="I115">
            <v>0</v>
          </cell>
          <cell r="J115">
            <v>1014.68</v>
          </cell>
          <cell r="K115">
            <v>-1014.68</v>
          </cell>
          <cell r="L115">
            <v>0</v>
          </cell>
          <cell r="M115">
            <v>876.23</v>
          </cell>
          <cell r="N115">
            <v>-876.23</v>
          </cell>
          <cell r="O115">
            <v>0</v>
          </cell>
          <cell r="P115">
            <v>903.46</v>
          </cell>
          <cell r="Q115">
            <v>-903.46</v>
          </cell>
          <cell r="R115">
            <v>0</v>
          </cell>
          <cell r="S115">
            <v>3987.4153290569725</v>
          </cell>
          <cell r="T115">
            <v>-3987.4153290569725</v>
          </cell>
        </row>
        <row r="116">
          <cell r="G116">
            <v>26</v>
          </cell>
          <cell r="H116">
            <v>262</v>
          </cell>
          <cell r="I116">
            <v>1913.98</v>
          </cell>
          <cell r="J116">
            <v>0</v>
          </cell>
          <cell r="K116">
            <v>1913.98</v>
          </cell>
          <cell r="L116">
            <v>2287.89</v>
          </cell>
          <cell r="M116">
            <v>0</v>
          </cell>
          <cell r="N116">
            <v>2287.89</v>
          </cell>
          <cell r="O116">
            <v>2819.27</v>
          </cell>
          <cell r="P116">
            <v>0</v>
          </cell>
          <cell r="Q116">
            <v>2819.27</v>
          </cell>
          <cell r="R116">
            <v>1929.3103620275137</v>
          </cell>
          <cell r="S116">
            <v>0</v>
          </cell>
          <cell r="T116">
            <v>1929.3103620275137</v>
          </cell>
        </row>
        <row r="117">
          <cell r="G117">
            <v>26</v>
          </cell>
          <cell r="H117">
            <v>262</v>
          </cell>
          <cell r="I117">
            <v>0</v>
          </cell>
          <cell r="J117">
            <v>20034.05</v>
          </cell>
          <cell r="K117">
            <v>-20034.05</v>
          </cell>
          <cell r="L117">
            <v>0</v>
          </cell>
          <cell r="M117">
            <v>18364.23</v>
          </cell>
          <cell r="N117">
            <v>-18364.23</v>
          </cell>
          <cell r="O117">
            <v>0</v>
          </cell>
          <cell r="P117">
            <v>14696.07</v>
          </cell>
          <cell r="Q117">
            <v>-14696.07</v>
          </cell>
          <cell r="R117">
            <v>0</v>
          </cell>
          <cell r="S117">
            <v>15873.080875091031</v>
          </cell>
          <cell r="T117">
            <v>-15873.080875091031</v>
          </cell>
        </row>
        <row r="118">
          <cell r="G118">
            <v>26</v>
          </cell>
          <cell r="H118">
            <v>262</v>
          </cell>
          <cell r="I118">
            <v>0</v>
          </cell>
          <cell r="J118">
            <v>1336.68</v>
          </cell>
          <cell r="K118">
            <v>-1336.68</v>
          </cell>
          <cell r="L118">
            <v>0</v>
          </cell>
          <cell r="M118">
            <v>983.59</v>
          </cell>
          <cell r="N118">
            <v>-983.59</v>
          </cell>
          <cell r="O118">
            <v>0</v>
          </cell>
          <cell r="P118">
            <v>835.25</v>
          </cell>
          <cell r="Q118">
            <v>-835.25</v>
          </cell>
          <cell r="R118">
            <v>0</v>
          </cell>
          <cell r="S118">
            <v>719.23663969832705</v>
          </cell>
          <cell r="T118">
            <v>-719.23663969832705</v>
          </cell>
        </row>
        <row r="119">
          <cell r="G119">
            <v>26</v>
          </cell>
          <cell r="H119">
            <v>263</v>
          </cell>
          <cell r="I119">
            <v>0</v>
          </cell>
          <cell r="J119">
            <v>1781.45</v>
          </cell>
          <cell r="K119">
            <v>-1781.45</v>
          </cell>
          <cell r="L119">
            <v>0</v>
          </cell>
          <cell r="M119">
            <v>1704.13</v>
          </cell>
          <cell r="N119">
            <v>-1704.13</v>
          </cell>
          <cell r="O119">
            <v>0</v>
          </cell>
          <cell r="P119">
            <v>1546.64</v>
          </cell>
          <cell r="Q119">
            <v>-1546.64</v>
          </cell>
          <cell r="R119">
            <v>0</v>
          </cell>
          <cell r="S119">
            <v>1555.6259414810306</v>
          </cell>
          <cell r="T119">
            <v>-1555.6259414810306</v>
          </cell>
        </row>
        <row r="120">
          <cell r="G120">
            <v>26</v>
          </cell>
          <cell r="H120">
            <v>267</v>
          </cell>
          <cell r="I120">
            <v>0</v>
          </cell>
          <cell r="J120">
            <v>0</v>
          </cell>
          <cell r="K120">
            <v>0</v>
          </cell>
          <cell r="L120">
            <v>0</v>
          </cell>
          <cell r="M120">
            <v>0</v>
          </cell>
          <cell r="N120">
            <v>0</v>
          </cell>
          <cell r="O120">
            <v>0</v>
          </cell>
          <cell r="P120">
            <v>0</v>
          </cell>
          <cell r="Q120">
            <v>0</v>
          </cell>
          <cell r="R120">
            <v>0</v>
          </cell>
          <cell r="S120">
            <v>0</v>
          </cell>
          <cell r="T120">
            <v>0</v>
          </cell>
        </row>
        <row r="121">
          <cell r="G121">
            <v>26</v>
          </cell>
          <cell r="H121">
            <v>268</v>
          </cell>
          <cell r="I121">
            <v>26183.23</v>
          </cell>
          <cell r="J121">
            <v>0</v>
          </cell>
          <cell r="K121">
            <v>26183.23</v>
          </cell>
          <cell r="L121">
            <v>26183.23</v>
          </cell>
          <cell r="M121">
            <v>0</v>
          </cell>
          <cell r="N121">
            <v>26183.23</v>
          </cell>
          <cell r="O121">
            <v>26183.23</v>
          </cell>
          <cell r="P121">
            <v>0</v>
          </cell>
          <cell r="Q121">
            <v>26183.23</v>
          </cell>
          <cell r="R121">
            <v>26183.233407487955</v>
          </cell>
          <cell r="S121">
            <v>0</v>
          </cell>
          <cell r="T121">
            <v>26183.233407487955</v>
          </cell>
        </row>
        <row r="122">
          <cell r="G122">
            <v>26</v>
          </cell>
          <cell r="H122">
            <v>268</v>
          </cell>
          <cell r="I122">
            <v>11362.36</v>
          </cell>
          <cell r="J122">
            <v>0</v>
          </cell>
          <cell r="K122">
            <v>11362.36</v>
          </cell>
          <cell r="L122">
            <v>58406.85</v>
          </cell>
          <cell r="M122">
            <v>0</v>
          </cell>
          <cell r="N122">
            <v>58406.85</v>
          </cell>
          <cell r="O122">
            <v>6968.04</v>
          </cell>
          <cell r="P122">
            <v>0</v>
          </cell>
          <cell r="Q122">
            <v>6968.04</v>
          </cell>
          <cell r="R122">
            <v>12521.46826148981</v>
          </cell>
          <cell r="S122">
            <v>0</v>
          </cell>
          <cell r="T122">
            <v>12521.46826148981</v>
          </cell>
        </row>
        <row r="123">
          <cell r="G123">
            <v>26</v>
          </cell>
          <cell r="H123">
            <v>268</v>
          </cell>
          <cell r="I123">
            <v>3523.27</v>
          </cell>
          <cell r="J123">
            <v>0</v>
          </cell>
          <cell r="K123">
            <v>3523.27</v>
          </cell>
          <cell r="L123">
            <v>767.41</v>
          </cell>
          <cell r="M123">
            <v>0</v>
          </cell>
          <cell r="N123">
            <v>767.41</v>
          </cell>
          <cell r="O123">
            <v>767.41</v>
          </cell>
          <cell r="P123">
            <v>0</v>
          </cell>
          <cell r="Q123">
            <v>767.41</v>
          </cell>
          <cell r="R123">
            <v>1266.2084376652267</v>
          </cell>
          <cell r="S123">
            <v>0</v>
          </cell>
          <cell r="T123">
            <v>1266.2084376652267</v>
          </cell>
        </row>
        <row r="124">
          <cell r="G124">
            <v>26</v>
          </cell>
          <cell r="H124">
            <v>268</v>
          </cell>
          <cell r="I124">
            <v>0</v>
          </cell>
          <cell r="J124">
            <v>0</v>
          </cell>
          <cell r="K124">
            <v>0</v>
          </cell>
          <cell r="L124">
            <v>0</v>
          </cell>
          <cell r="M124">
            <v>0</v>
          </cell>
          <cell r="N124">
            <v>0</v>
          </cell>
          <cell r="O124">
            <v>0</v>
          </cell>
          <cell r="P124">
            <v>0</v>
          </cell>
          <cell r="Q124">
            <v>0</v>
          </cell>
          <cell r="R124">
            <v>0</v>
          </cell>
          <cell r="S124">
            <v>0</v>
          </cell>
          <cell r="T124">
            <v>0</v>
          </cell>
        </row>
        <row r="125">
          <cell r="G125">
            <v>26</v>
          </cell>
          <cell r="H125">
            <v>268</v>
          </cell>
          <cell r="I125">
            <v>5740.2</v>
          </cell>
          <cell r="J125">
            <v>0</v>
          </cell>
          <cell r="K125">
            <v>5740.2</v>
          </cell>
          <cell r="L125">
            <v>48390.55</v>
          </cell>
          <cell r="M125">
            <v>0</v>
          </cell>
          <cell r="N125">
            <v>48390.55</v>
          </cell>
          <cell r="O125">
            <v>8003.97</v>
          </cell>
          <cell r="P125">
            <v>0</v>
          </cell>
          <cell r="Q125">
            <v>8003.97</v>
          </cell>
          <cell r="R125">
            <v>470952.76383914764</v>
          </cell>
          <cell r="S125">
            <v>0</v>
          </cell>
          <cell r="T125">
            <v>470952.76383914764</v>
          </cell>
        </row>
        <row r="126">
          <cell r="G126">
            <v>26</v>
          </cell>
          <cell r="H126">
            <v>268</v>
          </cell>
          <cell r="I126">
            <v>0</v>
          </cell>
          <cell r="J126">
            <v>0</v>
          </cell>
          <cell r="K126">
            <v>0</v>
          </cell>
          <cell r="L126">
            <v>0</v>
          </cell>
          <cell r="M126">
            <v>0</v>
          </cell>
          <cell r="N126">
            <v>0</v>
          </cell>
          <cell r="O126">
            <v>0</v>
          </cell>
          <cell r="P126">
            <v>0</v>
          </cell>
          <cell r="Q126">
            <v>0</v>
          </cell>
          <cell r="R126">
            <v>0</v>
          </cell>
          <cell r="S126">
            <v>0</v>
          </cell>
          <cell r="T126">
            <v>0</v>
          </cell>
        </row>
        <row r="127">
          <cell r="G127">
            <v>26</v>
          </cell>
          <cell r="H127">
            <v>268</v>
          </cell>
          <cell r="I127">
            <v>189.75</v>
          </cell>
          <cell r="J127">
            <v>0</v>
          </cell>
          <cell r="K127">
            <v>189.75</v>
          </cell>
          <cell r="L127">
            <v>189.75</v>
          </cell>
          <cell r="M127">
            <v>0</v>
          </cell>
          <cell r="N127">
            <v>189.75</v>
          </cell>
          <cell r="O127">
            <v>2301.2199999999998</v>
          </cell>
          <cell r="P127">
            <v>0</v>
          </cell>
          <cell r="Q127">
            <v>2301.2199999999998</v>
          </cell>
          <cell r="R127">
            <v>234674.97830229148</v>
          </cell>
          <cell r="S127">
            <v>0</v>
          </cell>
          <cell r="T127">
            <v>234674.97830229148</v>
          </cell>
        </row>
        <row r="128">
          <cell r="G128">
            <v>27</v>
          </cell>
          <cell r="H128">
            <v>271</v>
          </cell>
          <cell r="I128">
            <v>423452.03</v>
          </cell>
          <cell r="J128">
            <v>0</v>
          </cell>
          <cell r="K128">
            <v>423452.03</v>
          </cell>
          <cell r="L128">
            <v>187191.43</v>
          </cell>
          <cell r="M128">
            <v>0</v>
          </cell>
          <cell r="N128">
            <v>187191.43</v>
          </cell>
          <cell r="O128">
            <v>55183.53</v>
          </cell>
          <cell r="P128">
            <v>0</v>
          </cell>
          <cell r="Q128">
            <v>55183.53</v>
          </cell>
          <cell r="R128">
            <v>6923.8634889915302</v>
          </cell>
          <cell r="S128">
            <v>0</v>
          </cell>
          <cell r="T128">
            <v>6923.8634889915302</v>
          </cell>
        </row>
        <row r="129">
          <cell r="G129">
            <v>27</v>
          </cell>
          <cell r="H129">
            <v>271</v>
          </cell>
          <cell r="I129">
            <v>1315621.03</v>
          </cell>
          <cell r="J129">
            <v>0</v>
          </cell>
          <cell r="K129">
            <v>1315621.03</v>
          </cell>
          <cell r="L129">
            <v>1533319.72</v>
          </cell>
          <cell r="M129">
            <v>0</v>
          </cell>
          <cell r="N129">
            <v>1533319.72</v>
          </cell>
          <cell r="O129">
            <v>963574.97</v>
          </cell>
          <cell r="P129">
            <v>0</v>
          </cell>
          <cell r="Q129">
            <v>963574.97</v>
          </cell>
          <cell r="R129">
            <v>981763.94888319157</v>
          </cell>
          <cell r="S129">
            <v>0</v>
          </cell>
          <cell r="T129">
            <v>981763.94888319157</v>
          </cell>
        </row>
        <row r="130">
          <cell r="G130">
            <v>27</v>
          </cell>
          <cell r="H130">
            <v>271</v>
          </cell>
          <cell r="I130">
            <v>487390.51</v>
          </cell>
          <cell r="J130">
            <v>0</v>
          </cell>
          <cell r="K130">
            <v>487390.51</v>
          </cell>
          <cell r="L130">
            <v>477104.38</v>
          </cell>
          <cell r="M130">
            <v>0</v>
          </cell>
          <cell r="N130">
            <v>477104.38</v>
          </cell>
          <cell r="O130">
            <v>509013.22</v>
          </cell>
          <cell r="P130">
            <v>0</v>
          </cell>
          <cell r="Q130">
            <v>509013.22</v>
          </cell>
          <cell r="R130">
            <v>371185.44308217196</v>
          </cell>
          <cell r="S130">
            <v>0</v>
          </cell>
          <cell r="T130">
            <v>371185.44308217196</v>
          </cell>
        </row>
        <row r="131">
          <cell r="G131">
            <v>27</v>
          </cell>
          <cell r="H131">
            <v>271</v>
          </cell>
          <cell r="I131">
            <v>6428622.9800000004</v>
          </cell>
          <cell r="J131">
            <v>0</v>
          </cell>
          <cell r="K131">
            <v>6428622.9800000004</v>
          </cell>
          <cell r="L131">
            <v>7721782.6799999997</v>
          </cell>
          <cell r="M131">
            <v>0</v>
          </cell>
          <cell r="N131">
            <v>7721782.6799999997</v>
          </cell>
          <cell r="O131">
            <v>5878362.1500000004</v>
          </cell>
          <cell r="P131">
            <v>0</v>
          </cell>
          <cell r="Q131">
            <v>5878362.1500000004</v>
          </cell>
          <cell r="R131">
            <v>5740876.0138067259</v>
          </cell>
          <cell r="S131">
            <v>0</v>
          </cell>
          <cell r="T131">
            <v>5740876.0138067259</v>
          </cell>
        </row>
        <row r="132">
          <cell r="G132">
            <v>27</v>
          </cell>
          <cell r="H132">
            <v>271</v>
          </cell>
          <cell r="I132">
            <v>30288.36</v>
          </cell>
          <cell r="J132">
            <v>0</v>
          </cell>
          <cell r="K132">
            <v>30288.36</v>
          </cell>
          <cell r="L132">
            <v>36045.4</v>
          </cell>
          <cell r="M132">
            <v>0</v>
          </cell>
          <cell r="N132">
            <v>36045.4</v>
          </cell>
          <cell r="O132">
            <v>50526.57</v>
          </cell>
          <cell r="P132">
            <v>0</v>
          </cell>
          <cell r="Q132">
            <v>50526.57</v>
          </cell>
          <cell r="R132">
            <v>34834.414062110314</v>
          </cell>
          <cell r="S132">
            <v>0</v>
          </cell>
          <cell r="T132">
            <v>34834.414062110314</v>
          </cell>
        </row>
        <row r="133">
          <cell r="G133">
            <v>27</v>
          </cell>
          <cell r="H133">
            <v>272</v>
          </cell>
          <cell r="I133">
            <v>0</v>
          </cell>
          <cell r="J133">
            <v>0</v>
          </cell>
          <cell r="K133">
            <v>0</v>
          </cell>
          <cell r="L133">
            <v>0</v>
          </cell>
          <cell r="M133">
            <v>0</v>
          </cell>
          <cell r="N133">
            <v>0</v>
          </cell>
          <cell r="O133">
            <v>565024.79</v>
          </cell>
          <cell r="P133">
            <v>0</v>
          </cell>
          <cell r="Q133">
            <v>565024.79</v>
          </cell>
          <cell r="R133">
            <v>132327.9695932802</v>
          </cell>
          <cell r="S133">
            <v>0</v>
          </cell>
          <cell r="T133">
            <v>132327.9695932802</v>
          </cell>
        </row>
        <row r="134">
          <cell r="G134">
            <v>27</v>
          </cell>
          <cell r="H134">
            <v>272</v>
          </cell>
          <cell r="I134">
            <v>912876.07</v>
          </cell>
          <cell r="J134">
            <v>0</v>
          </cell>
          <cell r="K134">
            <v>912876.07</v>
          </cell>
          <cell r="L134">
            <v>882072.41</v>
          </cell>
          <cell r="M134">
            <v>0</v>
          </cell>
          <cell r="N134">
            <v>882072.41</v>
          </cell>
          <cell r="O134">
            <v>873003.5</v>
          </cell>
          <cell r="P134">
            <v>0</v>
          </cell>
          <cell r="Q134">
            <v>873003.5</v>
          </cell>
          <cell r="R134">
            <v>839877.52516435389</v>
          </cell>
          <cell r="S134">
            <v>0</v>
          </cell>
          <cell r="T134">
            <v>839877.52516435389</v>
          </cell>
        </row>
        <row r="135">
          <cell r="G135">
            <v>27</v>
          </cell>
          <cell r="H135">
            <v>272</v>
          </cell>
          <cell r="I135">
            <v>503329.83</v>
          </cell>
          <cell r="J135">
            <v>0</v>
          </cell>
          <cell r="K135">
            <v>503329.83</v>
          </cell>
          <cell r="L135">
            <v>2149.12</v>
          </cell>
          <cell r="M135">
            <v>0</v>
          </cell>
          <cell r="N135">
            <v>2149.12</v>
          </cell>
          <cell r="O135">
            <v>71042.600000000006</v>
          </cell>
          <cell r="P135">
            <v>0</v>
          </cell>
          <cell r="Q135">
            <v>71042.600000000006</v>
          </cell>
          <cell r="R135">
            <v>4947.9105356091823</v>
          </cell>
          <cell r="S135">
            <v>0</v>
          </cell>
          <cell r="T135">
            <v>4947.9105356091823</v>
          </cell>
        </row>
        <row r="136">
          <cell r="G136">
            <v>27</v>
          </cell>
          <cell r="H136">
            <v>272</v>
          </cell>
          <cell r="I136">
            <v>4397.96</v>
          </cell>
          <cell r="J136">
            <v>0</v>
          </cell>
          <cell r="K136">
            <v>4397.96</v>
          </cell>
          <cell r="L136">
            <v>16869.07</v>
          </cell>
          <cell r="M136">
            <v>0</v>
          </cell>
          <cell r="N136">
            <v>16869.07</v>
          </cell>
          <cell r="O136">
            <v>20672.189999999999</v>
          </cell>
          <cell r="P136">
            <v>0</v>
          </cell>
          <cell r="Q136">
            <v>20672.189999999999</v>
          </cell>
          <cell r="R136">
            <v>127246.67052403706</v>
          </cell>
          <cell r="S136">
            <v>0</v>
          </cell>
          <cell r="T136">
            <v>127246.67052403706</v>
          </cell>
        </row>
        <row r="137">
          <cell r="G137">
            <v>27</v>
          </cell>
          <cell r="H137">
            <v>272</v>
          </cell>
          <cell r="I137">
            <v>0</v>
          </cell>
          <cell r="J137">
            <v>0</v>
          </cell>
          <cell r="K137">
            <v>0</v>
          </cell>
          <cell r="L137">
            <v>0</v>
          </cell>
          <cell r="M137">
            <v>0</v>
          </cell>
          <cell r="N137">
            <v>0</v>
          </cell>
          <cell r="O137">
            <v>0</v>
          </cell>
          <cell r="P137">
            <v>0</v>
          </cell>
          <cell r="Q137">
            <v>0</v>
          </cell>
          <cell r="R137">
            <v>0</v>
          </cell>
          <cell r="S137">
            <v>0</v>
          </cell>
          <cell r="T137">
            <v>0</v>
          </cell>
        </row>
        <row r="138">
          <cell r="G138">
            <v>27</v>
          </cell>
          <cell r="H138">
            <v>272</v>
          </cell>
          <cell r="I138">
            <v>281014.96000000002</v>
          </cell>
          <cell r="J138">
            <v>0</v>
          </cell>
          <cell r="K138">
            <v>281014.96000000002</v>
          </cell>
          <cell r="L138">
            <v>6088.42</v>
          </cell>
          <cell r="M138">
            <v>0</v>
          </cell>
          <cell r="N138">
            <v>6088.42</v>
          </cell>
          <cell r="O138">
            <v>185009.13</v>
          </cell>
          <cell r="P138">
            <v>0</v>
          </cell>
          <cell r="Q138">
            <v>185009.13</v>
          </cell>
          <cell r="R138">
            <v>1928.8664318991232</v>
          </cell>
          <cell r="S138">
            <v>0</v>
          </cell>
          <cell r="T138">
            <v>1928.8664318991232</v>
          </cell>
        </row>
        <row r="139">
          <cell r="G139">
            <v>27</v>
          </cell>
          <cell r="H139">
            <v>273</v>
          </cell>
          <cell r="I139">
            <v>0</v>
          </cell>
          <cell r="J139">
            <v>2674886.5</v>
          </cell>
          <cell r="K139">
            <v>-2674886.5</v>
          </cell>
          <cell r="L139">
            <v>0</v>
          </cell>
          <cell r="M139">
            <v>2847451.55</v>
          </cell>
          <cell r="N139">
            <v>-2847451.55</v>
          </cell>
          <cell r="O139">
            <v>0</v>
          </cell>
          <cell r="P139">
            <v>2152710.77</v>
          </cell>
          <cell r="Q139">
            <v>-2152710.77</v>
          </cell>
          <cell r="R139">
            <v>0</v>
          </cell>
          <cell r="S139">
            <v>2329445.2768827127</v>
          </cell>
          <cell r="T139">
            <v>-2329445.2768827127</v>
          </cell>
        </row>
        <row r="140">
          <cell r="G140">
            <v>27</v>
          </cell>
          <cell r="H140">
            <v>273</v>
          </cell>
          <cell r="I140">
            <v>0</v>
          </cell>
          <cell r="J140">
            <v>635285.52</v>
          </cell>
          <cell r="K140">
            <v>-635285.52</v>
          </cell>
          <cell r="L140">
            <v>0</v>
          </cell>
          <cell r="M140">
            <v>676269.73</v>
          </cell>
          <cell r="N140">
            <v>-676269.73</v>
          </cell>
          <cell r="O140">
            <v>0</v>
          </cell>
          <cell r="P140">
            <v>511268.96</v>
          </cell>
          <cell r="Q140">
            <v>-511268.96</v>
          </cell>
          <cell r="R140">
            <v>0</v>
          </cell>
          <cell r="S140">
            <v>553243.25375844212</v>
          </cell>
          <cell r="T140">
            <v>-553243.25375844212</v>
          </cell>
        </row>
        <row r="141">
          <cell r="G141">
            <v>27</v>
          </cell>
          <cell r="H141">
            <v>273</v>
          </cell>
          <cell r="I141">
            <v>0</v>
          </cell>
          <cell r="J141">
            <v>1695862.33</v>
          </cell>
          <cell r="K141">
            <v>-1695862.33</v>
          </cell>
          <cell r="L141">
            <v>0</v>
          </cell>
          <cell r="M141">
            <v>1334514.02</v>
          </cell>
          <cell r="N141">
            <v>-1334514.02</v>
          </cell>
          <cell r="O141">
            <v>0</v>
          </cell>
          <cell r="P141">
            <v>1690852.44</v>
          </cell>
          <cell r="Q141">
            <v>-1690852.44</v>
          </cell>
          <cell r="R141">
            <v>0</v>
          </cell>
          <cell r="S141">
            <v>1093657.7548109058</v>
          </cell>
          <cell r="T141">
            <v>-1093657.7548109058</v>
          </cell>
        </row>
        <row r="142">
          <cell r="G142">
            <v>27</v>
          </cell>
          <cell r="H142">
            <v>273</v>
          </cell>
          <cell r="I142">
            <v>0</v>
          </cell>
          <cell r="J142">
            <v>20063.73</v>
          </cell>
          <cell r="K142">
            <v>-20063.73</v>
          </cell>
          <cell r="L142">
            <v>0</v>
          </cell>
          <cell r="M142">
            <v>56404.19</v>
          </cell>
          <cell r="N142">
            <v>-56404.19</v>
          </cell>
          <cell r="O142">
            <v>0</v>
          </cell>
          <cell r="P142">
            <v>19653.82</v>
          </cell>
          <cell r="Q142">
            <v>-19653.82</v>
          </cell>
          <cell r="R142">
            <v>0</v>
          </cell>
          <cell r="S142">
            <v>0</v>
          </cell>
          <cell r="T142">
            <v>0</v>
          </cell>
        </row>
        <row r="143">
          <cell r="G143">
            <v>27</v>
          </cell>
          <cell r="H143">
            <v>273</v>
          </cell>
          <cell r="I143">
            <v>0</v>
          </cell>
          <cell r="J143">
            <v>1684.52</v>
          </cell>
          <cell r="K143">
            <v>-1684.52</v>
          </cell>
          <cell r="L143">
            <v>0</v>
          </cell>
          <cell r="M143">
            <v>2006.64</v>
          </cell>
          <cell r="N143">
            <v>-2006.64</v>
          </cell>
          <cell r="O143">
            <v>0</v>
          </cell>
          <cell r="P143">
            <v>2853.58</v>
          </cell>
          <cell r="Q143">
            <v>-2853.58</v>
          </cell>
          <cell r="R143">
            <v>0</v>
          </cell>
          <cell r="S143">
            <v>12440.488422900809</v>
          </cell>
          <cell r="T143">
            <v>-12440.488422900809</v>
          </cell>
        </row>
        <row r="144">
          <cell r="G144">
            <v>27</v>
          </cell>
          <cell r="H144">
            <v>273</v>
          </cell>
          <cell r="I144">
            <v>0</v>
          </cell>
          <cell r="J144">
            <v>252874.87</v>
          </cell>
          <cell r="K144">
            <v>-252874.87</v>
          </cell>
          <cell r="L144">
            <v>0</v>
          </cell>
          <cell r="M144">
            <v>194032.72</v>
          </cell>
          <cell r="N144">
            <v>-194032.72</v>
          </cell>
          <cell r="O144">
            <v>0</v>
          </cell>
          <cell r="P144">
            <v>118781.79</v>
          </cell>
          <cell r="Q144">
            <v>-118781.79</v>
          </cell>
          <cell r="R144">
            <v>0</v>
          </cell>
          <cell r="S144">
            <v>151896.16025378837</v>
          </cell>
          <cell r="T144">
            <v>-151896.16025378837</v>
          </cell>
        </row>
        <row r="145">
          <cell r="G145">
            <v>27</v>
          </cell>
          <cell r="H145">
            <v>273</v>
          </cell>
          <cell r="I145">
            <v>0</v>
          </cell>
          <cell r="J145">
            <v>50448.85</v>
          </cell>
          <cell r="K145">
            <v>-50448.85</v>
          </cell>
          <cell r="L145">
            <v>0</v>
          </cell>
          <cell r="M145">
            <v>54380.02</v>
          </cell>
          <cell r="N145">
            <v>-54380.02</v>
          </cell>
          <cell r="O145">
            <v>0</v>
          </cell>
          <cell r="P145">
            <v>44511.58</v>
          </cell>
          <cell r="Q145">
            <v>-44511.58</v>
          </cell>
          <cell r="R145">
            <v>0</v>
          </cell>
          <cell r="S145">
            <v>43274.702965852295</v>
          </cell>
          <cell r="T145">
            <v>-43274.702965852295</v>
          </cell>
        </row>
        <row r="146">
          <cell r="G146">
            <v>27</v>
          </cell>
          <cell r="H146">
            <v>273</v>
          </cell>
          <cell r="I146">
            <v>0</v>
          </cell>
          <cell r="J146">
            <v>80545.25</v>
          </cell>
          <cell r="K146">
            <v>-80545.25</v>
          </cell>
          <cell r="L146">
            <v>0</v>
          </cell>
          <cell r="M146">
            <v>89227.3</v>
          </cell>
          <cell r="N146">
            <v>-89227.3</v>
          </cell>
          <cell r="O146">
            <v>0</v>
          </cell>
          <cell r="P146">
            <v>63585.51</v>
          </cell>
          <cell r="Q146">
            <v>-63585.51</v>
          </cell>
          <cell r="R146">
            <v>0</v>
          </cell>
          <cell r="S146">
            <v>92955.891301962271</v>
          </cell>
          <cell r="T146">
            <v>-92955.891301962271</v>
          </cell>
        </row>
        <row r="147">
          <cell r="G147">
            <v>27</v>
          </cell>
          <cell r="H147">
            <v>273</v>
          </cell>
          <cell r="I147">
            <v>0</v>
          </cell>
          <cell r="J147">
            <v>2270188.02</v>
          </cell>
          <cell r="K147">
            <v>-2270188.02</v>
          </cell>
          <cell r="L147">
            <v>0</v>
          </cell>
          <cell r="M147">
            <v>3757817.06</v>
          </cell>
          <cell r="N147">
            <v>-3757817.06</v>
          </cell>
          <cell r="O147">
            <v>0</v>
          </cell>
          <cell r="P147">
            <v>3551543.5</v>
          </cell>
          <cell r="Q147">
            <v>-3551543.5</v>
          </cell>
          <cell r="R147">
            <v>0</v>
          </cell>
          <cell r="S147">
            <v>2068681.5624345327</v>
          </cell>
          <cell r="T147">
            <v>-2068681.5624345327</v>
          </cell>
        </row>
        <row r="148">
          <cell r="G148">
            <v>27</v>
          </cell>
          <cell r="H148">
            <v>273</v>
          </cell>
          <cell r="I148">
            <v>0</v>
          </cell>
          <cell r="J148">
            <v>0</v>
          </cell>
          <cell r="K148">
            <v>0</v>
          </cell>
          <cell r="L148">
            <v>0</v>
          </cell>
          <cell r="M148">
            <v>0</v>
          </cell>
          <cell r="N148">
            <v>0</v>
          </cell>
          <cell r="O148">
            <v>0</v>
          </cell>
          <cell r="P148">
            <v>0</v>
          </cell>
          <cell r="Q148">
            <v>0</v>
          </cell>
          <cell r="R148">
            <v>0</v>
          </cell>
          <cell r="S148">
            <v>144640.58618728863</v>
          </cell>
          <cell r="T148">
            <v>-144640.58618728863</v>
          </cell>
        </row>
        <row r="149">
          <cell r="G149">
            <v>27</v>
          </cell>
          <cell r="H149">
            <v>273</v>
          </cell>
          <cell r="I149">
            <v>0</v>
          </cell>
          <cell r="J149">
            <v>0</v>
          </cell>
          <cell r="K149">
            <v>0</v>
          </cell>
          <cell r="L149">
            <v>0</v>
          </cell>
          <cell r="M149">
            <v>0</v>
          </cell>
          <cell r="N149">
            <v>0</v>
          </cell>
          <cell r="O149">
            <v>0</v>
          </cell>
          <cell r="P149">
            <v>0</v>
          </cell>
          <cell r="Q149">
            <v>0</v>
          </cell>
          <cell r="R149">
            <v>0</v>
          </cell>
          <cell r="S149">
            <v>0</v>
          </cell>
          <cell r="T149">
            <v>0</v>
          </cell>
        </row>
        <row r="150">
          <cell r="G150">
            <v>27</v>
          </cell>
          <cell r="H150">
            <v>274</v>
          </cell>
          <cell r="I150">
            <v>0</v>
          </cell>
          <cell r="J150">
            <v>0</v>
          </cell>
          <cell r="K150">
            <v>0</v>
          </cell>
          <cell r="L150">
            <v>0</v>
          </cell>
          <cell r="M150">
            <v>0</v>
          </cell>
          <cell r="N150">
            <v>0</v>
          </cell>
          <cell r="O150">
            <v>0</v>
          </cell>
          <cell r="P150">
            <v>0</v>
          </cell>
          <cell r="Q150">
            <v>0</v>
          </cell>
          <cell r="R150">
            <v>0</v>
          </cell>
          <cell r="S150">
            <v>0</v>
          </cell>
          <cell r="T150">
            <v>0</v>
          </cell>
        </row>
        <row r="151">
          <cell r="G151">
            <v>27</v>
          </cell>
          <cell r="H151">
            <v>274</v>
          </cell>
          <cell r="I151">
            <v>0</v>
          </cell>
          <cell r="J151">
            <v>0</v>
          </cell>
          <cell r="K151">
            <v>0</v>
          </cell>
          <cell r="L151">
            <v>0</v>
          </cell>
          <cell r="M151">
            <v>0</v>
          </cell>
          <cell r="N151">
            <v>0</v>
          </cell>
          <cell r="O151">
            <v>0</v>
          </cell>
          <cell r="P151">
            <v>0</v>
          </cell>
          <cell r="Q151">
            <v>0</v>
          </cell>
          <cell r="R151">
            <v>0</v>
          </cell>
          <cell r="S151">
            <v>0</v>
          </cell>
          <cell r="T151">
            <v>0</v>
          </cell>
        </row>
        <row r="152">
          <cell r="G152">
            <v>28</v>
          </cell>
          <cell r="H152">
            <v>281</v>
          </cell>
          <cell r="I152">
            <v>0</v>
          </cell>
          <cell r="J152">
            <v>375274.41</v>
          </cell>
          <cell r="K152">
            <v>-375274.41</v>
          </cell>
          <cell r="L152">
            <v>0</v>
          </cell>
          <cell r="M152">
            <v>377491.33</v>
          </cell>
          <cell r="N152">
            <v>-377491.33</v>
          </cell>
          <cell r="O152">
            <v>0</v>
          </cell>
          <cell r="P152">
            <v>377207.83</v>
          </cell>
          <cell r="Q152">
            <v>-377207.83</v>
          </cell>
          <cell r="R152">
            <v>0</v>
          </cell>
          <cell r="S152">
            <v>365131.25367863447</v>
          </cell>
          <cell r="T152">
            <v>-365131.25367863447</v>
          </cell>
        </row>
        <row r="153">
          <cell r="G153">
            <v>28</v>
          </cell>
          <cell r="H153">
            <v>288</v>
          </cell>
          <cell r="I153">
            <v>0</v>
          </cell>
          <cell r="J153">
            <v>1333316.71</v>
          </cell>
          <cell r="K153">
            <v>-1333316.71</v>
          </cell>
          <cell r="L153">
            <v>0</v>
          </cell>
          <cell r="M153">
            <v>1313894.98</v>
          </cell>
          <cell r="N153">
            <v>-1313894.98</v>
          </cell>
          <cell r="O153">
            <v>0</v>
          </cell>
          <cell r="P153">
            <v>1532703.01</v>
          </cell>
          <cell r="Q153">
            <v>-1532703.01</v>
          </cell>
          <cell r="R153">
            <v>0</v>
          </cell>
          <cell r="S153">
            <v>2061111.3117387097</v>
          </cell>
          <cell r="T153">
            <v>-2061111.3117387097</v>
          </cell>
        </row>
        <row r="154">
          <cell r="G154">
            <v>28</v>
          </cell>
          <cell r="H154">
            <v>288</v>
          </cell>
          <cell r="I154">
            <v>0</v>
          </cell>
          <cell r="J154">
            <v>662.56</v>
          </cell>
          <cell r="K154">
            <v>-662.56</v>
          </cell>
          <cell r="L154">
            <v>0</v>
          </cell>
          <cell r="M154">
            <v>662.56</v>
          </cell>
          <cell r="N154">
            <v>-662.56</v>
          </cell>
          <cell r="O154">
            <v>0</v>
          </cell>
          <cell r="P154">
            <v>1437.24</v>
          </cell>
          <cell r="Q154">
            <v>-1437.24</v>
          </cell>
          <cell r="R154">
            <v>0</v>
          </cell>
          <cell r="S154">
            <v>1437.2362606119252</v>
          </cell>
          <cell r="T154">
            <v>-1437.2362606119252</v>
          </cell>
        </row>
        <row r="155">
          <cell r="G155">
            <v>28</v>
          </cell>
          <cell r="H155">
            <v>288</v>
          </cell>
          <cell r="I155">
            <v>0</v>
          </cell>
          <cell r="J155">
            <v>118065.94</v>
          </cell>
          <cell r="K155">
            <v>-118065.94</v>
          </cell>
          <cell r="L155">
            <v>0</v>
          </cell>
          <cell r="M155">
            <v>118065.94</v>
          </cell>
          <cell r="N155">
            <v>-118065.94</v>
          </cell>
          <cell r="O155">
            <v>0</v>
          </cell>
          <cell r="P155">
            <v>45768.55</v>
          </cell>
          <cell r="Q155">
            <v>-45768.55</v>
          </cell>
          <cell r="R155">
            <v>0</v>
          </cell>
          <cell r="S155">
            <v>45768.552787781446</v>
          </cell>
          <cell r="T155">
            <v>-45768.552787781446</v>
          </cell>
        </row>
        <row r="156">
          <cell r="G156">
            <v>28</v>
          </cell>
          <cell r="H156">
            <v>288</v>
          </cell>
          <cell r="I156">
            <v>0</v>
          </cell>
          <cell r="J156">
            <v>327251.78000000003</v>
          </cell>
          <cell r="K156">
            <v>-327251.78000000003</v>
          </cell>
          <cell r="L156">
            <v>0</v>
          </cell>
          <cell r="M156">
            <v>327251.78000000003</v>
          </cell>
          <cell r="N156">
            <v>-327251.78000000003</v>
          </cell>
          <cell r="O156">
            <v>0</v>
          </cell>
          <cell r="P156">
            <v>357142.24</v>
          </cell>
          <cell r="Q156">
            <v>-357142.24</v>
          </cell>
          <cell r="R156">
            <v>0</v>
          </cell>
          <cell r="S156">
            <v>357142.23720832792</v>
          </cell>
          <cell r="T156">
            <v>-357142.23720832792</v>
          </cell>
        </row>
        <row r="157">
          <cell r="G157">
            <v>29</v>
          </cell>
          <cell r="H157">
            <v>291</v>
          </cell>
          <cell r="I157">
            <v>0</v>
          </cell>
          <cell r="J157">
            <v>0</v>
          </cell>
          <cell r="K157">
            <v>0</v>
          </cell>
          <cell r="L157">
            <v>0</v>
          </cell>
          <cell r="M157">
            <v>0</v>
          </cell>
          <cell r="N157">
            <v>0</v>
          </cell>
          <cell r="O157">
            <v>0</v>
          </cell>
          <cell r="P157">
            <v>0</v>
          </cell>
          <cell r="Q157">
            <v>0</v>
          </cell>
          <cell r="R157">
            <v>0</v>
          </cell>
          <cell r="S157">
            <v>997595.79413613188</v>
          </cell>
          <cell r="T157">
            <v>-997595.79413613188</v>
          </cell>
        </row>
        <row r="158">
          <cell r="G158">
            <v>29</v>
          </cell>
          <cell r="H158">
            <v>298</v>
          </cell>
          <cell r="I158">
            <v>0.08</v>
          </cell>
          <cell r="J158">
            <v>0</v>
          </cell>
          <cell r="K158">
            <v>0.08</v>
          </cell>
          <cell r="L158">
            <v>0</v>
          </cell>
          <cell r="M158">
            <v>434395.5</v>
          </cell>
          <cell r="N158">
            <v>-434395.5</v>
          </cell>
          <cell r="O158">
            <v>0</v>
          </cell>
          <cell r="P158">
            <v>284058.17</v>
          </cell>
          <cell r="Q158">
            <v>-284058.17</v>
          </cell>
          <cell r="R158">
            <v>0</v>
          </cell>
          <cell r="S158">
            <v>380375.17083827977</v>
          </cell>
          <cell r="T158">
            <v>-380375.17083827977</v>
          </cell>
        </row>
        <row r="159">
          <cell r="G159">
            <v>31</v>
          </cell>
          <cell r="H159">
            <v>312</v>
          </cell>
          <cell r="I159">
            <v>0</v>
          </cell>
          <cell r="J159">
            <v>0</v>
          </cell>
          <cell r="K159">
            <v>0</v>
          </cell>
          <cell r="L159">
            <v>0</v>
          </cell>
          <cell r="M159">
            <v>0</v>
          </cell>
          <cell r="N159">
            <v>0</v>
          </cell>
          <cell r="O159">
            <v>0</v>
          </cell>
          <cell r="P159">
            <v>0</v>
          </cell>
          <cell r="Q159">
            <v>0</v>
          </cell>
          <cell r="R159">
            <v>0</v>
          </cell>
          <cell r="S159">
            <v>0</v>
          </cell>
          <cell r="T159">
            <v>0</v>
          </cell>
        </row>
        <row r="160">
          <cell r="G160">
            <v>31</v>
          </cell>
          <cell r="H160">
            <v>312</v>
          </cell>
          <cell r="I160">
            <v>0</v>
          </cell>
          <cell r="J160">
            <v>0</v>
          </cell>
          <cell r="K160">
            <v>0</v>
          </cell>
          <cell r="L160">
            <v>0</v>
          </cell>
          <cell r="M160">
            <v>0</v>
          </cell>
          <cell r="N160">
            <v>0</v>
          </cell>
          <cell r="O160">
            <v>0.01</v>
          </cell>
          <cell r="P160">
            <v>0</v>
          </cell>
          <cell r="Q160">
            <v>0.01</v>
          </cell>
          <cell r="R160">
            <v>0</v>
          </cell>
          <cell r="S160">
            <v>0</v>
          </cell>
          <cell r="T160">
            <v>0</v>
          </cell>
        </row>
        <row r="161">
          <cell r="G161">
            <v>31</v>
          </cell>
          <cell r="H161">
            <v>312</v>
          </cell>
          <cell r="I161">
            <v>0</v>
          </cell>
          <cell r="J161">
            <v>0</v>
          </cell>
          <cell r="K161">
            <v>0</v>
          </cell>
          <cell r="L161">
            <v>0</v>
          </cell>
          <cell r="M161">
            <v>0</v>
          </cell>
          <cell r="N161">
            <v>0</v>
          </cell>
          <cell r="O161">
            <v>0</v>
          </cell>
          <cell r="P161">
            <v>0</v>
          </cell>
          <cell r="Q161">
            <v>0</v>
          </cell>
          <cell r="R161">
            <v>0</v>
          </cell>
          <cell r="S161">
            <v>0</v>
          </cell>
          <cell r="T161">
            <v>0</v>
          </cell>
        </row>
        <row r="162">
          <cell r="G162">
            <v>31</v>
          </cell>
          <cell r="H162">
            <v>312</v>
          </cell>
          <cell r="I162">
            <v>0</v>
          </cell>
          <cell r="J162">
            <v>0</v>
          </cell>
          <cell r="K162">
            <v>0</v>
          </cell>
          <cell r="L162">
            <v>0</v>
          </cell>
          <cell r="M162">
            <v>0</v>
          </cell>
          <cell r="N162">
            <v>0</v>
          </cell>
          <cell r="O162">
            <v>0</v>
          </cell>
          <cell r="P162">
            <v>0</v>
          </cell>
          <cell r="Q162">
            <v>0</v>
          </cell>
          <cell r="R162">
            <v>0</v>
          </cell>
          <cell r="S162">
            <v>0</v>
          </cell>
          <cell r="T162">
            <v>0</v>
          </cell>
        </row>
        <row r="163">
          <cell r="G163">
            <v>31</v>
          </cell>
          <cell r="H163">
            <v>312</v>
          </cell>
          <cell r="I163">
            <v>0</v>
          </cell>
          <cell r="J163">
            <v>0</v>
          </cell>
          <cell r="K163">
            <v>0</v>
          </cell>
          <cell r="L163">
            <v>0</v>
          </cell>
          <cell r="M163">
            <v>0</v>
          </cell>
          <cell r="N163">
            <v>0</v>
          </cell>
          <cell r="O163">
            <v>0</v>
          </cell>
          <cell r="P163">
            <v>0</v>
          </cell>
          <cell r="Q163">
            <v>0</v>
          </cell>
          <cell r="R163">
            <v>0</v>
          </cell>
          <cell r="S163">
            <v>0</v>
          </cell>
          <cell r="T163">
            <v>0</v>
          </cell>
        </row>
        <row r="164">
          <cell r="G164">
            <v>31</v>
          </cell>
          <cell r="H164">
            <v>312</v>
          </cell>
          <cell r="I164">
            <v>0</v>
          </cell>
          <cell r="J164">
            <v>0</v>
          </cell>
          <cell r="K164">
            <v>0</v>
          </cell>
          <cell r="L164">
            <v>0</v>
          </cell>
          <cell r="M164">
            <v>0</v>
          </cell>
          <cell r="N164">
            <v>0</v>
          </cell>
          <cell r="O164">
            <v>0</v>
          </cell>
          <cell r="P164">
            <v>0</v>
          </cell>
          <cell r="Q164">
            <v>0</v>
          </cell>
          <cell r="R164">
            <v>0</v>
          </cell>
          <cell r="S164">
            <v>0</v>
          </cell>
          <cell r="T164">
            <v>0</v>
          </cell>
        </row>
        <row r="165">
          <cell r="G165">
            <v>31</v>
          </cell>
          <cell r="H165">
            <v>313</v>
          </cell>
          <cell r="I165">
            <v>0</v>
          </cell>
          <cell r="J165">
            <v>0</v>
          </cell>
          <cell r="K165">
            <v>0</v>
          </cell>
          <cell r="L165">
            <v>0</v>
          </cell>
          <cell r="M165">
            <v>0</v>
          </cell>
          <cell r="N165">
            <v>0</v>
          </cell>
          <cell r="O165">
            <v>0</v>
          </cell>
          <cell r="P165">
            <v>0</v>
          </cell>
          <cell r="Q165">
            <v>0</v>
          </cell>
          <cell r="R165">
            <v>0</v>
          </cell>
          <cell r="S165">
            <v>0</v>
          </cell>
          <cell r="T165">
            <v>0</v>
          </cell>
        </row>
        <row r="166">
          <cell r="G166">
            <v>31</v>
          </cell>
          <cell r="H166">
            <v>313</v>
          </cell>
          <cell r="I166">
            <v>0</v>
          </cell>
          <cell r="J166">
            <v>0</v>
          </cell>
          <cell r="K166">
            <v>0</v>
          </cell>
          <cell r="L166">
            <v>0</v>
          </cell>
          <cell r="M166">
            <v>0</v>
          </cell>
          <cell r="N166">
            <v>0</v>
          </cell>
          <cell r="O166">
            <v>0</v>
          </cell>
          <cell r="P166">
            <v>0</v>
          </cell>
          <cell r="Q166">
            <v>0</v>
          </cell>
          <cell r="R166">
            <v>0</v>
          </cell>
          <cell r="S166">
            <v>0</v>
          </cell>
          <cell r="T166">
            <v>0</v>
          </cell>
        </row>
        <row r="167">
          <cell r="G167">
            <v>31</v>
          </cell>
          <cell r="H167">
            <v>313</v>
          </cell>
          <cell r="I167">
            <v>0</v>
          </cell>
          <cell r="J167">
            <v>0</v>
          </cell>
          <cell r="K167">
            <v>0</v>
          </cell>
          <cell r="L167">
            <v>0</v>
          </cell>
          <cell r="M167">
            <v>0</v>
          </cell>
          <cell r="N167">
            <v>0</v>
          </cell>
          <cell r="O167">
            <v>0</v>
          </cell>
          <cell r="P167">
            <v>0</v>
          </cell>
          <cell r="Q167">
            <v>0</v>
          </cell>
          <cell r="R167">
            <v>0</v>
          </cell>
          <cell r="S167">
            <v>0</v>
          </cell>
          <cell r="T167">
            <v>0</v>
          </cell>
        </row>
        <row r="168">
          <cell r="G168">
            <v>31</v>
          </cell>
          <cell r="H168">
            <v>313</v>
          </cell>
          <cell r="I168">
            <v>0</v>
          </cell>
          <cell r="J168">
            <v>0</v>
          </cell>
          <cell r="K168">
            <v>0</v>
          </cell>
          <cell r="L168">
            <v>0</v>
          </cell>
          <cell r="M168">
            <v>0</v>
          </cell>
          <cell r="N168">
            <v>0</v>
          </cell>
          <cell r="O168">
            <v>0</v>
          </cell>
          <cell r="P168">
            <v>0</v>
          </cell>
          <cell r="Q168">
            <v>0</v>
          </cell>
          <cell r="R168">
            <v>0</v>
          </cell>
          <cell r="S168">
            <v>0</v>
          </cell>
          <cell r="T168">
            <v>0</v>
          </cell>
        </row>
        <row r="169">
          <cell r="G169">
            <v>31</v>
          </cell>
          <cell r="H169">
            <v>313</v>
          </cell>
          <cell r="I169">
            <v>0</v>
          </cell>
          <cell r="J169">
            <v>0</v>
          </cell>
          <cell r="K169">
            <v>0</v>
          </cell>
          <cell r="L169">
            <v>0</v>
          </cell>
          <cell r="M169">
            <v>0</v>
          </cell>
          <cell r="N169">
            <v>0</v>
          </cell>
          <cell r="O169">
            <v>0</v>
          </cell>
          <cell r="P169">
            <v>0</v>
          </cell>
          <cell r="Q169">
            <v>0</v>
          </cell>
          <cell r="R169">
            <v>0</v>
          </cell>
          <cell r="S169">
            <v>0</v>
          </cell>
          <cell r="T169">
            <v>0</v>
          </cell>
        </row>
        <row r="170">
          <cell r="G170">
            <v>31</v>
          </cell>
          <cell r="H170">
            <v>317</v>
          </cell>
          <cell r="I170">
            <v>0</v>
          </cell>
          <cell r="J170">
            <v>0</v>
          </cell>
          <cell r="K170">
            <v>0</v>
          </cell>
          <cell r="L170">
            <v>0</v>
          </cell>
          <cell r="M170">
            <v>0</v>
          </cell>
          <cell r="N170">
            <v>0</v>
          </cell>
          <cell r="O170">
            <v>0</v>
          </cell>
          <cell r="P170">
            <v>0</v>
          </cell>
          <cell r="Q170">
            <v>0</v>
          </cell>
          <cell r="R170">
            <v>0</v>
          </cell>
          <cell r="S170">
            <v>0</v>
          </cell>
          <cell r="T170">
            <v>0</v>
          </cell>
        </row>
        <row r="171">
          <cell r="G171">
            <v>31</v>
          </cell>
          <cell r="H171">
            <v>317</v>
          </cell>
          <cell r="I171">
            <v>0</v>
          </cell>
          <cell r="J171">
            <v>0</v>
          </cell>
          <cell r="K171">
            <v>0</v>
          </cell>
          <cell r="L171">
            <v>0</v>
          </cell>
          <cell r="M171">
            <v>0</v>
          </cell>
          <cell r="N171">
            <v>0</v>
          </cell>
          <cell r="O171">
            <v>0</v>
          </cell>
          <cell r="P171">
            <v>0</v>
          </cell>
          <cell r="Q171">
            <v>0</v>
          </cell>
          <cell r="R171">
            <v>0</v>
          </cell>
          <cell r="S171">
            <v>0</v>
          </cell>
          <cell r="T171">
            <v>0</v>
          </cell>
        </row>
        <row r="172">
          <cell r="G172">
            <v>31</v>
          </cell>
          <cell r="H172">
            <v>317</v>
          </cell>
          <cell r="I172">
            <v>0</v>
          </cell>
          <cell r="J172">
            <v>0</v>
          </cell>
          <cell r="K172">
            <v>0</v>
          </cell>
          <cell r="L172">
            <v>0</v>
          </cell>
          <cell r="M172">
            <v>0</v>
          </cell>
          <cell r="N172">
            <v>0</v>
          </cell>
          <cell r="O172">
            <v>0</v>
          </cell>
          <cell r="P172">
            <v>0</v>
          </cell>
          <cell r="Q172">
            <v>0</v>
          </cell>
          <cell r="R172">
            <v>0</v>
          </cell>
          <cell r="S172">
            <v>0</v>
          </cell>
          <cell r="T172">
            <v>0</v>
          </cell>
        </row>
        <row r="173">
          <cell r="G173">
            <v>31</v>
          </cell>
          <cell r="H173">
            <v>317</v>
          </cell>
          <cell r="I173">
            <v>0</v>
          </cell>
          <cell r="J173">
            <v>0</v>
          </cell>
          <cell r="K173">
            <v>0</v>
          </cell>
          <cell r="L173">
            <v>0</v>
          </cell>
          <cell r="M173">
            <v>0</v>
          </cell>
          <cell r="N173">
            <v>0</v>
          </cell>
          <cell r="O173">
            <v>0</v>
          </cell>
          <cell r="P173">
            <v>0</v>
          </cell>
          <cell r="Q173">
            <v>0</v>
          </cell>
          <cell r="R173">
            <v>0</v>
          </cell>
          <cell r="S173">
            <v>0</v>
          </cell>
          <cell r="T173">
            <v>0</v>
          </cell>
        </row>
        <row r="174">
          <cell r="G174">
            <v>31</v>
          </cell>
          <cell r="H174">
            <v>317</v>
          </cell>
          <cell r="I174">
            <v>0</v>
          </cell>
          <cell r="J174">
            <v>0</v>
          </cell>
          <cell r="K174">
            <v>0</v>
          </cell>
          <cell r="L174">
            <v>0</v>
          </cell>
          <cell r="M174">
            <v>0</v>
          </cell>
          <cell r="N174">
            <v>0</v>
          </cell>
          <cell r="O174">
            <v>0</v>
          </cell>
          <cell r="P174">
            <v>0</v>
          </cell>
          <cell r="Q174">
            <v>0</v>
          </cell>
          <cell r="R174">
            <v>0</v>
          </cell>
          <cell r="S174">
            <v>0</v>
          </cell>
          <cell r="T174">
            <v>0</v>
          </cell>
        </row>
        <row r="175">
          <cell r="G175">
            <v>32</v>
          </cell>
          <cell r="H175">
            <v>321</v>
          </cell>
          <cell r="I175">
            <v>6847802.75</v>
          </cell>
          <cell r="J175">
            <v>0</v>
          </cell>
          <cell r="K175">
            <v>6847802.75</v>
          </cell>
          <cell r="L175">
            <v>7930486.5099999998</v>
          </cell>
          <cell r="M175">
            <v>0</v>
          </cell>
          <cell r="N175">
            <v>7930486.5099999998</v>
          </cell>
          <cell r="O175">
            <v>7893843.4900000002</v>
          </cell>
          <cell r="P175">
            <v>0</v>
          </cell>
          <cell r="Q175">
            <v>7893843.4900000002</v>
          </cell>
          <cell r="R175">
            <v>7359868.4819584806</v>
          </cell>
          <cell r="S175">
            <v>0</v>
          </cell>
          <cell r="T175">
            <v>7359868.4819584806</v>
          </cell>
        </row>
        <row r="176">
          <cell r="G176">
            <v>32</v>
          </cell>
          <cell r="H176">
            <v>321</v>
          </cell>
          <cell r="I176">
            <v>10693384.25</v>
          </cell>
          <cell r="J176">
            <v>0</v>
          </cell>
          <cell r="K176">
            <v>10693384.25</v>
          </cell>
          <cell r="L176">
            <v>10311651.779999999</v>
          </cell>
          <cell r="M176">
            <v>0</v>
          </cell>
          <cell r="N176">
            <v>10311651.779999999</v>
          </cell>
          <cell r="O176">
            <v>8727505.5099999998</v>
          </cell>
          <cell r="P176">
            <v>0</v>
          </cell>
          <cell r="Q176">
            <v>8727505.5099999998</v>
          </cell>
          <cell r="R176">
            <v>8825897.4371764045</v>
          </cell>
          <cell r="S176">
            <v>0</v>
          </cell>
          <cell r="T176">
            <v>8825897.4371764045</v>
          </cell>
        </row>
        <row r="177">
          <cell r="G177">
            <v>32</v>
          </cell>
          <cell r="H177">
            <v>321</v>
          </cell>
          <cell r="I177">
            <v>3904849.4</v>
          </cell>
          <cell r="J177">
            <v>0</v>
          </cell>
          <cell r="K177">
            <v>3904849.4</v>
          </cell>
          <cell r="L177">
            <v>4354584.68</v>
          </cell>
          <cell r="M177">
            <v>0</v>
          </cell>
          <cell r="N177">
            <v>4354584.68</v>
          </cell>
          <cell r="O177">
            <v>3206505.24</v>
          </cell>
          <cell r="P177">
            <v>0</v>
          </cell>
          <cell r="Q177">
            <v>3206505.24</v>
          </cell>
          <cell r="R177">
            <v>3911672.6239762171</v>
          </cell>
          <cell r="S177">
            <v>0</v>
          </cell>
          <cell r="T177">
            <v>3911672.6239762171</v>
          </cell>
        </row>
        <row r="178">
          <cell r="G178">
            <v>32</v>
          </cell>
          <cell r="H178">
            <v>325</v>
          </cell>
          <cell r="I178">
            <v>0</v>
          </cell>
          <cell r="J178">
            <v>0</v>
          </cell>
          <cell r="K178">
            <v>0</v>
          </cell>
          <cell r="L178">
            <v>0</v>
          </cell>
          <cell r="M178">
            <v>0</v>
          </cell>
          <cell r="N178">
            <v>0</v>
          </cell>
          <cell r="O178">
            <v>14140.11</v>
          </cell>
          <cell r="P178">
            <v>0</v>
          </cell>
          <cell r="Q178">
            <v>14140.11</v>
          </cell>
          <cell r="R178">
            <v>3753.4242475633723</v>
          </cell>
          <cell r="S178">
            <v>0</v>
          </cell>
          <cell r="T178">
            <v>3753.4242475633723</v>
          </cell>
        </row>
        <row r="179">
          <cell r="G179">
            <v>36</v>
          </cell>
          <cell r="H179">
            <v>361</v>
          </cell>
          <cell r="I179">
            <v>0</v>
          </cell>
          <cell r="J179">
            <v>0</v>
          </cell>
          <cell r="K179">
            <v>0</v>
          </cell>
          <cell r="L179">
            <v>0</v>
          </cell>
          <cell r="M179">
            <v>0</v>
          </cell>
          <cell r="N179">
            <v>0</v>
          </cell>
          <cell r="O179">
            <v>0.02</v>
          </cell>
          <cell r="P179">
            <v>0</v>
          </cell>
          <cell r="Q179">
            <v>0.02</v>
          </cell>
          <cell r="R179">
            <v>53744.440897437176</v>
          </cell>
          <cell r="S179">
            <v>0</v>
          </cell>
          <cell r="T179">
            <v>53744.440897437176</v>
          </cell>
        </row>
        <row r="180">
          <cell r="G180">
            <v>38</v>
          </cell>
          <cell r="H180">
            <v>380</v>
          </cell>
          <cell r="I180">
            <v>0</v>
          </cell>
          <cell r="J180">
            <v>0</v>
          </cell>
          <cell r="K180">
            <v>0</v>
          </cell>
          <cell r="L180">
            <v>0</v>
          </cell>
          <cell r="M180">
            <v>0</v>
          </cell>
          <cell r="N180">
            <v>0</v>
          </cell>
          <cell r="O180">
            <v>0</v>
          </cell>
          <cell r="P180">
            <v>0</v>
          </cell>
          <cell r="Q180">
            <v>0</v>
          </cell>
          <cell r="R180">
            <v>0</v>
          </cell>
          <cell r="S180">
            <v>0</v>
          </cell>
          <cell r="T180">
            <v>0</v>
          </cell>
        </row>
        <row r="181">
          <cell r="G181">
            <v>39</v>
          </cell>
          <cell r="H181">
            <v>390</v>
          </cell>
          <cell r="I181">
            <v>0</v>
          </cell>
          <cell r="J181">
            <v>529893.56000000006</v>
          </cell>
          <cell r="K181">
            <v>-529893.56000000006</v>
          </cell>
          <cell r="L181">
            <v>0</v>
          </cell>
          <cell r="M181">
            <v>916442.86</v>
          </cell>
          <cell r="N181">
            <v>-916442.86</v>
          </cell>
          <cell r="O181">
            <v>0</v>
          </cell>
          <cell r="P181">
            <v>794576.05</v>
          </cell>
          <cell r="Q181">
            <v>-794576.05</v>
          </cell>
          <cell r="R181">
            <v>0</v>
          </cell>
          <cell r="S181">
            <v>1012693.3889326722</v>
          </cell>
          <cell r="T181">
            <v>-1012693.3889326722</v>
          </cell>
        </row>
        <row r="182">
          <cell r="G182">
            <v>41</v>
          </cell>
          <cell r="H182">
            <v>411</v>
          </cell>
          <cell r="I182">
            <v>40342773.920000002</v>
          </cell>
          <cell r="J182">
            <v>0</v>
          </cell>
          <cell r="K182">
            <v>40342773.920000002</v>
          </cell>
          <cell r="L182">
            <v>40342773.920000002</v>
          </cell>
          <cell r="M182">
            <v>0</v>
          </cell>
          <cell r="N182">
            <v>40342773.920000002</v>
          </cell>
          <cell r="O182">
            <v>40342773.920000002</v>
          </cell>
          <cell r="P182">
            <v>0</v>
          </cell>
          <cell r="Q182">
            <v>40342773.920000002</v>
          </cell>
          <cell r="R182">
            <v>40342773.919853151</v>
          </cell>
          <cell r="S182">
            <v>0</v>
          </cell>
          <cell r="T182">
            <v>40342773.919853151</v>
          </cell>
        </row>
        <row r="183">
          <cell r="G183">
            <v>41</v>
          </cell>
          <cell r="H183">
            <v>411</v>
          </cell>
          <cell r="I183">
            <v>0</v>
          </cell>
          <cell r="J183">
            <v>0</v>
          </cell>
          <cell r="K183">
            <v>0</v>
          </cell>
          <cell r="L183">
            <v>0</v>
          </cell>
          <cell r="M183">
            <v>0</v>
          </cell>
          <cell r="N183">
            <v>0</v>
          </cell>
          <cell r="O183">
            <v>0</v>
          </cell>
          <cell r="P183">
            <v>0</v>
          </cell>
          <cell r="Q183">
            <v>0</v>
          </cell>
          <cell r="R183">
            <v>0</v>
          </cell>
          <cell r="S183">
            <v>0</v>
          </cell>
          <cell r="T183">
            <v>0</v>
          </cell>
        </row>
        <row r="184">
          <cell r="G184">
            <v>41</v>
          </cell>
          <cell r="H184">
            <v>411</v>
          </cell>
          <cell r="I184">
            <v>0</v>
          </cell>
          <cell r="J184">
            <v>0</v>
          </cell>
          <cell r="K184">
            <v>0</v>
          </cell>
          <cell r="L184">
            <v>0</v>
          </cell>
          <cell r="M184">
            <v>0</v>
          </cell>
          <cell r="N184">
            <v>0</v>
          </cell>
          <cell r="O184">
            <v>0</v>
          </cell>
          <cell r="P184">
            <v>0.01</v>
          </cell>
          <cell r="Q184">
            <v>-0.01</v>
          </cell>
          <cell r="R184">
            <v>0</v>
          </cell>
          <cell r="S184">
            <v>0</v>
          </cell>
          <cell r="T184">
            <v>0</v>
          </cell>
        </row>
        <row r="185">
          <cell r="G185">
            <v>42</v>
          </cell>
          <cell r="H185">
            <v>421</v>
          </cell>
          <cell r="I185">
            <v>5125159.68</v>
          </cell>
          <cell r="J185">
            <v>0</v>
          </cell>
          <cell r="K185">
            <v>5125159.68</v>
          </cell>
          <cell r="L185">
            <v>5075279.8899999997</v>
          </cell>
          <cell r="M185">
            <v>0</v>
          </cell>
          <cell r="N185">
            <v>5075279.8899999997</v>
          </cell>
          <cell r="O185">
            <v>8990843.3900000006</v>
          </cell>
          <cell r="P185">
            <v>0</v>
          </cell>
          <cell r="Q185">
            <v>8990843.3900000006</v>
          </cell>
          <cell r="R185">
            <v>4842800.1516345609</v>
          </cell>
          <cell r="S185">
            <v>0</v>
          </cell>
          <cell r="T185">
            <v>4842800.1516345609</v>
          </cell>
        </row>
        <row r="186">
          <cell r="G186">
            <v>42</v>
          </cell>
          <cell r="H186">
            <v>421</v>
          </cell>
          <cell r="I186">
            <v>0</v>
          </cell>
          <cell r="J186">
            <v>0</v>
          </cell>
          <cell r="K186">
            <v>0</v>
          </cell>
          <cell r="L186">
            <v>0</v>
          </cell>
          <cell r="M186">
            <v>0</v>
          </cell>
          <cell r="N186">
            <v>0</v>
          </cell>
          <cell r="O186">
            <v>0</v>
          </cell>
          <cell r="P186">
            <v>0</v>
          </cell>
          <cell r="Q186">
            <v>0</v>
          </cell>
          <cell r="R186">
            <v>0</v>
          </cell>
          <cell r="S186">
            <v>0</v>
          </cell>
          <cell r="T186">
            <v>0</v>
          </cell>
        </row>
        <row r="187">
          <cell r="G187">
            <v>42</v>
          </cell>
          <cell r="H187">
            <v>422</v>
          </cell>
          <cell r="I187">
            <v>21129967.210000001</v>
          </cell>
          <cell r="J187">
            <v>0</v>
          </cell>
          <cell r="K187">
            <v>21129967.210000001</v>
          </cell>
          <cell r="L187">
            <v>20155557.66</v>
          </cell>
          <cell r="M187">
            <v>0</v>
          </cell>
          <cell r="N187">
            <v>20155557.66</v>
          </cell>
          <cell r="O187">
            <v>26534490.789999999</v>
          </cell>
          <cell r="P187">
            <v>0</v>
          </cell>
          <cell r="Q187">
            <v>26534490.789999999</v>
          </cell>
          <cell r="R187">
            <v>23450459.806865454</v>
          </cell>
          <cell r="S187">
            <v>0</v>
          </cell>
          <cell r="T187">
            <v>23450459.806865454</v>
          </cell>
        </row>
        <row r="188">
          <cell r="G188">
            <v>42</v>
          </cell>
          <cell r="H188">
            <v>422</v>
          </cell>
          <cell r="I188">
            <v>27643971.809999999</v>
          </cell>
          <cell r="J188">
            <v>0</v>
          </cell>
          <cell r="K188">
            <v>27643971.809999999</v>
          </cell>
          <cell r="L188">
            <v>27847878.289999999</v>
          </cell>
          <cell r="M188">
            <v>0</v>
          </cell>
          <cell r="N188">
            <v>27847878.289999999</v>
          </cell>
          <cell r="O188">
            <v>29575531.91</v>
          </cell>
          <cell r="P188">
            <v>0</v>
          </cell>
          <cell r="Q188">
            <v>29575531.91</v>
          </cell>
          <cell r="R188">
            <v>20815108.099480253</v>
          </cell>
          <cell r="S188">
            <v>0</v>
          </cell>
          <cell r="T188">
            <v>20815108.099480253</v>
          </cell>
        </row>
        <row r="189">
          <cell r="G189">
            <v>42</v>
          </cell>
          <cell r="H189">
            <v>422</v>
          </cell>
          <cell r="I189">
            <v>0</v>
          </cell>
          <cell r="J189">
            <v>0</v>
          </cell>
          <cell r="K189">
            <v>0</v>
          </cell>
          <cell r="L189">
            <v>0</v>
          </cell>
          <cell r="M189">
            <v>0</v>
          </cell>
          <cell r="N189">
            <v>0</v>
          </cell>
          <cell r="O189">
            <v>0</v>
          </cell>
          <cell r="P189">
            <v>0</v>
          </cell>
          <cell r="Q189">
            <v>0</v>
          </cell>
          <cell r="R189">
            <v>0</v>
          </cell>
          <cell r="S189">
            <v>0</v>
          </cell>
          <cell r="T189">
            <v>0</v>
          </cell>
        </row>
        <row r="190">
          <cell r="G190">
            <v>42</v>
          </cell>
          <cell r="H190">
            <v>422</v>
          </cell>
          <cell r="I190">
            <v>0</v>
          </cell>
          <cell r="J190">
            <v>0</v>
          </cell>
          <cell r="K190">
            <v>0</v>
          </cell>
          <cell r="L190">
            <v>0</v>
          </cell>
          <cell r="M190">
            <v>0</v>
          </cell>
          <cell r="N190">
            <v>0</v>
          </cell>
          <cell r="O190">
            <v>0</v>
          </cell>
          <cell r="P190">
            <v>0</v>
          </cell>
          <cell r="Q190">
            <v>0</v>
          </cell>
          <cell r="R190">
            <v>0</v>
          </cell>
          <cell r="S190">
            <v>0</v>
          </cell>
          <cell r="T190">
            <v>0</v>
          </cell>
        </row>
        <row r="191">
          <cell r="G191">
            <v>42</v>
          </cell>
          <cell r="H191">
            <v>423</v>
          </cell>
          <cell r="I191">
            <v>28977844.190000001</v>
          </cell>
          <cell r="J191">
            <v>0</v>
          </cell>
          <cell r="K191">
            <v>28977844.190000001</v>
          </cell>
          <cell r="L191">
            <v>28630191.940000001</v>
          </cell>
          <cell r="M191">
            <v>0</v>
          </cell>
          <cell r="N191">
            <v>28630191.940000001</v>
          </cell>
          <cell r="O191">
            <v>31975561.210000001</v>
          </cell>
          <cell r="P191">
            <v>0</v>
          </cell>
          <cell r="Q191">
            <v>31975561.210000001</v>
          </cell>
          <cell r="R191">
            <v>30510561.855927214</v>
          </cell>
          <cell r="S191">
            <v>0</v>
          </cell>
          <cell r="T191">
            <v>30510561.855927214</v>
          </cell>
        </row>
        <row r="192">
          <cell r="G192">
            <v>42</v>
          </cell>
          <cell r="H192">
            <v>423</v>
          </cell>
          <cell r="I192">
            <v>3553786.8</v>
          </cell>
          <cell r="J192">
            <v>0</v>
          </cell>
          <cell r="K192">
            <v>3553786.8</v>
          </cell>
          <cell r="L192">
            <v>3394195.12</v>
          </cell>
          <cell r="M192">
            <v>0</v>
          </cell>
          <cell r="N192">
            <v>3394195.12</v>
          </cell>
          <cell r="O192">
            <v>3217451.52</v>
          </cell>
          <cell r="P192">
            <v>0</v>
          </cell>
          <cell r="Q192">
            <v>3217451.52</v>
          </cell>
          <cell r="R192">
            <v>1746054.6931894135</v>
          </cell>
          <cell r="S192">
            <v>0</v>
          </cell>
          <cell r="T192">
            <v>1746054.6931894135</v>
          </cell>
        </row>
        <row r="193">
          <cell r="G193">
            <v>42</v>
          </cell>
          <cell r="H193">
            <v>423</v>
          </cell>
          <cell r="I193">
            <v>0</v>
          </cell>
          <cell r="J193">
            <v>0</v>
          </cell>
          <cell r="K193">
            <v>0</v>
          </cell>
          <cell r="L193">
            <v>0</v>
          </cell>
          <cell r="M193">
            <v>0</v>
          </cell>
          <cell r="N193">
            <v>0</v>
          </cell>
          <cell r="O193">
            <v>0</v>
          </cell>
          <cell r="P193">
            <v>0</v>
          </cell>
          <cell r="Q193">
            <v>0</v>
          </cell>
          <cell r="R193">
            <v>0</v>
          </cell>
          <cell r="S193">
            <v>0</v>
          </cell>
          <cell r="T193">
            <v>0</v>
          </cell>
        </row>
        <row r="194">
          <cell r="G194">
            <v>42</v>
          </cell>
          <cell r="H194">
            <v>423</v>
          </cell>
          <cell r="I194">
            <v>0</v>
          </cell>
          <cell r="J194">
            <v>0</v>
          </cell>
          <cell r="K194">
            <v>0</v>
          </cell>
          <cell r="L194">
            <v>0</v>
          </cell>
          <cell r="M194">
            <v>0</v>
          </cell>
          <cell r="N194">
            <v>0</v>
          </cell>
          <cell r="O194">
            <v>0</v>
          </cell>
          <cell r="P194">
            <v>0</v>
          </cell>
          <cell r="Q194">
            <v>0</v>
          </cell>
          <cell r="R194">
            <v>0</v>
          </cell>
          <cell r="S194">
            <v>0</v>
          </cell>
          <cell r="T194">
            <v>0</v>
          </cell>
        </row>
        <row r="195">
          <cell r="G195">
            <v>42</v>
          </cell>
          <cell r="H195">
            <v>424</v>
          </cell>
          <cell r="I195">
            <v>3203532.69</v>
          </cell>
          <cell r="J195">
            <v>0</v>
          </cell>
          <cell r="K195">
            <v>3203532.69</v>
          </cell>
          <cell r="L195">
            <v>3229487.76</v>
          </cell>
          <cell r="M195">
            <v>0</v>
          </cell>
          <cell r="N195">
            <v>3229487.76</v>
          </cell>
          <cell r="O195">
            <v>2733340.35</v>
          </cell>
          <cell r="P195">
            <v>0</v>
          </cell>
          <cell r="Q195">
            <v>2733340.35</v>
          </cell>
          <cell r="R195">
            <v>2043049.2313524405</v>
          </cell>
          <cell r="S195">
            <v>0</v>
          </cell>
          <cell r="T195">
            <v>2043049.2313524405</v>
          </cell>
        </row>
        <row r="196">
          <cell r="G196">
            <v>42</v>
          </cell>
          <cell r="H196">
            <v>424</v>
          </cell>
          <cell r="I196">
            <v>0</v>
          </cell>
          <cell r="J196">
            <v>0</v>
          </cell>
          <cell r="K196">
            <v>0</v>
          </cell>
          <cell r="L196">
            <v>0</v>
          </cell>
          <cell r="M196">
            <v>0</v>
          </cell>
          <cell r="N196">
            <v>0</v>
          </cell>
          <cell r="O196">
            <v>0</v>
          </cell>
          <cell r="P196">
            <v>0</v>
          </cell>
          <cell r="Q196">
            <v>0</v>
          </cell>
          <cell r="R196">
            <v>0</v>
          </cell>
          <cell r="S196">
            <v>0</v>
          </cell>
          <cell r="T196">
            <v>0</v>
          </cell>
        </row>
        <row r="197">
          <cell r="G197">
            <v>42</v>
          </cell>
          <cell r="H197">
            <v>425</v>
          </cell>
          <cell r="I197">
            <v>1096939.21</v>
          </cell>
          <cell r="J197">
            <v>0</v>
          </cell>
          <cell r="K197">
            <v>1096939.21</v>
          </cell>
          <cell r="L197">
            <v>1281053.08</v>
          </cell>
          <cell r="M197">
            <v>0</v>
          </cell>
          <cell r="N197">
            <v>1281053.08</v>
          </cell>
          <cell r="O197">
            <v>597681.74</v>
          </cell>
          <cell r="P197">
            <v>0</v>
          </cell>
          <cell r="Q197">
            <v>597681.74</v>
          </cell>
          <cell r="R197">
            <v>523490.72734709352</v>
          </cell>
          <cell r="S197">
            <v>0</v>
          </cell>
          <cell r="T197">
            <v>523490.72734709352</v>
          </cell>
        </row>
        <row r="198">
          <cell r="G198">
            <v>42</v>
          </cell>
          <cell r="H198">
            <v>425</v>
          </cell>
          <cell r="I198">
            <v>0</v>
          </cell>
          <cell r="J198">
            <v>0</v>
          </cell>
          <cell r="K198">
            <v>0</v>
          </cell>
          <cell r="L198">
            <v>0</v>
          </cell>
          <cell r="M198">
            <v>0</v>
          </cell>
          <cell r="N198">
            <v>0</v>
          </cell>
          <cell r="O198">
            <v>0</v>
          </cell>
          <cell r="P198">
            <v>0</v>
          </cell>
          <cell r="Q198">
            <v>0</v>
          </cell>
          <cell r="R198">
            <v>0</v>
          </cell>
          <cell r="S198">
            <v>0</v>
          </cell>
          <cell r="T198">
            <v>0</v>
          </cell>
        </row>
        <row r="199">
          <cell r="G199">
            <v>42</v>
          </cell>
          <cell r="H199">
            <v>426</v>
          </cell>
          <cell r="I199">
            <v>1925394.48</v>
          </cell>
          <cell r="J199">
            <v>0</v>
          </cell>
          <cell r="K199">
            <v>1925394.48</v>
          </cell>
          <cell r="L199">
            <v>1928005.73</v>
          </cell>
          <cell r="M199">
            <v>0</v>
          </cell>
          <cell r="N199">
            <v>1928005.73</v>
          </cell>
          <cell r="O199">
            <v>1869390.03</v>
          </cell>
          <cell r="P199">
            <v>0</v>
          </cell>
          <cell r="Q199">
            <v>1869390.03</v>
          </cell>
          <cell r="R199">
            <v>1813972.1970052174</v>
          </cell>
          <cell r="S199">
            <v>0</v>
          </cell>
          <cell r="T199">
            <v>1813972.1970052174</v>
          </cell>
        </row>
        <row r="200">
          <cell r="G200">
            <v>42</v>
          </cell>
          <cell r="H200">
            <v>426</v>
          </cell>
          <cell r="I200">
            <v>3614510.92</v>
          </cell>
          <cell r="J200">
            <v>0</v>
          </cell>
          <cell r="K200">
            <v>3614510.92</v>
          </cell>
          <cell r="L200">
            <v>3485678.61</v>
          </cell>
          <cell r="M200">
            <v>0</v>
          </cell>
          <cell r="N200">
            <v>3485678.61</v>
          </cell>
          <cell r="O200">
            <v>2727704.72</v>
          </cell>
          <cell r="P200">
            <v>0</v>
          </cell>
          <cell r="Q200">
            <v>2727704.72</v>
          </cell>
          <cell r="R200">
            <v>2392648.8662323798</v>
          </cell>
          <cell r="S200">
            <v>0</v>
          </cell>
          <cell r="T200">
            <v>2392648.8662323798</v>
          </cell>
        </row>
        <row r="201">
          <cell r="G201">
            <v>42</v>
          </cell>
          <cell r="H201">
            <v>426</v>
          </cell>
          <cell r="I201">
            <v>0</v>
          </cell>
          <cell r="J201">
            <v>0</v>
          </cell>
          <cell r="K201">
            <v>0</v>
          </cell>
          <cell r="L201">
            <v>0</v>
          </cell>
          <cell r="M201">
            <v>0</v>
          </cell>
          <cell r="N201">
            <v>0</v>
          </cell>
          <cell r="O201">
            <v>0</v>
          </cell>
          <cell r="P201">
            <v>0</v>
          </cell>
          <cell r="Q201">
            <v>0</v>
          </cell>
          <cell r="R201">
            <v>0</v>
          </cell>
          <cell r="S201">
            <v>0</v>
          </cell>
          <cell r="T201">
            <v>0</v>
          </cell>
        </row>
        <row r="202">
          <cell r="G202">
            <v>42</v>
          </cell>
          <cell r="H202">
            <v>426</v>
          </cell>
          <cell r="I202">
            <v>0</v>
          </cell>
          <cell r="J202">
            <v>0</v>
          </cell>
          <cell r="K202">
            <v>0</v>
          </cell>
          <cell r="L202">
            <v>0</v>
          </cell>
          <cell r="M202">
            <v>0</v>
          </cell>
          <cell r="N202">
            <v>0</v>
          </cell>
          <cell r="O202">
            <v>0</v>
          </cell>
          <cell r="P202">
            <v>0</v>
          </cell>
          <cell r="Q202">
            <v>0</v>
          </cell>
          <cell r="R202">
            <v>0</v>
          </cell>
          <cell r="S202">
            <v>0</v>
          </cell>
          <cell r="T202">
            <v>0</v>
          </cell>
        </row>
        <row r="203">
          <cell r="G203">
            <v>42</v>
          </cell>
          <cell r="H203">
            <v>428</v>
          </cell>
          <cell r="I203">
            <v>0</v>
          </cell>
          <cell r="J203">
            <v>0</v>
          </cell>
          <cell r="K203">
            <v>0</v>
          </cell>
          <cell r="L203">
            <v>0</v>
          </cell>
          <cell r="M203">
            <v>0</v>
          </cell>
          <cell r="N203">
            <v>0</v>
          </cell>
          <cell r="O203">
            <v>0</v>
          </cell>
          <cell r="P203">
            <v>0</v>
          </cell>
          <cell r="Q203">
            <v>0</v>
          </cell>
          <cell r="R203">
            <v>0</v>
          </cell>
          <cell r="S203">
            <v>0</v>
          </cell>
          <cell r="T203">
            <v>0</v>
          </cell>
        </row>
        <row r="204">
          <cell r="G204">
            <v>42</v>
          </cell>
          <cell r="H204">
            <v>428</v>
          </cell>
          <cell r="I204">
            <v>0</v>
          </cell>
          <cell r="J204">
            <v>0</v>
          </cell>
          <cell r="K204">
            <v>0</v>
          </cell>
          <cell r="L204">
            <v>0</v>
          </cell>
          <cell r="M204">
            <v>0</v>
          </cell>
          <cell r="N204">
            <v>0</v>
          </cell>
          <cell r="O204">
            <v>0</v>
          </cell>
          <cell r="P204">
            <v>0</v>
          </cell>
          <cell r="Q204">
            <v>0</v>
          </cell>
          <cell r="R204">
            <v>0</v>
          </cell>
          <cell r="S204">
            <v>0</v>
          </cell>
          <cell r="T204">
            <v>0</v>
          </cell>
        </row>
        <row r="205">
          <cell r="G205">
            <v>42</v>
          </cell>
          <cell r="H205">
            <v>429</v>
          </cell>
          <cell r="I205">
            <v>643408.1</v>
          </cell>
          <cell r="J205">
            <v>0</v>
          </cell>
          <cell r="K205">
            <v>643408.1</v>
          </cell>
          <cell r="L205">
            <v>630062.05000000005</v>
          </cell>
          <cell r="M205">
            <v>0</v>
          </cell>
          <cell r="N205">
            <v>630062.05000000005</v>
          </cell>
          <cell r="O205">
            <v>523405.63</v>
          </cell>
          <cell r="P205">
            <v>0</v>
          </cell>
          <cell r="Q205">
            <v>523405.63</v>
          </cell>
          <cell r="R205">
            <v>126345.80660607935</v>
          </cell>
          <cell r="S205">
            <v>0</v>
          </cell>
          <cell r="T205">
            <v>126345.80660607935</v>
          </cell>
        </row>
        <row r="206">
          <cell r="G206">
            <v>42</v>
          </cell>
          <cell r="H206">
            <v>429</v>
          </cell>
          <cell r="I206">
            <v>0</v>
          </cell>
          <cell r="J206">
            <v>0</v>
          </cell>
          <cell r="K206">
            <v>0</v>
          </cell>
          <cell r="L206">
            <v>0</v>
          </cell>
          <cell r="M206">
            <v>0</v>
          </cell>
          <cell r="N206">
            <v>0</v>
          </cell>
          <cell r="O206">
            <v>0</v>
          </cell>
          <cell r="P206">
            <v>0</v>
          </cell>
          <cell r="Q206">
            <v>0</v>
          </cell>
          <cell r="R206">
            <v>0</v>
          </cell>
          <cell r="S206">
            <v>0</v>
          </cell>
          <cell r="T206">
            <v>0</v>
          </cell>
        </row>
        <row r="207">
          <cell r="G207">
            <v>42</v>
          </cell>
          <cell r="H207">
            <v>429</v>
          </cell>
          <cell r="I207">
            <v>0</v>
          </cell>
          <cell r="J207">
            <v>0</v>
          </cell>
          <cell r="K207">
            <v>0</v>
          </cell>
          <cell r="L207">
            <v>0</v>
          </cell>
          <cell r="M207">
            <v>0</v>
          </cell>
          <cell r="N207">
            <v>0</v>
          </cell>
          <cell r="O207">
            <v>0</v>
          </cell>
          <cell r="P207">
            <v>0</v>
          </cell>
          <cell r="Q207">
            <v>0</v>
          </cell>
          <cell r="R207">
            <v>0</v>
          </cell>
          <cell r="S207">
            <v>0</v>
          </cell>
          <cell r="T207">
            <v>0</v>
          </cell>
        </row>
        <row r="208">
          <cell r="G208">
            <v>43</v>
          </cell>
          <cell r="H208">
            <v>431</v>
          </cell>
          <cell r="I208">
            <v>4174878.08</v>
          </cell>
          <cell r="J208">
            <v>0</v>
          </cell>
          <cell r="K208">
            <v>4174878.08</v>
          </cell>
          <cell r="L208">
            <v>4216330.17</v>
          </cell>
          <cell r="M208">
            <v>0</v>
          </cell>
          <cell r="N208">
            <v>4216330.17</v>
          </cell>
          <cell r="O208">
            <v>4209274.92</v>
          </cell>
          <cell r="P208">
            <v>0</v>
          </cell>
          <cell r="Q208">
            <v>4209274.92</v>
          </cell>
          <cell r="R208">
            <v>4202669.0176674211</v>
          </cell>
          <cell r="S208">
            <v>0</v>
          </cell>
          <cell r="T208">
            <v>4202669.0176674211</v>
          </cell>
        </row>
        <row r="209">
          <cell r="G209">
            <v>43</v>
          </cell>
          <cell r="H209">
            <v>431</v>
          </cell>
          <cell r="I209">
            <v>0</v>
          </cell>
          <cell r="J209">
            <v>0</v>
          </cell>
          <cell r="K209">
            <v>0</v>
          </cell>
          <cell r="L209">
            <v>0</v>
          </cell>
          <cell r="M209">
            <v>0</v>
          </cell>
          <cell r="N209">
            <v>0</v>
          </cell>
          <cell r="O209">
            <v>0</v>
          </cell>
          <cell r="P209">
            <v>0</v>
          </cell>
          <cell r="Q209">
            <v>0</v>
          </cell>
          <cell r="R209">
            <v>0</v>
          </cell>
          <cell r="S209">
            <v>0</v>
          </cell>
          <cell r="T209">
            <v>0</v>
          </cell>
        </row>
        <row r="210">
          <cell r="G210">
            <v>43</v>
          </cell>
          <cell r="H210">
            <v>431</v>
          </cell>
          <cell r="I210">
            <v>1147449.5900000001</v>
          </cell>
          <cell r="J210">
            <v>0</v>
          </cell>
          <cell r="K210">
            <v>1147449.5900000001</v>
          </cell>
          <cell r="L210">
            <v>1141814</v>
          </cell>
          <cell r="M210">
            <v>0</v>
          </cell>
          <cell r="N210">
            <v>1141814</v>
          </cell>
          <cell r="O210">
            <v>1111320.07</v>
          </cell>
          <cell r="P210">
            <v>0</v>
          </cell>
          <cell r="Q210">
            <v>1111320.07</v>
          </cell>
          <cell r="R210">
            <v>1078324.7423708863</v>
          </cell>
          <cell r="S210">
            <v>0</v>
          </cell>
          <cell r="T210">
            <v>1078324.7423708863</v>
          </cell>
        </row>
        <row r="211">
          <cell r="G211">
            <v>43</v>
          </cell>
          <cell r="H211">
            <v>431</v>
          </cell>
          <cell r="I211">
            <v>0</v>
          </cell>
          <cell r="J211">
            <v>0</v>
          </cell>
          <cell r="K211">
            <v>0</v>
          </cell>
          <cell r="L211">
            <v>0</v>
          </cell>
          <cell r="M211">
            <v>0</v>
          </cell>
          <cell r="N211">
            <v>0</v>
          </cell>
          <cell r="O211">
            <v>0</v>
          </cell>
          <cell r="P211">
            <v>0</v>
          </cell>
          <cell r="Q211">
            <v>0</v>
          </cell>
          <cell r="R211">
            <v>0</v>
          </cell>
          <cell r="S211">
            <v>0</v>
          </cell>
          <cell r="T211">
            <v>0</v>
          </cell>
        </row>
        <row r="212">
          <cell r="G212">
            <v>43</v>
          </cell>
          <cell r="H212">
            <v>432</v>
          </cell>
          <cell r="I212">
            <v>41076.870000000003</v>
          </cell>
          <cell r="J212">
            <v>0</v>
          </cell>
          <cell r="K212">
            <v>41076.870000000003</v>
          </cell>
          <cell r="L212">
            <v>41076.870000000003</v>
          </cell>
          <cell r="M212">
            <v>0</v>
          </cell>
          <cell r="N212">
            <v>41076.870000000003</v>
          </cell>
          <cell r="O212">
            <v>41076.870000000003</v>
          </cell>
          <cell r="P212">
            <v>0</v>
          </cell>
          <cell r="Q212">
            <v>41076.870000000003</v>
          </cell>
          <cell r="R212">
            <v>41076.874731896132</v>
          </cell>
          <cell r="S212">
            <v>0</v>
          </cell>
          <cell r="T212">
            <v>41076.874731896132</v>
          </cell>
        </row>
        <row r="213">
          <cell r="G213">
            <v>43</v>
          </cell>
          <cell r="H213">
            <v>432</v>
          </cell>
          <cell r="I213">
            <v>0</v>
          </cell>
          <cell r="J213">
            <v>0</v>
          </cell>
          <cell r="K213">
            <v>0</v>
          </cell>
          <cell r="L213">
            <v>0</v>
          </cell>
          <cell r="M213">
            <v>0</v>
          </cell>
          <cell r="N213">
            <v>0</v>
          </cell>
          <cell r="O213">
            <v>0</v>
          </cell>
          <cell r="P213">
            <v>0</v>
          </cell>
          <cell r="Q213">
            <v>0</v>
          </cell>
          <cell r="R213">
            <v>0</v>
          </cell>
          <cell r="S213">
            <v>0</v>
          </cell>
          <cell r="T213">
            <v>0</v>
          </cell>
        </row>
        <row r="214">
          <cell r="G214">
            <v>43</v>
          </cell>
          <cell r="H214">
            <v>433</v>
          </cell>
          <cell r="I214">
            <v>16466107.33</v>
          </cell>
          <cell r="J214">
            <v>0</v>
          </cell>
          <cell r="K214">
            <v>16466107.33</v>
          </cell>
          <cell r="L214">
            <v>16466107.33</v>
          </cell>
          <cell r="M214">
            <v>0</v>
          </cell>
          <cell r="N214">
            <v>16466107.33</v>
          </cell>
          <cell r="O214">
            <v>16466107.33</v>
          </cell>
          <cell r="P214">
            <v>0</v>
          </cell>
          <cell r="Q214">
            <v>16466107.33</v>
          </cell>
          <cell r="R214">
            <v>16466107.341307448</v>
          </cell>
          <cell r="S214">
            <v>0</v>
          </cell>
          <cell r="T214">
            <v>16466107.341307448</v>
          </cell>
        </row>
        <row r="215">
          <cell r="G215">
            <v>43</v>
          </cell>
          <cell r="H215">
            <v>433</v>
          </cell>
          <cell r="I215">
            <v>0</v>
          </cell>
          <cell r="J215">
            <v>0</v>
          </cell>
          <cell r="K215">
            <v>0</v>
          </cell>
          <cell r="L215">
            <v>0</v>
          </cell>
          <cell r="M215">
            <v>0</v>
          </cell>
          <cell r="N215">
            <v>0</v>
          </cell>
          <cell r="O215">
            <v>0</v>
          </cell>
          <cell r="P215">
            <v>0</v>
          </cell>
          <cell r="Q215">
            <v>0</v>
          </cell>
          <cell r="R215">
            <v>0</v>
          </cell>
          <cell r="S215">
            <v>0</v>
          </cell>
          <cell r="T215">
            <v>0</v>
          </cell>
        </row>
        <row r="216">
          <cell r="G216">
            <v>43</v>
          </cell>
          <cell r="H216">
            <v>433</v>
          </cell>
          <cell r="I216">
            <v>9975957.9399999995</v>
          </cell>
          <cell r="J216">
            <v>0</v>
          </cell>
          <cell r="K216">
            <v>9975957.9399999995</v>
          </cell>
          <cell r="L216">
            <v>9975957.9399999995</v>
          </cell>
          <cell r="M216">
            <v>0</v>
          </cell>
          <cell r="N216">
            <v>9975957.9399999995</v>
          </cell>
          <cell r="O216">
            <v>9975957.9399999995</v>
          </cell>
          <cell r="P216">
            <v>0</v>
          </cell>
          <cell r="Q216">
            <v>9975957.9399999995</v>
          </cell>
          <cell r="R216">
            <v>9975957.9413613193</v>
          </cell>
          <cell r="S216">
            <v>0</v>
          </cell>
          <cell r="T216">
            <v>9975957.9413613193</v>
          </cell>
        </row>
        <row r="217">
          <cell r="G217">
            <v>43</v>
          </cell>
          <cell r="H217">
            <v>433</v>
          </cell>
          <cell r="I217">
            <v>0</v>
          </cell>
          <cell r="J217">
            <v>0</v>
          </cell>
          <cell r="K217">
            <v>0</v>
          </cell>
          <cell r="L217">
            <v>0</v>
          </cell>
          <cell r="M217">
            <v>0</v>
          </cell>
          <cell r="N217">
            <v>0</v>
          </cell>
          <cell r="O217">
            <v>0</v>
          </cell>
          <cell r="P217">
            <v>0</v>
          </cell>
          <cell r="Q217">
            <v>0</v>
          </cell>
          <cell r="R217">
            <v>0</v>
          </cell>
          <cell r="S217">
            <v>0</v>
          </cell>
          <cell r="T217">
            <v>0</v>
          </cell>
        </row>
        <row r="218">
          <cell r="G218">
            <v>43</v>
          </cell>
          <cell r="H218">
            <v>433</v>
          </cell>
          <cell r="I218">
            <v>33752.480000000003</v>
          </cell>
          <cell r="J218">
            <v>0</v>
          </cell>
          <cell r="K218">
            <v>33752.480000000003</v>
          </cell>
          <cell r="L218">
            <v>33752.480000000003</v>
          </cell>
          <cell r="M218">
            <v>0</v>
          </cell>
          <cell r="N218">
            <v>33752.480000000003</v>
          </cell>
          <cell r="O218">
            <v>310096.39</v>
          </cell>
          <cell r="P218">
            <v>0</v>
          </cell>
          <cell r="Q218">
            <v>310096.39</v>
          </cell>
          <cell r="R218">
            <v>33850.206003531486</v>
          </cell>
          <cell r="S218">
            <v>0</v>
          </cell>
          <cell r="T218">
            <v>33850.206003531486</v>
          </cell>
        </row>
        <row r="219">
          <cell r="G219">
            <v>43</v>
          </cell>
          <cell r="H219">
            <v>433</v>
          </cell>
          <cell r="I219">
            <v>0</v>
          </cell>
          <cell r="J219">
            <v>0</v>
          </cell>
          <cell r="K219">
            <v>0</v>
          </cell>
          <cell r="L219">
            <v>0</v>
          </cell>
          <cell r="M219">
            <v>0</v>
          </cell>
          <cell r="N219">
            <v>0</v>
          </cell>
          <cell r="O219">
            <v>0</v>
          </cell>
          <cell r="P219">
            <v>0</v>
          </cell>
          <cell r="Q219">
            <v>0</v>
          </cell>
          <cell r="R219">
            <v>0</v>
          </cell>
          <cell r="S219">
            <v>0</v>
          </cell>
          <cell r="T219">
            <v>0</v>
          </cell>
        </row>
        <row r="220">
          <cell r="G220">
            <v>43</v>
          </cell>
          <cell r="H220">
            <v>433</v>
          </cell>
          <cell r="I220">
            <v>222471.93</v>
          </cell>
          <cell r="J220">
            <v>0</v>
          </cell>
          <cell r="K220">
            <v>222471.93</v>
          </cell>
          <cell r="L220">
            <v>222202.08</v>
          </cell>
          <cell r="M220">
            <v>0</v>
          </cell>
          <cell r="N220">
            <v>222202.08</v>
          </cell>
          <cell r="O220">
            <v>221694.43</v>
          </cell>
          <cell r="P220">
            <v>0</v>
          </cell>
          <cell r="Q220">
            <v>221694.43</v>
          </cell>
          <cell r="R220">
            <v>221694.41146836124</v>
          </cell>
          <cell r="S220">
            <v>0</v>
          </cell>
          <cell r="T220">
            <v>221694.41146836124</v>
          </cell>
        </row>
        <row r="221">
          <cell r="G221">
            <v>43</v>
          </cell>
          <cell r="H221">
            <v>433</v>
          </cell>
          <cell r="I221">
            <v>0</v>
          </cell>
          <cell r="J221">
            <v>0</v>
          </cell>
          <cell r="K221">
            <v>0</v>
          </cell>
          <cell r="L221">
            <v>0</v>
          </cell>
          <cell r="M221">
            <v>0</v>
          </cell>
          <cell r="N221">
            <v>0</v>
          </cell>
          <cell r="O221">
            <v>0</v>
          </cell>
          <cell r="P221">
            <v>0</v>
          </cell>
          <cell r="Q221">
            <v>0</v>
          </cell>
          <cell r="R221">
            <v>0</v>
          </cell>
          <cell r="S221">
            <v>0</v>
          </cell>
          <cell r="T221">
            <v>0</v>
          </cell>
        </row>
        <row r="222">
          <cell r="G222">
            <v>43</v>
          </cell>
          <cell r="H222">
            <v>434</v>
          </cell>
          <cell r="I222">
            <v>4194890.3</v>
          </cell>
          <cell r="J222">
            <v>0</v>
          </cell>
          <cell r="K222">
            <v>4194890.3</v>
          </cell>
          <cell r="L222">
            <v>4194890.3</v>
          </cell>
          <cell r="M222">
            <v>0</v>
          </cell>
          <cell r="N222">
            <v>4194890.3</v>
          </cell>
          <cell r="O222">
            <v>4194890.3</v>
          </cell>
          <cell r="P222">
            <v>0</v>
          </cell>
          <cell r="Q222">
            <v>4194890.3</v>
          </cell>
          <cell r="R222">
            <v>4494169.0525832744</v>
          </cell>
          <cell r="S222">
            <v>0</v>
          </cell>
          <cell r="T222">
            <v>4494169.0525832744</v>
          </cell>
        </row>
        <row r="223">
          <cell r="G223">
            <v>43</v>
          </cell>
          <cell r="H223">
            <v>434</v>
          </cell>
          <cell r="I223">
            <v>0</v>
          </cell>
          <cell r="J223">
            <v>0</v>
          </cell>
          <cell r="K223">
            <v>0</v>
          </cell>
          <cell r="L223">
            <v>0</v>
          </cell>
          <cell r="M223">
            <v>0</v>
          </cell>
          <cell r="N223">
            <v>0</v>
          </cell>
          <cell r="O223">
            <v>0</v>
          </cell>
          <cell r="P223">
            <v>0</v>
          </cell>
          <cell r="Q223">
            <v>0</v>
          </cell>
          <cell r="R223">
            <v>0</v>
          </cell>
          <cell r="S223">
            <v>0</v>
          </cell>
          <cell r="T223">
            <v>0</v>
          </cell>
        </row>
        <row r="224">
          <cell r="G224">
            <v>44</v>
          </cell>
          <cell r="H224">
            <v>441</v>
          </cell>
          <cell r="I224">
            <v>1182802.01</v>
          </cell>
          <cell r="J224">
            <v>0</v>
          </cell>
          <cell r="K224">
            <v>1182802.01</v>
          </cell>
          <cell r="L224">
            <v>1404836.28</v>
          </cell>
          <cell r="M224">
            <v>0</v>
          </cell>
          <cell r="N224">
            <v>1404836.28</v>
          </cell>
          <cell r="O224">
            <v>454434.8</v>
          </cell>
          <cell r="P224">
            <v>0</v>
          </cell>
          <cell r="Q224">
            <v>454434.8</v>
          </cell>
          <cell r="R224">
            <v>7259440.9971967563</v>
          </cell>
          <cell r="S224">
            <v>0</v>
          </cell>
          <cell r="T224">
            <v>7259440.9971967563</v>
          </cell>
        </row>
        <row r="225">
          <cell r="G225">
            <v>44</v>
          </cell>
          <cell r="H225">
            <v>441</v>
          </cell>
          <cell r="I225">
            <v>0</v>
          </cell>
          <cell r="J225">
            <v>0</v>
          </cell>
          <cell r="K225">
            <v>0</v>
          </cell>
          <cell r="L225">
            <v>0</v>
          </cell>
          <cell r="M225">
            <v>0</v>
          </cell>
          <cell r="N225">
            <v>0</v>
          </cell>
          <cell r="O225">
            <v>0</v>
          </cell>
          <cell r="P225">
            <v>0</v>
          </cell>
          <cell r="Q225">
            <v>0</v>
          </cell>
          <cell r="R225">
            <v>0</v>
          </cell>
          <cell r="S225">
            <v>0</v>
          </cell>
          <cell r="T225">
            <v>0</v>
          </cell>
        </row>
        <row r="226">
          <cell r="G226">
            <v>48</v>
          </cell>
          <cell r="H226">
            <v>482</v>
          </cell>
          <cell r="I226">
            <v>0</v>
          </cell>
          <cell r="J226">
            <v>5884929.9400000004</v>
          </cell>
          <cell r="K226">
            <v>-5884929.9400000004</v>
          </cell>
          <cell r="L226">
            <v>0</v>
          </cell>
          <cell r="M226">
            <v>5407147.3399999999</v>
          </cell>
          <cell r="N226">
            <v>-5407147.3399999999</v>
          </cell>
          <cell r="O226">
            <v>0</v>
          </cell>
          <cell r="P226">
            <v>3281199.45</v>
          </cell>
          <cell r="Q226">
            <v>-3281199.45</v>
          </cell>
          <cell r="R226">
            <v>0</v>
          </cell>
          <cell r="S226">
            <v>8604585.8830219172</v>
          </cell>
          <cell r="T226">
            <v>-8604585.8830219172</v>
          </cell>
        </row>
        <row r="227">
          <cell r="G227">
            <v>48</v>
          </cell>
          <cell r="H227">
            <v>482</v>
          </cell>
          <cell r="I227">
            <v>0</v>
          </cell>
          <cell r="J227">
            <v>19478043.670000002</v>
          </cell>
          <cell r="K227">
            <v>-19478043.670000002</v>
          </cell>
          <cell r="L227">
            <v>0</v>
          </cell>
          <cell r="M227">
            <v>18947114.84</v>
          </cell>
          <cell r="N227">
            <v>-18947114.84</v>
          </cell>
          <cell r="O227">
            <v>0</v>
          </cell>
          <cell r="P227">
            <v>19668037.16</v>
          </cell>
          <cell r="Q227">
            <v>-19668037.16</v>
          </cell>
          <cell r="R227">
            <v>0</v>
          </cell>
          <cell r="S227">
            <v>12697818.532337068</v>
          </cell>
          <cell r="T227">
            <v>-12697818.532337068</v>
          </cell>
        </row>
        <row r="228">
          <cell r="G228">
            <v>48</v>
          </cell>
          <cell r="H228">
            <v>482</v>
          </cell>
          <cell r="I228">
            <v>0</v>
          </cell>
          <cell r="J228">
            <v>0</v>
          </cell>
          <cell r="K228">
            <v>0</v>
          </cell>
          <cell r="L228">
            <v>0</v>
          </cell>
          <cell r="M228">
            <v>0</v>
          </cell>
          <cell r="N228">
            <v>0</v>
          </cell>
          <cell r="O228">
            <v>0</v>
          </cell>
          <cell r="P228">
            <v>0</v>
          </cell>
          <cell r="Q228">
            <v>0</v>
          </cell>
          <cell r="R228">
            <v>0</v>
          </cell>
          <cell r="S228">
            <v>0</v>
          </cell>
          <cell r="T228">
            <v>0</v>
          </cell>
        </row>
        <row r="229">
          <cell r="G229">
            <v>48</v>
          </cell>
          <cell r="H229">
            <v>482</v>
          </cell>
          <cell r="I229">
            <v>0</v>
          </cell>
          <cell r="J229">
            <v>0</v>
          </cell>
          <cell r="K229">
            <v>0</v>
          </cell>
          <cell r="L229">
            <v>0</v>
          </cell>
          <cell r="M229">
            <v>0</v>
          </cell>
          <cell r="N229">
            <v>0</v>
          </cell>
          <cell r="O229">
            <v>0</v>
          </cell>
          <cell r="P229">
            <v>0</v>
          </cell>
          <cell r="Q229">
            <v>0</v>
          </cell>
          <cell r="R229">
            <v>0</v>
          </cell>
          <cell r="S229">
            <v>0</v>
          </cell>
          <cell r="T229">
            <v>0</v>
          </cell>
        </row>
        <row r="230">
          <cell r="G230">
            <v>48</v>
          </cell>
          <cell r="H230">
            <v>482</v>
          </cell>
          <cell r="I230">
            <v>0</v>
          </cell>
          <cell r="J230">
            <v>17009620.420000002</v>
          </cell>
          <cell r="K230">
            <v>-17009620.420000002</v>
          </cell>
          <cell r="L230">
            <v>0</v>
          </cell>
          <cell r="M230">
            <v>15910868.93</v>
          </cell>
          <cell r="N230">
            <v>-15910868.93</v>
          </cell>
          <cell r="O230">
            <v>0</v>
          </cell>
          <cell r="P230">
            <v>18821076.829999998</v>
          </cell>
          <cell r="Q230">
            <v>-18821076.829999998</v>
          </cell>
          <cell r="R230">
            <v>0</v>
          </cell>
          <cell r="S230">
            <v>18346515.632326093</v>
          </cell>
          <cell r="T230">
            <v>-18346515.632326093</v>
          </cell>
        </row>
        <row r="231">
          <cell r="G231">
            <v>48</v>
          </cell>
          <cell r="H231">
            <v>482</v>
          </cell>
          <cell r="I231">
            <v>0</v>
          </cell>
          <cell r="J231">
            <v>2486847.5299999998</v>
          </cell>
          <cell r="K231">
            <v>-2486847.5299999998</v>
          </cell>
          <cell r="L231">
            <v>0</v>
          </cell>
          <cell r="M231">
            <v>2291416.5499999998</v>
          </cell>
          <cell r="N231">
            <v>-2291416.5499999998</v>
          </cell>
          <cell r="O231">
            <v>0</v>
          </cell>
          <cell r="P231">
            <v>2108124.75</v>
          </cell>
          <cell r="Q231">
            <v>-2108124.75</v>
          </cell>
          <cell r="R231">
            <v>0</v>
          </cell>
          <cell r="S231">
            <v>1223117.5965922128</v>
          </cell>
          <cell r="T231">
            <v>-1223117.5965922128</v>
          </cell>
        </row>
        <row r="232">
          <cell r="G232">
            <v>48</v>
          </cell>
          <cell r="H232">
            <v>482</v>
          </cell>
          <cell r="I232">
            <v>0</v>
          </cell>
          <cell r="J232">
            <v>0</v>
          </cell>
          <cell r="K232">
            <v>0</v>
          </cell>
          <cell r="L232">
            <v>0</v>
          </cell>
          <cell r="M232">
            <v>0</v>
          </cell>
          <cell r="N232">
            <v>0</v>
          </cell>
          <cell r="O232">
            <v>0</v>
          </cell>
          <cell r="P232">
            <v>0</v>
          </cell>
          <cell r="Q232">
            <v>0</v>
          </cell>
          <cell r="R232">
            <v>0</v>
          </cell>
          <cell r="S232">
            <v>0</v>
          </cell>
          <cell r="T232">
            <v>0</v>
          </cell>
        </row>
        <row r="233">
          <cell r="G233">
            <v>48</v>
          </cell>
          <cell r="H233">
            <v>482</v>
          </cell>
          <cell r="I233">
            <v>0</v>
          </cell>
          <cell r="J233">
            <v>0</v>
          </cell>
          <cell r="K233">
            <v>0</v>
          </cell>
          <cell r="L233">
            <v>0</v>
          </cell>
          <cell r="M233">
            <v>0</v>
          </cell>
          <cell r="N233">
            <v>0</v>
          </cell>
          <cell r="O233">
            <v>0</v>
          </cell>
          <cell r="P233">
            <v>0</v>
          </cell>
          <cell r="Q233">
            <v>0</v>
          </cell>
          <cell r="R233">
            <v>0</v>
          </cell>
          <cell r="S233">
            <v>0</v>
          </cell>
          <cell r="T233">
            <v>0</v>
          </cell>
        </row>
        <row r="234">
          <cell r="G234">
            <v>48</v>
          </cell>
          <cell r="H234">
            <v>482</v>
          </cell>
          <cell r="I234">
            <v>0</v>
          </cell>
          <cell r="J234">
            <v>1700020.6</v>
          </cell>
          <cell r="K234">
            <v>-1700020.6</v>
          </cell>
          <cell r="L234">
            <v>0</v>
          </cell>
          <cell r="M234">
            <v>1584590.9</v>
          </cell>
          <cell r="N234">
            <v>-1584590.9</v>
          </cell>
          <cell r="O234">
            <v>0</v>
          </cell>
          <cell r="P234">
            <v>1443856.48</v>
          </cell>
          <cell r="Q234">
            <v>-1443856.48</v>
          </cell>
          <cell r="R234">
            <v>0</v>
          </cell>
          <cell r="S234">
            <v>1192926.3125866661</v>
          </cell>
          <cell r="T234">
            <v>-1192926.3125866661</v>
          </cell>
        </row>
        <row r="235">
          <cell r="G235">
            <v>48</v>
          </cell>
          <cell r="H235">
            <v>482</v>
          </cell>
          <cell r="I235">
            <v>0</v>
          </cell>
          <cell r="J235">
            <v>0</v>
          </cell>
          <cell r="K235">
            <v>0</v>
          </cell>
          <cell r="L235">
            <v>0</v>
          </cell>
          <cell r="M235">
            <v>0</v>
          </cell>
          <cell r="N235">
            <v>0</v>
          </cell>
          <cell r="O235">
            <v>0</v>
          </cell>
          <cell r="P235">
            <v>0</v>
          </cell>
          <cell r="Q235">
            <v>0</v>
          </cell>
          <cell r="R235">
            <v>0</v>
          </cell>
          <cell r="S235">
            <v>0</v>
          </cell>
          <cell r="T235">
            <v>0</v>
          </cell>
        </row>
        <row r="236">
          <cell r="G236">
            <v>48</v>
          </cell>
          <cell r="H236">
            <v>482</v>
          </cell>
          <cell r="I236">
            <v>0</v>
          </cell>
          <cell r="J236">
            <v>417876.83</v>
          </cell>
          <cell r="K236">
            <v>-417876.83</v>
          </cell>
          <cell r="L236">
            <v>0</v>
          </cell>
          <cell r="M236">
            <v>557008.28</v>
          </cell>
          <cell r="N236">
            <v>-557008.28</v>
          </cell>
          <cell r="O236">
            <v>0</v>
          </cell>
          <cell r="P236">
            <v>445579.14</v>
          </cell>
          <cell r="Q236">
            <v>-445579.14</v>
          </cell>
          <cell r="R236">
            <v>0</v>
          </cell>
          <cell r="S236">
            <v>384664.49855847406</v>
          </cell>
          <cell r="T236">
            <v>-384664.49855847406</v>
          </cell>
        </row>
        <row r="237">
          <cell r="G237">
            <v>48</v>
          </cell>
          <cell r="H237">
            <v>482</v>
          </cell>
          <cell r="I237">
            <v>0</v>
          </cell>
          <cell r="J237">
            <v>0</v>
          </cell>
          <cell r="K237">
            <v>0</v>
          </cell>
          <cell r="L237">
            <v>0</v>
          </cell>
          <cell r="M237">
            <v>0</v>
          </cell>
          <cell r="N237">
            <v>0</v>
          </cell>
          <cell r="O237">
            <v>0</v>
          </cell>
          <cell r="P237">
            <v>0</v>
          </cell>
          <cell r="Q237">
            <v>0</v>
          </cell>
          <cell r="R237">
            <v>0</v>
          </cell>
          <cell r="S237">
            <v>0</v>
          </cell>
          <cell r="T237">
            <v>0</v>
          </cell>
        </row>
        <row r="238">
          <cell r="G238">
            <v>48</v>
          </cell>
          <cell r="H238">
            <v>482</v>
          </cell>
          <cell r="I238">
            <v>0</v>
          </cell>
          <cell r="J238">
            <v>1506269.02</v>
          </cell>
          <cell r="K238">
            <v>-1506269.02</v>
          </cell>
          <cell r="L238">
            <v>0</v>
          </cell>
          <cell r="M238">
            <v>1450482.99</v>
          </cell>
          <cell r="N238">
            <v>-1450482.99</v>
          </cell>
          <cell r="O238">
            <v>0</v>
          </cell>
          <cell r="P238">
            <v>1354038.02</v>
          </cell>
          <cell r="Q238">
            <v>-1354038.02</v>
          </cell>
          <cell r="R238">
            <v>0</v>
          </cell>
          <cell r="S238">
            <v>1254339.077822448</v>
          </cell>
          <cell r="T238">
            <v>-1254339.077822448</v>
          </cell>
        </row>
        <row r="239">
          <cell r="G239">
            <v>48</v>
          </cell>
          <cell r="H239">
            <v>482</v>
          </cell>
          <cell r="I239">
            <v>0</v>
          </cell>
          <cell r="J239">
            <v>2434980.69</v>
          </cell>
          <cell r="K239">
            <v>-2434980.69</v>
          </cell>
          <cell r="L239">
            <v>0</v>
          </cell>
          <cell r="M239">
            <v>2167386.61</v>
          </cell>
          <cell r="N239">
            <v>-2167386.61</v>
          </cell>
          <cell r="O239">
            <v>0</v>
          </cell>
          <cell r="P239">
            <v>1916290.94</v>
          </cell>
          <cell r="Q239">
            <v>-1916290.94</v>
          </cell>
          <cell r="R239">
            <v>0</v>
          </cell>
          <cell r="S239">
            <v>1585397.2775610778</v>
          </cell>
          <cell r="T239">
            <v>-1585397.2775610778</v>
          </cell>
        </row>
        <row r="240">
          <cell r="G240">
            <v>48</v>
          </cell>
          <cell r="H240">
            <v>482</v>
          </cell>
          <cell r="I240">
            <v>0</v>
          </cell>
          <cell r="J240">
            <v>0</v>
          </cell>
          <cell r="K240">
            <v>0</v>
          </cell>
          <cell r="L240">
            <v>0</v>
          </cell>
          <cell r="M240">
            <v>0</v>
          </cell>
          <cell r="N240">
            <v>0</v>
          </cell>
          <cell r="O240">
            <v>0</v>
          </cell>
          <cell r="P240">
            <v>0</v>
          </cell>
          <cell r="Q240">
            <v>0</v>
          </cell>
          <cell r="R240">
            <v>0</v>
          </cell>
          <cell r="S240">
            <v>0</v>
          </cell>
          <cell r="T240">
            <v>0</v>
          </cell>
        </row>
        <row r="241">
          <cell r="G241">
            <v>48</v>
          </cell>
          <cell r="H241">
            <v>482</v>
          </cell>
          <cell r="I241">
            <v>0</v>
          </cell>
          <cell r="J241">
            <v>0</v>
          </cell>
          <cell r="K241">
            <v>0</v>
          </cell>
          <cell r="L241">
            <v>0</v>
          </cell>
          <cell r="M241">
            <v>0</v>
          </cell>
          <cell r="N241">
            <v>0</v>
          </cell>
          <cell r="O241">
            <v>0</v>
          </cell>
          <cell r="P241">
            <v>0</v>
          </cell>
          <cell r="Q241">
            <v>0</v>
          </cell>
          <cell r="R241">
            <v>0</v>
          </cell>
          <cell r="S241">
            <v>0</v>
          </cell>
          <cell r="T241">
            <v>0</v>
          </cell>
        </row>
        <row r="242">
          <cell r="G242">
            <v>48</v>
          </cell>
          <cell r="H242">
            <v>482</v>
          </cell>
          <cell r="I242">
            <v>0</v>
          </cell>
          <cell r="J242">
            <v>0</v>
          </cell>
          <cell r="K242">
            <v>0</v>
          </cell>
          <cell r="L242">
            <v>0</v>
          </cell>
          <cell r="M242">
            <v>0</v>
          </cell>
          <cell r="N242">
            <v>0</v>
          </cell>
          <cell r="O242">
            <v>0</v>
          </cell>
          <cell r="P242">
            <v>0</v>
          </cell>
          <cell r="Q242">
            <v>0</v>
          </cell>
          <cell r="R242">
            <v>0</v>
          </cell>
          <cell r="S242">
            <v>0</v>
          </cell>
          <cell r="T242">
            <v>0</v>
          </cell>
        </row>
        <row r="243">
          <cell r="G243">
            <v>48</v>
          </cell>
          <cell r="H243">
            <v>482</v>
          </cell>
          <cell r="I243">
            <v>0</v>
          </cell>
          <cell r="J243">
            <v>172907.27</v>
          </cell>
          <cell r="K243">
            <v>-172907.27</v>
          </cell>
          <cell r="L243">
            <v>0</v>
          </cell>
          <cell r="M243">
            <v>133115.4</v>
          </cell>
          <cell r="N243">
            <v>-133115.4</v>
          </cell>
          <cell r="O243">
            <v>0</v>
          </cell>
          <cell r="P243">
            <v>97029.119999999995</v>
          </cell>
          <cell r="Q243">
            <v>-97029.119999999995</v>
          </cell>
          <cell r="R243">
            <v>0</v>
          </cell>
          <cell r="S243">
            <v>11868.337307089914</v>
          </cell>
          <cell r="T243">
            <v>-11868.337307089914</v>
          </cell>
        </row>
        <row r="244">
          <cell r="G244">
            <v>48</v>
          </cell>
          <cell r="H244">
            <v>482</v>
          </cell>
          <cell r="I244">
            <v>0</v>
          </cell>
          <cell r="J244">
            <v>0</v>
          </cell>
          <cell r="K244">
            <v>0</v>
          </cell>
          <cell r="L244">
            <v>0</v>
          </cell>
          <cell r="M244">
            <v>0</v>
          </cell>
          <cell r="N244">
            <v>0</v>
          </cell>
          <cell r="O244">
            <v>0</v>
          </cell>
          <cell r="P244">
            <v>0</v>
          </cell>
          <cell r="Q244">
            <v>0</v>
          </cell>
          <cell r="R244">
            <v>0</v>
          </cell>
          <cell r="S244">
            <v>0</v>
          </cell>
          <cell r="T244">
            <v>0</v>
          </cell>
        </row>
        <row r="245">
          <cell r="G245">
            <v>48</v>
          </cell>
          <cell r="H245">
            <v>483</v>
          </cell>
          <cell r="I245">
            <v>0</v>
          </cell>
          <cell r="J245">
            <v>4106792.45</v>
          </cell>
          <cell r="K245">
            <v>-4106792.45</v>
          </cell>
          <cell r="L245">
            <v>0</v>
          </cell>
          <cell r="M245">
            <v>4126029.03</v>
          </cell>
          <cell r="N245">
            <v>-4126029.03</v>
          </cell>
          <cell r="O245">
            <v>0</v>
          </cell>
          <cell r="P245">
            <v>4094944.26</v>
          </cell>
          <cell r="Q245">
            <v>-4094944.26</v>
          </cell>
          <cell r="R245">
            <v>0</v>
          </cell>
          <cell r="S245">
            <v>4039940.1243004361</v>
          </cell>
          <cell r="T245">
            <v>-4039940.1243004361</v>
          </cell>
        </row>
        <row r="246">
          <cell r="G246">
            <v>48</v>
          </cell>
          <cell r="H246">
            <v>483</v>
          </cell>
          <cell r="I246">
            <v>0.01</v>
          </cell>
          <cell r="J246">
            <v>0</v>
          </cell>
          <cell r="K246">
            <v>0.01</v>
          </cell>
          <cell r="L246">
            <v>0.01</v>
          </cell>
          <cell r="M246">
            <v>0</v>
          </cell>
          <cell r="N246">
            <v>0.01</v>
          </cell>
          <cell r="O246">
            <v>0.01</v>
          </cell>
          <cell r="P246">
            <v>0</v>
          </cell>
          <cell r="Q246">
            <v>0.01</v>
          </cell>
          <cell r="R246">
            <v>0</v>
          </cell>
          <cell r="S246">
            <v>0</v>
          </cell>
          <cell r="T246">
            <v>0</v>
          </cell>
        </row>
        <row r="247">
          <cell r="G247">
            <v>48</v>
          </cell>
          <cell r="H247">
            <v>483</v>
          </cell>
          <cell r="I247">
            <v>0</v>
          </cell>
          <cell r="J247">
            <v>934264.23</v>
          </cell>
          <cell r="K247">
            <v>-934264.23</v>
          </cell>
          <cell r="L247">
            <v>0</v>
          </cell>
          <cell r="M247">
            <v>917252.39</v>
          </cell>
          <cell r="N247">
            <v>-917252.39</v>
          </cell>
          <cell r="O247">
            <v>0</v>
          </cell>
          <cell r="P247">
            <v>885803.71</v>
          </cell>
          <cell r="Q247">
            <v>-885803.71</v>
          </cell>
          <cell r="R247">
            <v>0</v>
          </cell>
          <cell r="S247">
            <v>846410.89973164676</v>
          </cell>
          <cell r="T247">
            <v>-846410.89973164676</v>
          </cell>
        </row>
        <row r="248">
          <cell r="G248">
            <v>48</v>
          </cell>
          <cell r="H248">
            <v>483</v>
          </cell>
          <cell r="I248">
            <v>0</v>
          </cell>
          <cell r="J248">
            <v>0</v>
          </cell>
          <cell r="K248">
            <v>0</v>
          </cell>
          <cell r="L248">
            <v>0</v>
          </cell>
          <cell r="M248">
            <v>0</v>
          </cell>
          <cell r="N248">
            <v>0</v>
          </cell>
          <cell r="O248">
            <v>0</v>
          </cell>
          <cell r="P248">
            <v>0</v>
          </cell>
          <cell r="Q248">
            <v>0</v>
          </cell>
          <cell r="R248">
            <v>0</v>
          </cell>
          <cell r="S248">
            <v>0</v>
          </cell>
          <cell r="T248">
            <v>0</v>
          </cell>
        </row>
        <row r="249">
          <cell r="G249">
            <v>48</v>
          </cell>
          <cell r="H249">
            <v>483</v>
          </cell>
          <cell r="I249">
            <v>0</v>
          </cell>
          <cell r="J249">
            <v>41070.46</v>
          </cell>
          <cell r="K249">
            <v>-41070.46</v>
          </cell>
          <cell r="L249">
            <v>0</v>
          </cell>
          <cell r="M249">
            <v>40290.269999999997</v>
          </cell>
          <cell r="N249">
            <v>-40290.269999999997</v>
          </cell>
          <cell r="O249">
            <v>0</v>
          </cell>
          <cell r="P249">
            <v>37624.410000000003</v>
          </cell>
          <cell r="Q249">
            <v>-37624.410000000003</v>
          </cell>
          <cell r="R249">
            <v>0</v>
          </cell>
          <cell r="S249">
            <v>35228.170110034815</v>
          </cell>
          <cell r="T249">
            <v>-35228.170110034815</v>
          </cell>
        </row>
        <row r="250">
          <cell r="G250">
            <v>48</v>
          </cell>
          <cell r="H250">
            <v>483</v>
          </cell>
          <cell r="I250">
            <v>0</v>
          </cell>
          <cell r="J250">
            <v>0</v>
          </cell>
          <cell r="K250">
            <v>0</v>
          </cell>
          <cell r="L250">
            <v>0</v>
          </cell>
          <cell r="M250">
            <v>0</v>
          </cell>
          <cell r="N250">
            <v>0</v>
          </cell>
          <cell r="O250">
            <v>0</v>
          </cell>
          <cell r="P250">
            <v>0</v>
          </cell>
          <cell r="Q250">
            <v>0</v>
          </cell>
          <cell r="R250">
            <v>0</v>
          </cell>
          <cell r="S250">
            <v>0</v>
          </cell>
          <cell r="T250">
            <v>0</v>
          </cell>
        </row>
        <row r="251">
          <cell r="G251">
            <v>48</v>
          </cell>
          <cell r="H251">
            <v>483</v>
          </cell>
          <cell r="I251">
            <v>0</v>
          </cell>
          <cell r="J251">
            <v>16149209.630000001</v>
          </cell>
          <cell r="K251">
            <v>-16149209.630000001</v>
          </cell>
          <cell r="L251">
            <v>0</v>
          </cell>
          <cell r="M251">
            <v>16057635.82</v>
          </cell>
          <cell r="N251">
            <v>-16057635.82</v>
          </cell>
          <cell r="O251">
            <v>0</v>
          </cell>
          <cell r="P251">
            <v>15189437.289999999</v>
          </cell>
          <cell r="Q251">
            <v>-15189437.289999999</v>
          </cell>
          <cell r="R251">
            <v>0</v>
          </cell>
          <cell r="S251">
            <v>13549785.392204786</v>
          </cell>
          <cell r="T251">
            <v>-13549785.392204786</v>
          </cell>
        </row>
        <row r="252">
          <cell r="G252">
            <v>48</v>
          </cell>
          <cell r="H252">
            <v>483</v>
          </cell>
          <cell r="I252">
            <v>0</v>
          </cell>
          <cell r="J252">
            <v>0</v>
          </cell>
          <cell r="K252">
            <v>0</v>
          </cell>
          <cell r="L252">
            <v>0</v>
          </cell>
          <cell r="M252">
            <v>0</v>
          </cell>
          <cell r="N252">
            <v>0</v>
          </cell>
          <cell r="O252">
            <v>0</v>
          </cell>
          <cell r="P252">
            <v>0</v>
          </cell>
          <cell r="Q252">
            <v>0</v>
          </cell>
          <cell r="R252">
            <v>0</v>
          </cell>
          <cell r="S252">
            <v>0</v>
          </cell>
          <cell r="T252">
            <v>0</v>
          </cell>
        </row>
        <row r="253">
          <cell r="G253">
            <v>48</v>
          </cell>
          <cell r="H253">
            <v>483</v>
          </cell>
          <cell r="I253">
            <v>0</v>
          </cell>
          <cell r="J253">
            <v>8479634.0899999999</v>
          </cell>
          <cell r="K253">
            <v>-8479634.0899999999</v>
          </cell>
          <cell r="L253">
            <v>0</v>
          </cell>
          <cell r="M253">
            <v>7482038.29</v>
          </cell>
          <cell r="N253">
            <v>-7482038.29</v>
          </cell>
          <cell r="O253">
            <v>0</v>
          </cell>
          <cell r="P253">
            <v>6484442.5</v>
          </cell>
          <cell r="Q253">
            <v>-6484442.5</v>
          </cell>
          <cell r="R253">
            <v>0</v>
          </cell>
          <cell r="S253">
            <v>5486846.699454315</v>
          </cell>
          <cell r="T253">
            <v>-5486846.699454315</v>
          </cell>
        </row>
        <row r="254">
          <cell r="G254">
            <v>48</v>
          </cell>
          <cell r="H254">
            <v>483</v>
          </cell>
          <cell r="I254">
            <v>0</v>
          </cell>
          <cell r="J254">
            <v>0</v>
          </cell>
          <cell r="K254">
            <v>0</v>
          </cell>
          <cell r="L254">
            <v>0</v>
          </cell>
          <cell r="M254">
            <v>0</v>
          </cell>
          <cell r="N254">
            <v>0</v>
          </cell>
          <cell r="O254">
            <v>0</v>
          </cell>
          <cell r="P254">
            <v>0</v>
          </cell>
          <cell r="Q254">
            <v>0</v>
          </cell>
          <cell r="R254">
            <v>0</v>
          </cell>
          <cell r="S254">
            <v>0</v>
          </cell>
          <cell r="T254">
            <v>0</v>
          </cell>
        </row>
        <row r="255">
          <cell r="G255">
            <v>48</v>
          </cell>
          <cell r="H255">
            <v>483</v>
          </cell>
          <cell r="I255">
            <v>0</v>
          </cell>
          <cell r="J255">
            <v>31423.95</v>
          </cell>
          <cell r="K255">
            <v>-31423.95</v>
          </cell>
          <cell r="L255">
            <v>0</v>
          </cell>
          <cell r="M255">
            <v>30903.040000000001</v>
          </cell>
          <cell r="N255">
            <v>-30903.040000000001</v>
          </cell>
          <cell r="O255">
            <v>0</v>
          </cell>
          <cell r="P255">
            <v>35023.599999999999</v>
          </cell>
          <cell r="Q255">
            <v>-35023.599999999999</v>
          </cell>
          <cell r="R255">
            <v>0</v>
          </cell>
          <cell r="S255">
            <v>29737.003820791891</v>
          </cell>
          <cell r="T255">
            <v>-29737.003820791891</v>
          </cell>
        </row>
        <row r="256">
          <cell r="G256">
            <v>48</v>
          </cell>
          <cell r="H256">
            <v>483</v>
          </cell>
          <cell r="I256">
            <v>0</v>
          </cell>
          <cell r="J256">
            <v>0</v>
          </cell>
          <cell r="K256">
            <v>0</v>
          </cell>
          <cell r="L256">
            <v>0</v>
          </cell>
          <cell r="M256">
            <v>0</v>
          </cell>
          <cell r="N256">
            <v>0</v>
          </cell>
          <cell r="O256">
            <v>0</v>
          </cell>
          <cell r="P256">
            <v>0</v>
          </cell>
          <cell r="Q256">
            <v>0</v>
          </cell>
          <cell r="R256">
            <v>0</v>
          </cell>
          <cell r="S256">
            <v>0</v>
          </cell>
          <cell r="T256">
            <v>0</v>
          </cell>
        </row>
        <row r="257">
          <cell r="G257">
            <v>48</v>
          </cell>
          <cell r="H257">
            <v>483</v>
          </cell>
          <cell r="I257">
            <v>0</v>
          </cell>
          <cell r="J257">
            <v>171722.23</v>
          </cell>
          <cell r="K257">
            <v>-171722.23</v>
          </cell>
          <cell r="L257">
            <v>0</v>
          </cell>
          <cell r="M257">
            <v>161036.71</v>
          </cell>
          <cell r="N257">
            <v>-161036.71</v>
          </cell>
          <cell r="O257">
            <v>0</v>
          </cell>
          <cell r="P257">
            <v>150281.24</v>
          </cell>
          <cell r="Q257">
            <v>-150281.24</v>
          </cell>
          <cell r="R257">
            <v>0</v>
          </cell>
          <cell r="S257">
            <v>137089.18007601681</v>
          </cell>
          <cell r="T257">
            <v>-137089.18007601681</v>
          </cell>
        </row>
        <row r="258">
          <cell r="G258">
            <v>48</v>
          </cell>
          <cell r="H258">
            <v>483</v>
          </cell>
          <cell r="I258">
            <v>0</v>
          </cell>
          <cell r="J258">
            <v>0</v>
          </cell>
          <cell r="K258">
            <v>0</v>
          </cell>
          <cell r="L258">
            <v>0</v>
          </cell>
          <cell r="M258">
            <v>0</v>
          </cell>
          <cell r="N258">
            <v>0</v>
          </cell>
          <cell r="O258">
            <v>0</v>
          </cell>
          <cell r="P258">
            <v>0</v>
          </cell>
          <cell r="Q258">
            <v>0</v>
          </cell>
          <cell r="R258">
            <v>0</v>
          </cell>
          <cell r="S258">
            <v>0</v>
          </cell>
          <cell r="T258">
            <v>0</v>
          </cell>
        </row>
        <row r="259">
          <cell r="G259">
            <v>48</v>
          </cell>
          <cell r="H259">
            <v>483</v>
          </cell>
          <cell r="I259">
            <v>0</v>
          </cell>
          <cell r="J259">
            <v>4188199.44</v>
          </cell>
          <cell r="K259">
            <v>-4188199.44</v>
          </cell>
          <cell r="L259">
            <v>0</v>
          </cell>
          <cell r="M259">
            <v>4169993.31</v>
          </cell>
          <cell r="N259">
            <v>-4169993.31</v>
          </cell>
          <cell r="O259">
            <v>0</v>
          </cell>
          <cell r="P259">
            <v>4147298.01</v>
          </cell>
          <cell r="Q259">
            <v>-4147298.01</v>
          </cell>
          <cell r="R259">
            <v>0</v>
          </cell>
          <cell r="S259">
            <v>4140065.4472720744</v>
          </cell>
          <cell r="T259">
            <v>-4140065.4472720744</v>
          </cell>
        </row>
        <row r="260">
          <cell r="G260">
            <v>48</v>
          </cell>
          <cell r="H260">
            <v>483</v>
          </cell>
          <cell r="I260">
            <v>0</v>
          </cell>
          <cell r="J260">
            <v>0</v>
          </cell>
          <cell r="K260">
            <v>0</v>
          </cell>
          <cell r="L260">
            <v>0</v>
          </cell>
          <cell r="M260">
            <v>0</v>
          </cell>
          <cell r="N260">
            <v>0</v>
          </cell>
          <cell r="O260">
            <v>0</v>
          </cell>
          <cell r="P260">
            <v>0</v>
          </cell>
          <cell r="Q260">
            <v>0</v>
          </cell>
          <cell r="R260">
            <v>0</v>
          </cell>
          <cell r="S260">
            <v>0</v>
          </cell>
          <cell r="T260">
            <v>0</v>
          </cell>
        </row>
        <row r="261">
          <cell r="G261">
            <v>49</v>
          </cell>
          <cell r="H261">
            <v>491</v>
          </cell>
          <cell r="I261">
            <v>0</v>
          </cell>
          <cell r="J261">
            <v>34291357.909999996</v>
          </cell>
          <cell r="K261">
            <v>-34291357.909999996</v>
          </cell>
          <cell r="L261">
            <v>0</v>
          </cell>
          <cell r="M261">
            <v>30257080.489999998</v>
          </cell>
          <cell r="N261">
            <v>-30257080.489999998</v>
          </cell>
          <cell r="O261">
            <v>0</v>
          </cell>
          <cell r="P261">
            <v>26222803.07</v>
          </cell>
          <cell r="Q261">
            <v>-26222803.07</v>
          </cell>
          <cell r="R261">
            <v>0</v>
          </cell>
          <cell r="S261">
            <v>22188525.653175846</v>
          </cell>
          <cell r="T261">
            <v>-22188525.653175846</v>
          </cell>
        </row>
        <row r="262">
          <cell r="G262">
            <v>51</v>
          </cell>
          <cell r="H262">
            <v>511</v>
          </cell>
          <cell r="I262">
            <v>0</v>
          </cell>
          <cell r="J262">
            <v>31936000</v>
          </cell>
          <cell r="K262">
            <v>-31936000</v>
          </cell>
          <cell r="L262">
            <v>0</v>
          </cell>
          <cell r="M262">
            <v>31936000</v>
          </cell>
          <cell r="N262">
            <v>-31936000</v>
          </cell>
          <cell r="O262">
            <v>0</v>
          </cell>
          <cell r="P262">
            <v>31936000</v>
          </cell>
          <cell r="Q262">
            <v>-31936000</v>
          </cell>
          <cell r="R262">
            <v>0</v>
          </cell>
          <cell r="S262">
            <v>31923065.41235622</v>
          </cell>
          <cell r="T262">
            <v>-31923065.41235622</v>
          </cell>
        </row>
        <row r="263">
          <cell r="G263">
            <v>54</v>
          </cell>
          <cell r="H263">
            <v>541</v>
          </cell>
          <cell r="I263">
            <v>0</v>
          </cell>
          <cell r="J263">
            <v>49866855.119999997</v>
          </cell>
          <cell r="K263">
            <v>-49866855.119999997</v>
          </cell>
          <cell r="L263">
            <v>0</v>
          </cell>
          <cell r="M263">
            <v>49866855.119999997</v>
          </cell>
          <cell r="N263">
            <v>-49866855.119999997</v>
          </cell>
          <cell r="O263">
            <v>0</v>
          </cell>
          <cell r="P263">
            <v>49866855.119999997</v>
          </cell>
          <cell r="Q263">
            <v>-49866855.119999997</v>
          </cell>
          <cell r="R263">
            <v>0</v>
          </cell>
          <cell r="S263">
            <v>49879789.706806593</v>
          </cell>
          <cell r="T263">
            <v>-49879789.706806593</v>
          </cell>
        </row>
        <row r="264">
          <cell r="G264">
            <v>57</v>
          </cell>
          <cell r="H264">
            <v>571</v>
          </cell>
          <cell r="I264">
            <v>0</v>
          </cell>
          <cell r="J264">
            <v>0</v>
          </cell>
          <cell r="K264">
            <v>0</v>
          </cell>
          <cell r="L264">
            <v>0</v>
          </cell>
          <cell r="M264">
            <v>0</v>
          </cell>
          <cell r="N264">
            <v>0</v>
          </cell>
          <cell r="O264">
            <v>0</v>
          </cell>
          <cell r="P264">
            <v>0</v>
          </cell>
          <cell r="Q264">
            <v>0</v>
          </cell>
          <cell r="R264">
            <v>0</v>
          </cell>
          <cell r="S264">
            <v>0</v>
          </cell>
          <cell r="T264">
            <v>0</v>
          </cell>
        </row>
        <row r="265">
          <cell r="G265">
            <v>57</v>
          </cell>
          <cell r="H265">
            <v>571</v>
          </cell>
          <cell r="I265">
            <v>0</v>
          </cell>
          <cell r="J265">
            <v>0</v>
          </cell>
          <cell r="K265">
            <v>0</v>
          </cell>
          <cell r="L265">
            <v>0</v>
          </cell>
          <cell r="M265">
            <v>0</v>
          </cell>
          <cell r="N265">
            <v>0</v>
          </cell>
          <cell r="O265">
            <v>0</v>
          </cell>
          <cell r="P265">
            <v>0</v>
          </cell>
          <cell r="Q265">
            <v>0</v>
          </cell>
          <cell r="R265">
            <v>0</v>
          </cell>
          <cell r="S265">
            <v>0</v>
          </cell>
          <cell r="T265">
            <v>0</v>
          </cell>
        </row>
        <row r="266">
          <cell r="G266">
            <v>59</v>
          </cell>
          <cell r="H266">
            <v>591</v>
          </cell>
          <cell r="I266">
            <v>29120970.879999999</v>
          </cell>
          <cell r="J266">
            <v>0</v>
          </cell>
          <cell r="K266">
            <v>29120970.879999999</v>
          </cell>
          <cell r="L266">
            <v>29120970.879999999</v>
          </cell>
          <cell r="M266">
            <v>0</v>
          </cell>
          <cell r="N266">
            <v>29120970.879999999</v>
          </cell>
          <cell r="O266">
            <v>29120970.879999999</v>
          </cell>
          <cell r="P266">
            <v>0</v>
          </cell>
          <cell r="Q266">
            <v>29120970.879999999</v>
          </cell>
          <cell r="R266">
            <v>29120970.880178768</v>
          </cell>
          <cell r="S266">
            <v>0</v>
          </cell>
          <cell r="T266">
            <v>29120970.880178768</v>
          </cell>
        </row>
        <row r="267">
          <cell r="G267">
            <v>59</v>
          </cell>
          <cell r="H267">
            <v>591</v>
          </cell>
          <cell r="I267">
            <v>0</v>
          </cell>
          <cell r="J267">
            <v>0</v>
          </cell>
          <cell r="K267">
            <v>0</v>
          </cell>
          <cell r="L267">
            <v>0</v>
          </cell>
          <cell r="M267">
            <v>0</v>
          </cell>
          <cell r="N267">
            <v>0</v>
          </cell>
          <cell r="O267">
            <v>0</v>
          </cell>
          <cell r="P267">
            <v>0</v>
          </cell>
          <cell r="Q267">
            <v>0</v>
          </cell>
          <cell r="R267">
            <v>0</v>
          </cell>
          <cell r="S267">
            <v>0</v>
          </cell>
          <cell r="T267">
            <v>0</v>
          </cell>
        </row>
        <row r="268">
          <cell r="G268">
            <v>59</v>
          </cell>
          <cell r="H268">
            <v>591</v>
          </cell>
          <cell r="I268">
            <v>11828680.4</v>
          </cell>
          <cell r="J268">
            <v>0</v>
          </cell>
          <cell r="K268">
            <v>11828680.4</v>
          </cell>
          <cell r="L268">
            <v>11828680.4</v>
          </cell>
          <cell r="M268">
            <v>0</v>
          </cell>
          <cell r="N268">
            <v>11828680.4</v>
          </cell>
          <cell r="O268">
            <v>11828680.4</v>
          </cell>
          <cell r="P268">
            <v>0</v>
          </cell>
          <cell r="Q268">
            <v>11828680.4</v>
          </cell>
          <cell r="R268">
            <v>9114443.2617392093</v>
          </cell>
          <cell r="S268">
            <v>0</v>
          </cell>
          <cell r="T268">
            <v>9114443.2617392093</v>
          </cell>
        </row>
        <row r="269">
          <cell r="G269">
            <v>59</v>
          </cell>
          <cell r="H269">
            <v>591</v>
          </cell>
          <cell r="I269">
            <v>0</v>
          </cell>
          <cell r="J269">
            <v>0</v>
          </cell>
          <cell r="K269">
            <v>0</v>
          </cell>
          <cell r="L269">
            <v>0</v>
          </cell>
          <cell r="M269">
            <v>0</v>
          </cell>
          <cell r="N269">
            <v>0</v>
          </cell>
          <cell r="O269">
            <v>0</v>
          </cell>
          <cell r="P269">
            <v>0</v>
          </cell>
          <cell r="Q269">
            <v>0</v>
          </cell>
          <cell r="R269">
            <v>0</v>
          </cell>
          <cell r="S269">
            <v>0</v>
          </cell>
          <cell r="T269">
            <v>0</v>
          </cell>
        </row>
        <row r="270">
          <cell r="G270">
            <v>61</v>
          </cell>
          <cell r="H270">
            <v>612</v>
          </cell>
          <cell r="I270">
            <v>137179179.34999999</v>
          </cell>
          <cell r="J270">
            <v>0</v>
          </cell>
          <cell r="K270">
            <v>137179179.34999999</v>
          </cell>
          <cell r="L270">
            <v>263052294.80000001</v>
          </cell>
          <cell r="M270">
            <v>0</v>
          </cell>
          <cell r="N270">
            <v>263052294.80000001</v>
          </cell>
          <cell r="O270">
            <v>121241630.89</v>
          </cell>
          <cell r="P270">
            <v>0</v>
          </cell>
          <cell r="Q270">
            <v>121241630.89</v>
          </cell>
          <cell r="R270">
            <v>212916580.5009926</v>
          </cell>
          <cell r="S270">
            <v>0</v>
          </cell>
          <cell r="T270">
            <v>212916580.5009926</v>
          </cell>
        </row>
        <row r="271">
          <cell r="G271">
            <v>61</v>
          </cell>
          <cell r="H271">
            <v>612</v>
          </cell>
          <cell r="I271">
            <v>0</v>
          </cell>
          <cell r="J271">
            <v>204095267.41</v>
          </cell>
          <cell r="K271">
            <v>-204095267.41</v>
          </cell>
          <cell r="L271">
            <v>0</v>
          </cell>
          <cell r="M271">
            <v>387442592.01999998</v>
          </cell>
          <cell r="N271">
            <v>-387442592.01999998</v>
          </cell>
          <cell r="O271">
            <v>0</v>
          </cell>
          <cell r="P271">
            <v>175437660.72999999</v>
          </cell>
          <cell r="Q271">
            <v>-175437660.72999999</v>
          </cell>
          <cell r="R271">
            <v>0</v>
          </cell>
          <cell r="S271">
            <v>277298772.32868785</v>
          </cell>
          <cell r="T271">
            <v>-277298772.32868785</v>
          </cell>
        </row>
        <row r="272">
          <cell r="G272">
            <v>61</v>
          </cell>
          <cell r="H272">
            <v>612</v>
          </cell>
          <cell r="I272">
            <v>73657939.390000001</v>
          </cell>
          <cell r="J272">
            <v>0</v>
          </cell>
          <cell r="K272">
            <v>73657939.390000001</v>
          </cell>
          <cell r="L272">
            <v>137744540.75</v>
          </cell>
          <cell r="M272">
            <v>0</v>
          </cell>
          <cell r="N272">
            <v>137744540.75</v>
          </cell>
          <cell r="O272">
            <v>60075154.420000002</v>
          </cell>
          <cell r="P272">
            <v>0</v>
          </cell>
          <cell r="Q272">
            <v>60075154.420000002</v>
          </cell>
          <cell r="R272">
            <v>75343408.994323686</v>
          </cell>
          <cell r="S272">
            <v>0</v>
          </cell>
          <cell r="T272">
            <v>75343408.994323686</v>
          </cell>
        </row>
        <row r="273">
          <cell r="G273">
            <v>61</v>
          </cell>
          <cell r="H273">
            <v>612</v>
          </cell>
          <cell r="I273">
            <v>1438465.11</v>
          </cell>
          <cell r="J273">
            <v>0</v>
          </cell>
          <cell r="K273">
            <v>1438465.11</v>
          </cell>
          <cell r="L273">
            <v>2279259.77</v>
          </cell>
          <cell r="M273">
            <v>0</v>
          </cell>
          <cell r="N273">
            <v>2279259.77</v>
          </cell>
          <cell r="O273">
            <v>1026446.32</v>
          </cell>
          <cell r="P273">
            <v>0</v>
          </cell>
          <cell r="Q273">
            <v>1026446.32</v>
          </cell>
          <cell r="R273">
            <v>1752433.669855648</v>
          </cell>
          <cell r="S273">
            <v>0</v>
          </cell>
          <cell r="T273">
            <v>1752433.669855648</v>
          </cell>
        </row>
        <row r="274">
          <cell r="G274">
            <v>61</v>
          </cell>
          <cell r="H274">
            <v>612</v>
          </cell>
          <cell r="I274">
            <v>166743.56</v>
          </cell>
          <cell r="J274">
            <v>0</v>
          </cell>
          <cell r="K274">
            <v>166743.56</v>
          </cell>
          <cell r="L274">
            <v>463231.51</v>
          </cell>
          <cell r="M274">
            <v>0</v>
          </cell>
          <cell r="N274">
            <v>463231.51</v>
          </cell>
          <cell r="O274">
            <v>169539.16</v>
          </cell>
          <cell r="P274">
            <v>0</v>
          </cell>
          <cell r="Q274">
            <v>169539.16</v>
          </cell>
          <cell r="R274">
            <v>0</v>
          </cell>
          <cell r="S274">
            <v>99041.764347921504</v>
          </cell>
          <cell r="T274">
            <v>-99041.764347921504</v>
          </cell>
        </row>
        <row r="275">
          <cell r="G275">
            <v>61</v>
          </cell>
          <cell r="H275">
            <v>612</v>
          </cell>
          <cell r="I275">
            <v>705.78</v>
          </cell>
          <cell r="J275">
            <v>0</v>
          </cell>
          <cell r="K275">
            <v>705.78</v>
          </cell>
          <cell r="L275">
            <v>2499.77</v>
          </cell>
          <cell r="M275">
            <v>0</v>
          </cell>
          <cell r="N275">
            <v>2499.77</v>
          </cell>
          <cell r="O275">
            <v>1477.46</v>
          </cell>
          <cell r="P275">
            <v>0</v>
          </cell>
          <cell r="Q275">
            <v>1477.46</v>
          </cell>
          <cell r="R275">
            <v>0</v>
          </cell>
          <cell r="S275">
            <v>1516.6548617831027</v>
          </cell>
          <cell r="T275">
            <v>-1516.6548617831027</v>
          </cell>
        </row>
        <row r="276">
          <cell r="G276">
            <v>61</v>
          </cell>
          <cell r="H276">
            <v>612</v>
          </cell>
          <cell r="I276">
            <v>93798736.349999994</v>
          </cell>
          <cell r="J276">
            <v>0</v>
          </cell>
          <cell r="K276">
            <v>93798736.349999994</v>
          </cell>
          <cell r="L276">
            <v>174857075.74000001</v>
          </cell>
          <cell r="M276">
            <v>0</v>
          </cell>
          <cell r="N276">
            <v>174857075.74000001</v>
          </cell>
          <cell r="O276">
            <v>80597299.799999997</v>
          </cell>
          <cell r="P276">
            <v>0</v>
          </cell>
          <cell r="Q276">
            <v>80597299.799999997</v>
          </cell>
          <cell r="R276">
            <v>160648963.57777756</v>
          </cell>
          <cell r="S276">
            <v>0</v>
          </cell>
          <cell r="T276">
            <v>160648963.57777756</v>
          </cell>
        </row>
        <row r="277">
          <cell r="G277">
            <v>61</v>
          </cell>
          <cell r="H277">
            <v>612</v>
          </cell>
          <cell r="I277">
            <v>19616562.809999999</v>
          </cell>
          <cell r="J277">
            <v>0</v>
          </cell>
          <cell r="K277">
            <v>19616562.809999999</v>
          </cell>
          <cell r="L277">
            <v>28782427.850000001</v>
          </cell>
          <cell r="M277">
            <v>0</v>
          </cell>
          <cell r="N277">
            <v>28782427.850000001</v>
          </cell>
          <cell r="O277">
            <v>10359838.49</v>
          </cell>
          <cell r="P277">
            <v>0</v>
          </cell>
          <cell r="Q277">
            <v>10359838.49</v>
          </cell>
          <cell r="R277">
            <v>10193350.146147784</v>
          </cell>
          <cell r="S277">
            <v>0</v>
          </cell>
          <cell r="T277">
            <v>10193350.146147784</v>
          </cell>
        </row>
        <row r="278">
          <cell r="G278">
            <v>61</v>
          </cell>
          <cell r="H278">
            <v>612</v>
          </cell>
          <cell r="I278">
            <v>94345757.280000001</v>
          </cell>
          <cell r="J278">
            <v>0</v>
          </cell>
          <cell r="K278">
            <v>94345757.280000001</v>
          </cell>
          <cell r="L278">
            <v>189880575.38999999</v>
          </cell>
          <cell r="M278">
            <v>0</v>
          </cell>
          <cell r="N278">
            <v>189880575.38999999</v>
          </cell>
          <cell r="O278">
            <v>88673881.319999993</v>
          </cell>
          <cell r="P278">
            <v>0</v>
          </cell>
          <cell r="Q278">
            <v>88673881.319999993</v>
          </cell>
          <cell r="R278">
            <v>146826579.77274767</v>
          </cell>
          <cell r="S278">
            <v>0</v>
          </cell>
          <cell r="T278">
            <v>146826579.77274767</v>
          </cell>
        </row>
        <row r="279">
          <cell r="G279">
            <v>61</v>
          </cell>
          <cell r="H279">
            <v>612</v>
          </cell>
          <cell r="I279">
            <v>759056.22</v>
          </cell>
          <cell r="J279">
            <v>0</v>
          </cell>
          <cell r="K279">
            <v>759056.22</v>
          </cell>
          <cell r="L279">
            <v>1556721.62</v>
          </cell>
          <cell r="M279">
            <v>0</v>
          </cell>
          <cell r="N279">
            <v>1556721.62</v>
          </cell>
          <cell r="O279">
            <v>676814.5</v>
          </cell>
          <cell r="P279">
            <v>0</v>
          </cell>
          <cell r="Q279">
            <v>676814.5</v>
          </cell>
          <cell r="R279">
            <v>1317331.7055895291</v>
          </cell>
          <cell r="S279">
            <v>0</v>
          </cell>
          <cell r="T279">
            <v>1317331.7055895291</v>
          </cell>
        </row>
        <row r="280">
          <cell r="G280">
            <v>61</v>
          </cell>
          <cell r="H280">
            <v>612</v>
          </cell>
          <cell r="I280">
            <v>0</v>
          </cell>
          <cell r="J280">
            <v>0</v>
          </cell>
          <cell r="K280">
            <v>0</v>
          </cell>
          <cell r="L280">
            <v>0</v>
          </cell>
          <cell r="M280">
            <v>0</v>
          </cell>
          <cell r="N280">
            <v>0</v>
          </cell>
          <cell r="O280">
            <v>0</v>
          </cell>
          <cell r="P280">
            <v>0</v>
          </cell>
          <cell r="Q280">
            <v>0</v>
          </cell>
          <cell r="R280">
            <v>2045.0713779790703</v>
          </cell>
          <cell r="S280">
            <v>0</v>
          </cell>
          <cell r="T280">
            <v>2045.0713779790703</v>
          </cell>
        </row>
        <row r="281">
          <cell r="G281">
            <v>61</v>
          </cell>
          <cell r="H281">
            <v>612</v>
          </cell>
          <cell r="I281">
            <v>2297709.6800000002</v>
          </cell>
          <cell r="J281">
            <v>0</v>
          </cell>
          <cell r="K281">
            <v>2297709.6800000002</v>
          </cell>
          <cell r="L281">
            <v>4687158.8</v>
          </cell>
          <cell r="M281">
            <v>0</v>
          </cell>
          <cell r="N281">
            <v>4687158.8</v>
          </cell>
          <cell r="O281">
            <v>2221472.31</v>
          </cell>
          <cell r="P281">
            <v>0</v>
          </cell>
          <cell r="Q281">
            <v>2221472.31</v>
          </cell>
          <cell r="R281">
            <v>4448711.8893466741</v>
          </cell>
          <cell r="S281">
            <v>0</v>
          </cell>
          <cell r="T281">
            <v>4448711.8893466741</v>
          </cell>
        </row>
        <row r="282">
          <cell r="G282">
            <v>61</v>
          </cell>
          <cell r="H282">
            <v>616</v>
          </cell>
          <cell r="I282">
            <v>0</v>
          </cell>
          <cell r="J282">
            <v>0</v>
          </cell>
          <cell r="K282">
            <v>0</v>
          </cell>
          <cell r="L282">
            <v>0</v>
          </cell>
          <cell r="M282">
            <v>0</v>
          </cell>
          <cell r="N282">
            <v>0</v>
          </cell>
          <cell r="O282">
            <v>0</v>
          </cell>
          <cell r="P282">
            <v>0</v>
          </cell>
          <cell r="Q282">
            <v>0</v>
          </cell>
          <cell r="R282">
            <v>5297.2336668628604</v>
          </cell>
          <cell r="S282">
            <v>0</v>
          </cell>
          <cell r="T282">
            <v>5297.2336668628604</v>
          </cell>
        </row>
        <row r="283">
          <cell r="G283">
            <v>61</v>
          </cell>
          <cell r="H283">
            <v>617</v>
          </cell>
          <cell r="I283">
            <v>0</v>
          </cell>
          <cell r="J283">
            <v>930506.73</v>
          </cell>
          <cell r="K283">
            <v>-930506.73</v>
          </cell>
          <cell r="L283">
            <v>0</v>
          </cell>
          <cell r="M283">
            <v>2511396.77</v>
          </cell>
          <cell r="N283">
            <v>-2511396.77</v>
          </cell>
          <cell r="O283">
            <v>0</v>
          </cell>
          <cell r="P283">
            <v>1095356.3700000001</v>
          </cell>
          <cell r="Q283">
            <v>-1095356.3700000001</v>
          </cell>
          <cell r="R283">
            <v>0</v>
          </cell>
          <cell r="S283">
            <v>3518672.0254187407</v>
          </cell>
          <cell r="T283">
            <v>-3518672.0254187407</v>
          </cell>
        </row>
        <row r="284">
          <cell r="G284">
            <v>61</v>
          </cell>
          <cell r="H284">
            <v>617</v>
          </cell>
          <cell r="I284">
            <v>0</v>
          </cell>
          <cell r="J284">
            <v>0</v>
          </cell>
          <cell r="K284">
            <v>0</v>
          </cell>
          <cell r="L284">
            <v>0</v>
          </cell>
          <cell r="M284">
            <v>0</v>
          </cell>
          <cell r="N284">
            <v>0</v>
          </cell>
          <cell r="O284">
            <v>0</v>
          </cell>
          <cell r="P284">
            <v>0</v>
          </cell>
          <cell r="Q284">
            <v>0</v>
          </cell>
          <cell r="R284">
            <v>0</v>
          </cell>
          <cell r="S284">
            <v>428942.61828992132</v>
          </cell>
          <cell r="T284">
            <v>-428942.61828992132</v>
          </cell>
        </row>
        <row r="285">
          <cell r="G285">
            <v>61</v>
          </cell>
          <cell r="H285">
            <v>617</v>
          </cell>
          <cell r="I285">
            <v>0</v>
          </cell>
          <cell r="J285">
            <v>1928355.2</v>
          </cell>
          <cell r="K285">
            <v>-1928355.2</v>
          </cell>
          <cell r="L285">
            <v>0</v>
          </cell>
          <cell r="M285">
            <v>3674450.88</v>
          </cell>
          <cell r="N285">
            <v>-3674450.88</v>
          </cell>
          <cell r="O285">
            <v>0</v>
          </cell>
          <cell r="P285">
            <v>1430665.37</v>
          </cell>
          <cell r="Q285">
            <v>-1430665.37</v>
          </cell>
          <cell r="R285">
            <v>0</v>
          </cell>
          <cell r="S285">
            <v>1338213.0914496065</v>
          </cell>
          <cell r="T285">
            <v>-1338213.0914496065</v>
          </cell>
        </row>
        <row r="286">
          <cell r="G286">
            <v>62</v>
          </cell>
          <cell r="H286">
            <v>622</v>
          </cell>
          <cell r="I286">
            <v>1770459.09</v>
          </cell>
          <cell r="J286">
            <v>0</v>
          </cell>
          <cell r="K286">
            <v>1770459.09</v>
          </cell>
          <cell r="L286">
            <v>3064891.21</v>
          </cell>
          <cell r="M286">
            <v>0</v>
          </cell>
          <cell r="N286">
            <v>3064891.21</v>
          </cell>
          <cell r="O286">
            <v>1387117.24</v>
          </cell>
          <cell r="P286">
            <v>0</v>
          </cell>
          <cell r="Q286">
            <v>1387117.24</v>
          </cell>
          <cell r="R286">
            <v>2628379.3507646569</v>
          </cell>
          <cell r="S286">
            <v>0</v>
          </cell>
          <cell r="T286">
            <v>2628379.3507646569</v>
          </cell>
        </row>
        <row r="287">
          <cell r="G287">
            <v>62</v>
          </cell>
          <cell r="H287">
            <v>622</v>
          </cell>
          <cell r="I287">
            <v>51937.08</v>
          </cell>
          <cell r="J287">
            <v>0</v>
          </cell>
          <cell r="K287">
            <v>51937.08</v>
          </cell>
          <cell r="L287">
            <v>102275.98</v>
          </cell>
          <cell r="M287">
            <v>0</v>
          </cell>
          <cell r="N287">
            <v>102275.98</v>
          </cell>
          <cell r="O287">
            <v>52365.24</v>
          </cell>
          <cell r="P287">
            <v>0</v>
          </cell>
          <cell r="Q287">
            <v>52365.24</v>
          </cell>
          <cell r="R287">
            <v>83059.706108279031</v>
          </cell>
          <cell r="S287">
            <v>0</v>
          </cell>
          <cell r="T287">
            <v>83059.706108279031</v>
          </cell>
        </row>
        <row r="288">
          <cell r="G288">
            <v>62</v>
          </cell>
          <cell r="H288">
            <v>622</v>
          </cell>
          <cell r="I288">
            <v>41210.82</v>
          </cell>
          <cell r="J288">
            <v>0</v>
          </cell>
          <cell r="K288">
            <v>41210.82</v>
          </cell>
          <cell r="L288">
            <v>84042.74</v>
          </cell>
          <cell r="M288">
            <v>0</v>
          </cell>
          <cell r="N288">
            <v>84042.74</v>
          </cell>
          <cell r="O288">
            <v>44527.76</v>
          </cell>
          <cell r="P288">
            <v>0</v>
          </cell>
          <cell r="Q288">
            <v>44527.76</v>
          </cell>
          <cell r="R288">
            <v>69113.616184994171</v>
          </cell>
          <cell r="S288">
            <v>0</v>
          </cell>
          <cell r="T288">
            <v>69113.616184994171</v>
          </cell>
        </row>
        <row r="289">
          <cell r="G289">
            <v>62</v>
          </cell>
          <cell r="H289">
            <v>622</v>
          </cell>
          <cell r="I289">
            <v>27218.35</v>
          </cell>
          <cell r="J289">
            <v>0</v>
          </cell>
          <cell r="K289">
            <v>27218.35</v>
          </cell>
          <cell r="L289">
            <v>47145.48</v>
          </cell>
          <cell r="M289">
            <v>0</v>
          </cell>
          <cell r="N289">
            <v>47145.48</v>
          </cell>
          <cell r="O289">
            <v>22343.81</v>
          </cell>
          <cell r="P289">
            <v>0</v>
          </cell>
          <cell r="Q289">
            <v>22343.81</v>
          </cell>
          <cell r="R289">
            <v>41349.223371674263</v>
          </cell>
          <cell r="S289">
            <v>0</v>
          </cell>
          <cell r="T289">
            <v>41349.223371674263</v>
          </cell>
        </row>
        <row r="290">
          <cell r="G290">
            <v>62</v>
          </cell>
          <cell r="H290">
            <v>622</v>
          </cell>
          <cell r="I290">
            <v>118700.42</v>
          </cell>
          <cell r="J290">
            <v>0</v>
          </cell>
          <cell r="K290">
            <v>118700.42</v>
          </cell>
          <cell r="L290">
            <v>242353.38</v>
          </cell>
          <cell r="M290">
            <v>0</v>
          </cell>
          <cell r="N290">
            <v>242353.38</v>
          </cell>
          <cell r="O290">
            <v>112465.84</v>
          </cell>
          <cell r="P290">
            <v>0</v>
          </cell>
          <cell r="Q290">
            <v>112465.84</v>
          </cell>
          <cell r="R290">
            <v>201382.82738599973</v>
          </cell>
          <cell r="S290">
            <v>0</v>
          </cell>
          <cell r="T290">
            <v>201382.82738599973</v>
          </cell>
        </row>
        <row r="291">
          <cell r="G291">
            <v>62</v>
          </cell>
          <cell r="H291">
            <v>622</v>
          </cell>
          <cell r="I291">
            <v>1644.84</v>
          </cell>
          <cell r="J291">
            <v>0</v>
          </cell>
          <cell r="K291">
            <v>1644.84</v>
          </cell>
          <cell r="L291">
            <v>1144.95</v>
          </cell>
          <cell r="M291">
            <v>0</v>
          </cell>
          <cell r="N291">
            <v>1144.95</v>
          </cell>
          <cell r="O291">
            <v>806.63</v>
          </cell>
          <cell r="P291">
            <v>0</v>
          </cell>
          <cell r="Q291">
            <v>806.63</v>
          </cell>
          <cell r="R291">
            <v>1248.6906555201963</v>
          </cell>
          <cell r="S291">
            <v>0</v>
          </cell>
          <cell r="T291">
            <v>1248.6906555201963</v>
          </cell>
        </row>
        <row r="292">
          <cell r="G292">
            <v>62</v>
          </cell>
          <cell r="H292">
            <v>622</v>
          </cell>
          <cell r="I292">
            <v>345554.43</v>
          </cell>
          <cell r="J292">
            <v>0</v>
          </cell>
          <cell r="K292">
            <v>345554.43</v>
          </cell>
          <cell r="L292">
            <v>422877.34</v>
          </cell>
          <cell r="M292">
            <v>0</v>
          </cell>
          <cell r="N292">
            <v>422877.34</v>
          </cell>
          <cell r="O292">
            <v>127495.45</v>
          </cell>
          <cell r="P292">
            <v>0</v>
          </cell>
          <cell r="Q292">
            <v>127495.45</v>
          </cell>
          <cell r="R292">
            <v>368158.20871699206</v>
          </cell>
          <cell r="S292">
            <v>0</v>
          </cell>
          <cell r="T292">
            <v>368158.20871699206</v>
          </cell>
        </row>
        <row r="293">
          <cell r="G293">
            <v>62</v>
          </cell>
          <cell r="H293">
            <v>622</v>
          </cell>
          <cell r="I293">
            <v>2306.7600000000002</v>
          </cell>
          <cell r="J293">
            <v>0</v>
          </cell>
          <cell r="K293">
            <v>2306.7600000000002</v>
          </cell>
          <cell r="L293">
            <v>4296.5</v>
          </cell>
          <cell r="M293">
            <v>0</v>
          </cell>
          <cell r="N293">
            <v>4296.5</v>
          </cell>
          <cell r="O293">
            <v>1925.59</v>
          </cell>
          <cell r="P293">
            <v>0</v>
          </cell>
          <cell r="Q293">
            <v>1925.59</v>
          </cell>
          <cell r="R293">
            <v>2634.8599874302931</v>
          </cell>
          <cell r="S293">
            <v>0</v>
          </cell>
          <cell r="T293">
            <v>2634.8599874302931</v>
          </cell>
        </row>
        <row r="294">
          <cell r="G294">
            <v>62</v>
          </cell>
          <cell r="H294">
            <v>622</v>
          </cell>
          <cell r="I294">
            <v>230763.59</v>
          </cell>
          <cell r="J294">
            <v>0</v>
          </cell>
          <cell r="K294">
            <v>230763.59</v>
          </cell>
          <cell r="L294">
            <v>435082.8</v>
          </cell>
          <cell r="M294">
            <v>0</v>
          </cell>
          <cell r="N294">
            <v>435082.8</v>
          </cell>
          <cell r="O294">
            <v>178210.92</v>
          </cell>
          <cell r="P294">
            <v>0</v>
          </cell>
          <cell r="Q294">
            <v>178210.92</v>
          </cell>
          <cell r="R294">
            <v>374261.79906425514</v>
          </cell>
          <cell r="S294">
            <v>0</v>
          </cell>
          <cell r="T294">
            <v>374261.79906425514</v>
          </cell>
        </row>
        <row r="295">
          <cell r="G295">
            <v>62</v>
          </cell>
          <cell r="H295">
            <v>622</v>
          </cell>
          <cell r="I295">
            <v>98.07</v>
          </cell>
          <cell r="J295">
            <v>0</v>
          </cell>
          <cell r="K295">
            <v>98.07</v>
          </cell>
          <cell r="L295">
            <v>3854.13</v>
          </cell>
          <cell r="M295">
            <v>0</v>
          </cell>
          <cell r="N295">
            <v>3854.13</v>
          </cell>
          <cell r="O295">
            <v>1051.3900000000001</v>
          </cell>
          <cell r="P295">
            <v>0</v>
          </cell>
          <cell r="Q295">
            <v>1051.3900000000001</v>
          </cell>
          <cell r="R295">
            <v>1042.2132660288705</v>
          </cell>
          <cell r="S295">
            <v>0</v>
          </cell>
          <cell r="T295">
            <v>1042.2132660288705</v>
          </cell>
        </row>
        <row r="296">
          <cell r="G296">
            <v>62</v>
          </cell>
          <cell r="H296">
            <v>622</v>
          </cell>
          <cell r="I296">
            <v>5768590.5099999998</v>
          </cell>
          <cell r="J296">
            <v>0</v>
          </cell>
          <cell r="K296">
            <v>5768590.5099999998</v>
          </cell>
          <cell r="L296">
            <v>10962171.310000001</v>
          </cell>
          <cell r="M296">
            <v>0</v>
          </cell>
          <cell r="N296">
            <v>10962171.310000001</v>
          </cell>
          <cell r="O296">
            <v>5635940.3700000001</v>
          </cell>
          <cell r="P296">
            <v>0</v>
          </cell>
          <cell r="Q296">
            <v>5635940.3700000001</v>
          </cell>
          <cell r="R296">
            <v>11129957.796709929</v>
          </cell>
          <cell r="S296">
            <v>0</v>
          </cell>
          <cell r="T296">
            <v>11129957.796709929</v>
          </cell>
        </row>
        <row r="297">
          <cell r="G297">
            <v>62</v>
          </cell>
          <cell r="H297">
            <v>622</v>
          </cell>
          <cell r="I297">
            <v>55080.84</v>
          </cell>
          <cell r="J297">
            <v>0</v>
          </cell>
          <cell r="K297">
            <v>55080.84</v>
          </cell>
          <cell r="L297">
            <v>82840.41</v>
          </cell>
          <cell r="M297">
            <v>0</v>
          </cell>
          <cell r="N297">
            <v>82840.41</v>
          </cell>
          <cell r="O297">
            <v>38427.42</v>
          </cell>
          <cell r="P297">
            <v>0</v>
          </cell>
          <cell r="Q297">
            <v>38427.42</v>
          </cell>
          <cell r="R297">
            <v>36950.948214802323</v>
          </cell>
          <cell r="S297">
            <v>0</v>
          </cell>
          <cell r="T297">
            <v>36950.948214802323</v>
          </cell>
        </row>
        <row r="298">
          <cell r="G298">
            <v>62</v>
          </cell>
          <cell r="H298">
            <v>622</v>
          </cell>
          <cell r="I298">
            <v>0</v>
          </cell>
          <cell r="J298">
            <v>0</v>
          </cell>
          <cell r="K298">
            <v>0</v>
          </cell>
          <cell r="L298">
            <v>0</v>
          </cell>
          <cell r="M298">
            <v>0</v>
          </cell>
          <cell r="N298">
            <v>0</v>
          </cell>
          <cell r="O298">
            <v>0</v>
          </cell>
          <cell r="P298">
            <v>0</v>
          </cell>
          <cell r="Q298">
            <v>0</v>
          </cell>
          <cell r="R298">
            <v>83267.425504534069</v>
          </cell>
          <cell r="S298">
            <v>0</v>
          </cell>
          <cell r="T298">
            <v>83267.425504534069</v>
          </cell>
        </row>
        <row r="299">
          <cell r="G299">
            <v>62</v>
          </cell>
          <cell r="H299">
            <v>622</v>
          </cell>
          <cell r="I299">
            <v>14354.64</v>
          </cell>
          <cell r="J299">
            <v>0</v>
          </cell>
          <cell r="K299">
            <v>14354.64</v>
          </cell>
          <cell r="L299">
            <v>13920.22</v>
          </cell>
          <cell r="M299">
            <v>0</v>
          </cell>
          <cell r="N299">
            <v>13920.22</v>
          </cell>
          <cell r="O299">
            <v>4544.7299999999996</v>
          </cell>
          <cell r="P299">
            <v>0</v>
          </cell>
          <cell r="Q299">
            <v>4544.7299999999996</v>
          </cell>
          <cell r="R299">
            <v>8423.6140900429964</v>
          </cell>
          <cell r="S299">
            <v>0</v>
          </cell>
          <cell r="T299">
            <v>8423.6140900429964</v>
          </cell>
        </row>
        <row r="300">
          <cell r="G300">
            <v>62</v>
          </cell>
          <cell r="H300">
            <v>622</v>
          </cell>
          <cell r="I300">
            <v>166247.4</v>
          </cell>
          <cell r="J300">
            <v>0</v>
          </cell>
          <cell r="K300">
            <v>166247.4</v>
          </cell>
          <cell r="L300">
            <v>172150.66</v>
          </cell>
          <cell r="M300">
            <v>0</v>
          </cell>
          <cell r="N300">
            <v>172150.66</v>
          </cell>
          <cell r="O300">
            <v>79633.72</v>
          </cell>
          <cell r="P300">
            <v>0</v>
          </cell>
          <cell r="Q300">
            <v>79633.72</v>
          </cell>
          <cell r="R300">
            <v>129241.91698007801</v>
          </cell>
          <cell r="S300">
            <v>0</v>
          </cell>
          <cell r="T300">
            <v>129241.91698007801</v>
          </cell>
        </row>
        <row r="301">
          <cell r="G301">
            <v>62</v>
          </cell>
          <cell r="H301">
            <v>622</v>
          </cell>
          <cell r="I301">
            <v>56644.67</v>
          </cell>
          <cell r="J301">
            <v>0</v>
          </cell>
          <cell r="K301">
            <v>56644.67</v>
          </cell>
          <cell r="L301">
            <v>257663.95</v>
          </cell>
          <cell r="M301">
            <v>0</v>
          </cell>
          <cell r="N301">
            <v>257663.95</v>
          </cell>
          <cell r="O301">
            <v>132684.35999999999</v>
          </cell>
          <cell r="P301">
            <v>0</v>
          </cell>
          <cell r="Q301">
            <v>132684.35999999999</v>
          </cell>
          <cell r="R301">
            <v>194335.23209066151</v>
          </cell>
          <cell r="S301">
            <v>0</v>
          </cell>
          <cell r="T301">
            <v>194335.23209066151</v>
          </cell>
        </row>
        <row r="302">
          <cell r="G302">
            <v>62</v>
          </cell>
          <cell r="H302">
            <v>622</v>
          </cell>
          <cell r="I302">
            <v>26226.94</v>
          </cell>
          <cell r="J302">
            <v>0</v>
          </cell>
          <cell r="K302">
            <v>26226.94</v>
          </cell>
          <cell r="L302">
            <v>84032.68</v>
          </cell>
          <cell r="M302">
            <v>0</v>
          </cell>
          <cell r="N302">
            <v>84032.68</v>
          </cell>
          <cell r="O302">
            <v>38619.279999999999</v>
          </cell>
          <cell r="P302">
            <v>0</v>
          </cell>
          <cell r="Q302">
            <v>38619.279999999999</v>
          </cell>
          <cell r="R302">
            <v>68484.856495845015</v>
          </cell>
          <cell r="S302">
            <v>0</v>
          </cell>
          <cell r="T302">
            <v>68484.856495845015</v>
          </cell>
        </row>
        <row r="303">
          <cell r="G303">
            <v>62</v>
          </cell>
          <cell r="H303">
            <v>622</v>
          </cell>
          <cell r="I303">
            <v>34954.39</v>
          </cell>
          <cell r="J303">
            <v>0</v>
          </cell>
          <cell r="K303">
            <v>34954.39</v>
          </cell>
          <cell r="L303">
            <v>56519.24</v>
          </cell>
          <cell r="M303">
            <v>0</v>
          </cell>
          <cell r="N303">
            <v>56519.24</v>
          </cell>
          <cell r="O303">
            <v>6812.71</v>
          </cell>
          <cell r="P303">
            <v>0</v>
          </cell>
          <cell r="Q303">
            <v>6812.71</v>
          </cell>
          <cell r="R303">
            <v>79723.735796729889</v>
          </cell>
          <cell r="S303">
            <v>0</v>
          </cell>
          <cell r="T303">
            <v>79723.735796729889</v>
          </cell>
        </row>
        <row r="304">
          <cell r="G304">
            <v>62</v>
          </cell>
          <cell r="H304">
            <v>622</v>
          </cell>
          <cell r="I304">
            <v>48202.23</v>
          </cell>
          <cell r="J304">
            <v>0</v>
          </cell>
          <cell r="K304">
            <v>48202.23</v>
          </cell>
          <cell r="L304">
            <v>135586.82999999999</v>
          </cell>
          <cell r="M304">
            <v>0</v>
          </cell>
          <cell r="N304">
            <v>135586.82999999999</v>
          </cell>
          <cell r="O304">
            <v>47473.68</v>
          </cell>
          <cell r="P304">
            <v>0</v>
          </cell>
          <cell r="Q304">
            <v>47473.68</v>
          </cell>
          <cell r="R304">
            <v>93021.842359912611</v>
          </cell>
          <cell r="S304">
            <v>0</v>
          </cell>
          <cell r="T304">
            <v>93021.842359912611</v>
          </cell>
        </row>
        <row r="305">
          <cell r="G305">
            <v>62</v>
          </cell>
          <cell r="H305">
            <v>622</v>
          </cell>
          <cell r="I305">
            <v>231682.5</v>
          </cell>
          <cell r="J305">
            <v>0</v>
          </cell>
          <cell r="K305">
            <v>231682.5</v>
          </cell>
          <cell r="L305">
            <v>483939.85</v>
          </cell>
          <cell r="M305">
            <v>0</v>
          </cell>
          <cell r="N305">
            <v>483939.85</v>
          </cell>
          <cell r="O305">
            <v>185036.29</v>
          </cell>
          <cell r="P305">
            <v>0</v>
          </cell>
          <cell r="Q305">
            <v>185036.29</v>
          </cell>
          <cell r="R305">
            <v>561816.02837162442</v>
          </cell>
          <cell r="S305">
            <v>0</v>
          </cell>
          <cell r="T305">
            <v>561816.02837162442</v>
          </cell>
        </row>
        <row r="306">
          <cell r="G306">
            <v>62</v>
          </cell>
          <cell r="H306">
            <v>622</v>
          </cell>
          <cell r="I306">
            <v>18082.669999999998</v>
          </cell>
          <cell r="J306">
            <v>0</v>
          </cell>
          <cell r="K306">
            <v>18082.669999999998</v>
          </cell>
          <cell r="L306">
            <v>41485.83</v>
          </cell>
          <cell r="M306">
            <v>0</v>
          </cell>
          <cell r="N306">
            <v>41485.83</v>
          </cell>
          <cell r="O306">
            <v>20015.52</v>
          </cell>
          <cell r="P306">
            <v>0</v>
          </cell>
          <cell r="Q306">
            <v>20015.52</v>
          </cell>
          <cell r="R306">
            <v>44099.739627497729</v>
          </cell>
          <cell r="S306">
            <v>0</v>
          </cell>
          <cell r="T306">
            <v>44099.739627497729</v>
          </cell>
        </row>
        <row r="307">
          <cell r="G307">
            <v>62</v>
          </cell>
          <cell r="H307">
            <v>622</v>
          </cell>
          <cell r="I307">
            <v>6887.49</v>
          </cell>
          <cell r="J307">
            <v>0</v>
          </cell>
          <cell r="K307">
            <v>6887.49</v>
          </cell>
          <cell r="L307">
            <v>13690.29</v>
          </cell>
          <cell r="M307">
            <v>0</v>
          </cell>
          <cell r="N307">
            <v>13690.29</v>
          </cell>
          <cell r="O307">
            <v>6367.82</v>
          </cell>
          <cell r="P307">
            <v>0</v>
          </cell>
          <cell r="Q307">
            <v>6367.82</v>
          </cell>
          <cell r="R307">
            <v>8373.5198172404507</v>
          </cell>
          <cell r="S307">
            <v>0</v>
          </cell>
          <cell r="T307">
            <v>8373.5198172404507</v>
          </cell>
        </row>
        <row r="308">
          <cell r="G308">
            <v>62</v>
          </cell>
          <cell r="H308">
            <v>622</v>
          </cell>
          <cell r="I308">
            <v>184987.86</v>
          </cell>
          <cell r="J308">
            <v>0</v>
          </cell>
          <cell r="K308">
            <v>184987.86</v>
          </cell>
          <cell r="L308">
            <v>284655.01</v>
          </cell>
          <cell r="M308">
            <v>0</v>
          </cell>
          <cell r="N308">
            <v>284655.01</v>
          </cell>
          <cell r="O308">
            <v>97192.97</v>
          </cell>
          <cell r="P308">
            <v>0</v>
          </cell>
          <cell r="Q308">
            <v>97192.97</v>
          </cell>
          <cell r="R308">
            <v>333355.89728753705</v>
          </cell>
          <cell r="S308">
            <v>0</v>
          </cell>
          <cell r="T308">
            <v>333355.89728753705</v>
          </cell>
        </row>
        <row r="309">
          <cell r="G309">
            <v>62</v>
          </cell>
          <cell r="H309">
            <v>622</v>
          </cell>
          <cell r="I309">
            <v>29912.78</v>
          </cell>
          <cell r="J309">
            <v>0</v>
          </cell>
          <cell r="K309">
            <v>29912.78</v>
          </cell>
          <cell r="L309">
            <v>67093.320000000007</v>
          </cell>
          <cell r="M309">
            <v>0</v>
          </cell>
          <cell r="N309">
            <v>67093.320000000007</v>
          </cell>
          <cell r="O309">
            <v>30461.07</v>
          </cell>
          <cell r="P309">
            <v>0</v>
          </cell>
          <cell r="Q309">
            <v>30461.07</v>
          </cell>
          <cell r="R309">
            <v>63314.606797617744</v>
          </cell>
          <cell r="S309">
            <v>0</v>
          </cell>
          <cell r="T309">
            <v>63314.606797617744</v>
          </cell>
        </row>
        <row r="310">
          <cell r="G310">
            <v>62</v>
          </cell>
          <cell r="H310">
            <v>622</v>
          </cell>
          <cell r="I310">
            <v>14975.87</v>
          </cell>
          <cell r="J310">
            <v>0</v>
          </cell>
          <cell r="K310">
            <v>14975.87</v>
          </cell>
          <cell r="L310">
            <v>27494.09</v>
          </cell>
          <cell r="M310">
            <v>0</v>
          </cell>
          <cell r="N310">
            <v>27494.09</v>
          </cell>
          <cell r="O310">
            <v>25699.67</v>
          </cell>
          <cell r="P310">
            <v>0</v>
          </cell>
          <cell r="Q310">
            <v>25699.67</v>
          </cell>
          <cell r="R310">
            <v>28774.249059765963</v>
          </cell>
          <cell r="S310">
            <v>0</v>
          </cell>
          <cell r="T310">
            <v>28774.249059765963</v>
          </cell>
        </row>
        <row r="311">
          <cell r="G311">
            <v>62</v>
          </cell>
          <cell r="H311">
            <v>622</v>
          </cell>
          <cell r="I311">
            <v>12831.59</v>
          </cell>
          <cell r="J311">
            <v>0</v>
          </cell>
          <cell r="K311">
            <v>12831.59</v>
          </cell>
          <cell r="L311">
            <v>46468.35</v>
          </cell>
          <cell r="M311">
            <v>0</v>
          </cell>
          <cell r="N311">
            <v>46468.35</v>
          </cell>
          <cell r="O311">
            <v>22928.39</v>
          </cell>
          <cell r="P311">
            <v>0</v>
          </cell>
          <cell r="Q311">
            <v>22928.39</v>
          </cell>
          <cell r="R311">
            <v>64243.059227262296</v>
          </cell>
          <cell r="S311">
            <v>0</v>
          </cell>
          <cell r="T311">
            <v>64243.059227262296</v>
          </cell>
        </row>
        <row r="312">
          <cell r="G312">
            <v>62</v>
          </cell>
          <cell r="H312">
            <v>622</v>
          </cell>
          <cell r="I312">
            <v>0</v>
          </cell>
          <cell r="J312">
            <v>0</v>
          </cell>
          <cell r="K312">
            <v>0</v>
          </cell>
          <cell r="L312">
            <v>0</v>
          </cell>
          <cell r="M312">
            <v>0</v>
          </cell>
          <cell r="N312">
            <v>0</v>
          </cell>
          <cell r="O312">
            <v>0</v>
          </cell>
          <cell r="P312">
            <v>0</v>
          </cell>
          <cell r="Q312">
            <v>0</v>
          </cell>
          <cell r="R312">
            <v>0</v>
          </cell>
          <cell r="S312">
            <v>202.0680160812442</v>
          </cell>
          <cell r="T312">
            <v>-202.0680160812442</v>
          </cell>
        </row>
        <row r="313">
          <cell r="G313">
            <v>62</v>
          </cell>
          <cell r="H313">
            <v>622</v>
          </cell>
          <cell r="I313">
            <v>0</v>
          </cell>
          <cell r="J313">
            <v>0</v>
          </cell>
          <cell r="K313">
            <v>0</v>
          </cell>
          <cell r="L313">
            <v>1210.21</v>
          </cell>
          <cell r="M313">
            <v>0</v>
          </cell>
          <cell r="N313">
            <v>1210.21</v>
          </cell>
          <cell r="O313">
            <v>0</v>
          </cell>
          <cell r="P313">
            <v>0</v>
          </cell>
          <cell r="Q313">
            <v>0</v>
          </cell>
          <cell r="R313">
            <v>5956.8090900928764</v>
          </cell>
          <cell r="S313">
            <v>0</v>
          </cell>
          <cell r="T313">
            <v>5956.8090900928764</v>
          </cell>
        </row>
        <row r="314">
          <cell r="G314">
            <v>62</v>
          </cell>
          <cell r="H314">
            <v>622</v>
          </cell>
          <cell r="I314">
            <v>26770.11</v>
          </cell>
          <cell r="J314">
            <v>0</v>
          </cell>
          <cell r="K314">
            <v>26770.11</v>
          </cell>
          <cell r="L314">
            <v>32130.23</v>
          </cell>
          <cell r="M314">
            <v>0</v>
          </cell>
          <cell r="N314">
            <v>32130.23</v>
          </cell>
          <cell r="O314">
            <v>37740</v>
          </cell>
          <cell r="P314">
            <v>0</v>
          </cell>
          <cell r="Q314">
            <v>37740</v>
          </cell>
          <cell r="R314">
            <v>36203.988387984959</v>
          </cell>
          <cell r="S314">
            <v>0</v>
          </cell>
          <cell r="T314">
            <v>36203.988387984959</v>
          </cell>
        </row>
        <row r="315">
          <cell r="G315">
            <v>62</v>
          </cell>
          <cell r="H315">
            <v>622</v>
          </cell>
          <cell r="I315">
            <v>0</v>
          </cell>
          <cell r="J315">
            <v>0</v>
          </cell>
          <cell r="K315">
            <v>0</v>
          </cell>
          <cell r="L315">
            <v>0</v>
          </cell>
          <cell r="M315">
            <v>0</v>
          </cell>
          <cell r="N315">
            <v>0</v>
          </cell>
          <cell r="O315">
            <v>0</v>
          </cell>
          <cell r="P315">
            <v>0</v>
          </cell>
          <cell r="Q315">
            <v>0</v>
          </cell>
          <cell r="R315">
            <v>2297.6975489071338</v>
          </cell>
          <cell r="S315">
            <v>0</v>
          </cell>
          <cell r="T315">
            <v>2297.6975489071338</v>
          </cell>
        </row>
        <row r="316">
          <cell r="G316">
            <v>62</v>
          </cell>
          <cell r="H316">
            <v>622</v>
          </cell>
          <cell r="I316">
            <v>458299.22</v>
          </cell>
          <cell r="J316">
            <v>0</v>
          </cell>
          <cell r="K316">
            <v>458299.22</v>
          </cell>
          <cell r="L316">
            <v>257453.04</v>
          </cell>
          <cell r="M316">
            <v>0</v>
          </cell>
          <cell r="N316">
            <v>257453.04</v>
          </cell>
          <cell r="O316">
            <v>131208.26</v>
          </cell>
          <cell r="P316">
            <v>0</v>
          </cell>
          <cell r="Q316">
            <v>131208.26</v>
          </cell>
          <cell r="R316">
            <v>1572.1112119791303</v>
          </cell>
          <cell r="S316">
            <v>0</v>
          </cell>
          <cell r="T316">
            <v>1572.1112119791303</v>
          </cell>
        </row>
        <row r="317">
          <cell r="G317">
            <v>62</v>
          </cell>
          <cell r="H317">
            <v>622</v>
          </cell>
          <cell r="I317">
            <v>0</v>
          </cell>
          <cell r="J317">
            <v>0</v>
          </cell>
          <cell r="K317">
            <v>0</v>
          </cell>
          <cell r="L317">
            <v>2735.53</v>
          </cell>
          <cell r="M317">
            <v>0</v>
          </cell>
          <cell r="N317">
            <v>2735.53</v>
          </cell>
          <cell r="O317">
            <v>309.12</v>
          </cell>
          <cell r="P317">
            <v>0</v>
          </cell>
          <cell r="Q317">
            <v>309.12</v>
          </cell>
          <cell r="R317">
            <v>207601.24100916792</v>
          </cell>
          <cell r="S317">
            <v>0</v>
          </cell>
          <cell r="T317">
            <v>207601.24100916792</v>
          </cell>
        </row>
        <row r="318">
          <cell r="G318">
            <v>62</v>
          </cell>
          <cell r="H318">
            <v>622</v>
          </cell>
          <cell r="I318">
            <v>3658933.03</v>
          </cell>
          <cell r="J318">
            <v>0</v>
          </cell>
          <cell r="K318">
            <v>3658933.03</v>
          </cell>
          <cell r="L318">
            <v>6857979.6699999999</v>
          </cell>
          <cell r="M318">
            <v>0</v>
          </cell>
          <cell r="N318">
            <v>6857979.6699999999</v>
          </cell>
          <cell r="O318">
            <v>3241804.28</v>
          </cell>
          <cell r="P318">
            <v>0</v>
          </cell>
          <cell r="Q318">
            <v>3241804.28</v>
          </cell>
          <cell r="R318">
            <v>5368108.1693119584</v>
          </cell>
          <cell r="S318">
            <v>0</v>
          </cell>
          <cell r="T318">
            <v>5368108.1693119584</v>
          </cell>
        </row>
        <row r="319">
          <cell r="G319">
            <v>62</v>
          </cell>
          <cell r="H319">
            <v>622</v>
          </cell>
          <cell r="I319">
            <v>0</v>
          </cell>
          <cell r="J319">
            <v>0</v>
          </cell>
          <cell r="K319">
            <v>0</v>
          </cell>
          <cell r="L319">
            <v>0</v>
          </cell>
          <cell r="M319">
            <v>0</v>
          </cell>
          <cell r="N319">
            <v>0</v>
          </cell>
          <cell r="O319">
            <v>0</v>
          </cell>
          <cell r="P319">
            <v>0</v>
          </cell>
          <cell r="Q319">
            <v>0</v>
          </cell>
          <cell r="R319">
            <v>29308.182280703506</v>
          </cell>
          <cell r="S319">
            <v>0</v>
          </cell>
          <cell r="T319">
            <v>29308.182280703506</v>
          </cell>
        </row>
        <row r="320">
          <cell r="G320">
            <v>62</v>
          </cell>
          <cell r="H320">
            <v>622</v>
          </cell>
          <cell r="I320">
            <v>106396.66</v>
          </cell>
          <cell r="J320">
            <v>0</v>
          </cell>
          <cell r="K320">
            <v>106396.66</v>
          </cell>
          <cell r="L320">
            <v>181509.81</v>
          </cell>
          <cell r="M320">
            <v>0</v>
          </cell>
          <cell r="N320">
            <v>181509.81</v>
          </cell>
          <cell r="O320">
            <v>75185.97</v>
          </cell>
          <cell r="P320">
            <v>0</v>
          </cell>
          <cell r="Q320">
            <v>75185.97</v>
          </cell>
          <cell r="R320">
            <v>138146.84610089683</v>
          </cell>
          <cell r="S320">
            <v>0</v>
          </cell>
          <cell r="T320">
            <v>138146.84610089683</v>
          </cell>
        </row>
        <row r="321">
          <cell r="G321">
            <v>62</v>
          </cell>
          <cell r="H321">
            <v>622</v>
          </cell>
          <cell r="I321">
            <v>53054.58</v>
          </cell>
          <cell r="J321">
            <v>0</v>
          </cell>
          <cell r="K321">
            <v>53054.58</v>
          </cell>
          <cell r="L321">
            <v>136015.69</v>
          </cell>
          <cell r="M321">
            <v>0</v>
          </cell>
          <cell r="N321">
            <v>136015.69</v>
          </cell>
          <cell r="O321">
            <v>63670.91</v>
          </cell>
          <cell r="P321">
            <v>0</v>
          </cell>
          <cell r="Q321">
            <v>63670.91</v>
          </cell>
          <cell r="R321">
            <v>123509.89116229887</v>
          </cell>
          <cell r="S321">
            <v>0</v>
          </cell>
          <cell r="T321">
            <v>123509.89116229887</v>
          </cell>
        </row>
        <row r="322">
          <cell r="G322">
            <v>62</v>
          </cell>
          <cell r="H322">
            <v>622</v>
          </cell>
          <cell r="I322">
            <v>0</v>
          </cell>
          <cell r="J322">
            <v>0</v>
          </cell>
          <cell r="K322">
            <v>0</v>
          </cell>
          <cell r="L322">
            <v>0</v>
          </cell>
          <cell r="M322">
            <v>0</v>
          </cell>
          <cell r="N322">
            <v>0</v>
          </cell>
          <cell r="O322">
            <v>0</v>
          </cell>
          <cell r="P322">
            <v>0</v>
          </cell>
          <cell r="Q322">
            <v>0</v>
          </cell>
          <cell r="R322">
            <v>0</v>
          </cell>
          <cell r="S322">
            <v>0</v>
          </cell>
          <cell r="T322">
            <v>0</v>
          </cell>
        </row>
        <row r="323">
          <cell r="G323">
            <v>62</v>
          </cell>
          <cell r="H323">
            <v>622</v>
          </cell>
          <cell r="I323">
            <v>19187.71</v>
          </cell>
          <cell r="J323">
            <v>0</v>
          </cell>
          <cell r="K323">
            <v>19187.71</v>
          </cell>
          <cell r="L323">
            <v>59165.27</v>
          </cell>
          <cell r="M323">
            <v>0</v>
          </cell>
          <cell r="N323">
            <v>59165.27</v>
          </cell>
          <cell r="O323">
            <v>36330.81</v>
          </cell>
          <cell r="P323">
            <v>0</v>
          </cell>
          <cell r="Q323">
            <v>36330.81</v>
          </cell>
          <cell r="R323">
            <v>73463.772308735948</v>
          </cell>
          <cell r="S323">
            <v>0</v>
          </cell>
          <cell r="T323">
            <v>73463.772308735948</v>
          </cell>
        </row>
        <row r="324">
          <cell r="G324">
            <v>62</v>
          </cell>
          <cell r="H324">
            <v>622</v>
          </cell>
          <cell r="I324">
            <v>44026.080000000002</v>
          </cell>
          <cell r="J324">
            <v>0</v>
          </cell>
          <cell r="K324">
            <v>44026.080000000002</v>
          </cell>
          <cell r="L324">
            <v>102393.60000000001</v>
          </cell>
          <cell r="M324">
            <v>0</v>
          </cell>
          <cell r="N324">
            <v>102393.60000000001</v>
          </cell>
          <cell r="O324">
            <v>27697.52</v>
          </cell>
          <cell r="P324">
            <v>0</v>
          </cell>
          <cell r="Q324">
            <v>27697.52</v>
          </cell>
          <cell r="R324">
            <v>66690.73532785986</v>
          </cell>
          <cell r="S324">
            <v>0</v>
          </cell>
          <cell r="T324">
            <v>66690.73532785986</v>
          </cell>
        </row>
        <row r="325">
          <cell r="G325">
            <v>62</v>
          </cell>
          <cell r="H325">
            <v>622</v>
          </cell>
          <cell r="I325">
            <v>63258.21</v>
          </cell>
          <cell r="J325">
            <v>0</v>
          </cell>
          <cell r="K325">
            <v>63258.21</v>
          </cell>
          <cell r="L325">
            <v>123233.97</v>
          </cell>
          <cell r="M325">
            <v>0</v>
          </cell>
          <cell r="N325">
            <v>123233.97</v>
          </cell>
          <cell r="O325">
            <v>60669.35</v>
          </cell>
          <cell r="P325">
            <v>0</v>
          </cell>
          <cell r="Q325">
            <v>60669.35</v>
          </cell>
          <cell r="R325">
            <v>121154.58744425933</v>
          </cell>
          <cell r="S325">
            <v>0</v>
          </cell>
          <cell r="T325">
            <v>121154.58744425933</v>
          </cell>
        </row>
        <row r="326">
          <cell r="G326">
            <v>62</v>
          </cell>
          <cell r="H326">
            <v>622</v>
          </cell>
          <cell r="I326">
            <v>0</v>
          </cell>
          <cell r="J326">
            <v>0</v>
          </cell>
          <cell r="K326">
            <v>0</v>
          </cell>
          <cell r="L326">
            <v>0</v>
          </cell>
          <cell r="M326">
            <v>0</v>
          </cell>
          <cell r="N326">
            <v>0</v>
          </cell>
          <cell r="O326">
            <v>149804</v>
          </cell>
          <cell r="P326">
            <v>0</v>
          </cell>
          <cell r="Q326">
            <v>149804</v>
          </cell>
          <cell r="R326">
            <v>1637108.6681098551</v>
          </cell>
          <cell r="S326">
            <v>0</v>
          </cell>
          <cell r="T326">
            <v>1637108.6681098551</v>
          </cell>
        </row>
        <row r="327">
          <cell r="G327">
            <v>62</v>
          </cell>
          <cell r="H327">
            <v>622</v>
          </cell>
          <cell r="I327">
            <v>775821.63</v>
          </cell>
          <cell r="J327">
            <v>0</v>
          </cell>
          <cell r="K327">
            <v>775821.63</v>
          </cell>
          <cell r="L327">
            <v>1457340.46</v>
          </cell>
          <cell r="M327">
            <v>0</v>
          </cell>
          <cell r="N327">
            <v>1457340.46</v>
          </cell>
          <cell r="O327">
            <v>665313.68000000005</v>
          </cell>
          <cell r="P327">
            <v>0</v>
          </cell>
          <cell r="Q327">
            <v>665313.68000000005</v>
          </cell>
          <cell r="R327">
            <v>167713.33586057601</v>
          </cell>
          <cell r="S327">
            <v>0</v>
          </cell>
          <cell r="T327">
            <v>167713.33586057601</v>
          </cell>
        </row>
        <row r="328">
          <cell r="G328">
            <v>62</v>
          </cell>
          <cell r="H328">
            <v>622</v>
          </cell>
          <cell r="I328">
            <v>21784.95</v>
          </cell>
          <cell r="J328">
            <v>0</v>
          </cell>
          <cell r="K328">
            <v>21784.95</v>
          </cell>
          <cell r="L328">
            <v>26905.22</v>
          </cell>
          <cell r="M328">
            <v>0</v>
          </cell>
          <cell r="N328">
            <v>26905.22</v>
          </cell>
          <cell r="O328">
            <v>10370.030000000001</v>
          </cell>
          <cell r="P328">
            <v>0</v>
          </cell>
          <cell r="Q328">
            <v>10370.030000000001</v>
          </cell>
          <cell r="R328">
            <v>34170.29957801698</v>
          </cell>
          <cell r="S328">
            <v>0</v>
          </cell>
          <cell r="T328">
            <v>34170.29957801698</v>
          </cell>
        </row>
        <row r="329">
          <cell r="G329">
            <v>62</v>
          </cell>
          <cell r="H329">
            <v>622</v>
          </cell>
          <cell r="I329">
            <v>3427.34</v>
          </cell>
          <cell r="J329">
            <v>0</v>
          </cell>
          <cell r="K329">
            <v>3427.34</v>
          </cell>
          <cell r="L329">
            <v>6835.37</v>
          </cell>
          <cell r="M329">
            <v>0</v>
          </cell>
          <cell r="N329">
            <v>6835.37</v>
          </cell>
          <cell r="O329">
            <v>6291.48</v>
          </cell>
          <cell r="P329">
            <v>0</v>
          </cell>
          <cell r="Q329">
            <v>6291.48</v>
          </cell>
          <cell r="R329">
            <v>33800.041899023352</v>
          </cell>
          <cell r="S329">
            <v>0</v>
          </cell>
          <cell r="T329">
            <v>33800.041899023352</v>
          </cell>
        </row>
        <row r="330">
          <cell r="G330">
            <v>62</v>
          </cell>
          <cell r="H330">
            <v>622</v>
          </cell>
          <cell r="I330">
            <v>27489.86</v>
          </cell>
          <cell r="J330">
            <v>0</v>
          </cell>
          <cell r="K330">
            <v>27489.86</v>
          </cell>
          <cell r="L330">
            <v>36492.1</v>
          </cell>
          <cell r="M330">
            <v>0</v>
          </cell>
          <cell r="N330">
            <v>36492.1</v>
          </cell>
          <cell r="O330">
            <v>12666.02</v>
          </cell>
          <cell r="P330">
            <v>0</v>
          </cell>
          <cell r="Q330">
            <v>12666.02</v>
          </cell>
          <cell r="R330">
            <v>45905.662353727515</v>
          </cell>
          <cell r="S330">
            <v>0</v>
          </cell>
          <cell r="T330">
            <v>45905.662353727515</v>
          </cell>
        </row>
        <row r="331">
          <cell r="G331">
            <v>62</v>
          </cell>
          <cell r="H331">
            <v>622</v>
          </cell>
          <cell r="I331">
            <v>27290.51</v>
          </cell>
          <cell r="J331">
            <v>0</v>
          </cell>
          <cell r="K331">
            <v>27290.51</v>
          </cell>
          <cell r="L331">
            <v>83387.5</v>
          </cell>
          <cell r="M331">
            <v>0</v>
          </cell>
          <cell r="N331">
            <v>83387.5</v>
          </cell>
          <cell r="O331">
            <v>33590.019999999997</v>
          </cell>
          <cell r="P331">
            <v>0</v>
          </cell>
          <cell r="Q331">
            <v>33590.019999999997</v>
          </cell>
          <cell r="R331">
            <v>50202.741393242286</v>
          </cell>
          <cell r="S331">
            <v>0</v>
          </cell>
          <cell r="T331">
            <v>50202.741393242286</v>
          </cell>
        </row>
        <row r="332">
          <cell r="G332">
            <v>62</v>
          </cell>
          <cell r="H332">
            <v>622</v>
          </cell>
          <cell r="I332">
            <v>466629.91</v>
          </cell>
          <cell r="J332">
            <v>0</v>
          </cell>
          <cell r="K332">
            <v>466629.91</v>
          </cell>
          <cell r="L332">
            <v>652156.67000000004</v>
          </cell>
          <cell r="M332">
            <v>0</v>
          </cell>
          <cell r="N332">
            <v>652156.67000000004</v>
          </cell>
          <cell r="O332">
            <v>310254.90999999997</v>
          </cell>
          <cell r="P332">
            <v>0</v>
          </cell>
          <cell r="Q332">
            <v>310254.90999999997</v>
          </cell>
          <cell r="R332">
            <v>587760.26276673214</v>
          </cell>
          <cell r="S332">
            <v>0</v>
          </cell>
          <cell r="T332">
            <v>587760.26276673214</v>
          </cell>
        </row>
        <row r="333">
          <cell r="G333">
            <v>62</v>
          </cell>
          <cell r="H333">
            <v>622</v>
          </cell>
          <cell r="I333">
            <v>429358.92</v>
          </cell>
          <cell r="J333">
            <v>0</v>
          </cell>
          <cell r="K333">
            <v>429358.92</v>
          </cell>
          <cell r="L333">
            <v>721239.52</v>
          </cell>
          <cell r="M333">
            <v>0</v>
          </cell>
          <cell r="N333">
            <v>721239.52</v>
          </cell>
          <cell r="O333">
            <v>285852.76</v>
          </cell>
          <cell r="P333">
            <v>0</v>
          </cell>
          <cell r="Q333">
            <v>285852.76</v>
          </cell>
          <cell r="R333">
            <v>456348.02625672129</v>
          </cell>
          <cell r="S333">
            <v>0</v>
          </cell>
          <cell r="T333">
            <v>456348.02625672129</v>
          </cell>
        </row>
        <row r="334">
          <cell r="G334">
            <v>62</v>
          </cell>
          <cell r="H334">
            <v>622</v>
          </cell>
          <cell r="I334">
            <v>525847.67000000004</v>
          </cell>
          <cell r="J334">
            <v>0</v>
          </cell>
          <cell r="K334">
            <v>525847.67000000004</v>
          </cell>
          <cell r="L334">
            <v>1828281.55</v>
          </cell>
          <cell r="M334">
            <v>0</v>
          </cell>
          <cell r="N334">
            <v>1828281.55</v>
          </cell>
          <cell r="O334">
            <v>495177.46</v>
          </cell>
          <cell r="P334">
            <v>0</v>
          </cell>
          <cell r="Q334">
            <v>495177.46</v>
          </cell>
          <cell r="R334">
            <v>824671.50168094889</v>
          </cell>
          <cell r="S334">
            <v>0</v>
          </cell>
          <cell r="T334">
            <v>824671.50168094889</v>
          </cell>
        </row>
        <row r="335">
          <cell r="G335">
            <v>62</v>
          </cell>
          <cell r="H335">
            <v>622</v>
          </cell>
          <cell r="I335">
            <v>0</v>
          </cell>
          <cell r="J335">
            <v>0</v>
          </cell>
          <cell r="K335">
            <v>0</v>
          </cell>
          <cell r="L335">
            <v>44.9</v>
          </cell>
          <cell r="M335">
            <v>0</v>
          </cell>
          <cell r="N335">
            <v>44.9</v>
          </cell>
          <cell r="O335">
            <v>44.9</v>
          </cell>
          <cell r="P335">
            <v>0</v>
          </cell>
          <cell r="Q335">
            <v>44.9</v>
          </cell>
          <cell r="R335">
            <v>21226.558992827286</v>
          </cell>
          <cell r="S335">
            <v>0</v>
          </cell>
          <cell r="T335">
            <v>21226.558992827286</v>
          </cell>
        </row>
        <row r="336">
          <cell r="G336">
            <v>62</v>
          </cell>
          <cell r="H336">
            <v>622</v>
          </cell>
          <cell r="I336">
            <v>542989.78</v>
          </cell>
          <cell r="J336">
            <v>0</v>
          </cell>
          <cell r="K336">
            <v>542989.78</v>
          </cell>
          <cell r="L336">
            <v>1040714.97</v>
          </cell>
          <cell r="M336">
            <v>0</v>
          </cell>
          <cell r="N336">
            <v>1040714.97</v>
          </cell>
          <cell r="O336">
            <v>742471.24</v>
          </cell>
          <cell r="P336">
            <v>0</v>
          </cell>
          <cell r="Q336">
            <v>742471.24</v>
          </cell>
          <cell r="R336">
            <v>1424837.0427270278</v>
          </cell>
          <cell r="S336">
            <v>0</v>
          </cell>
          <cell r="T336">
            <v>1424837.0427270278</v>
          </cell>
        </row>
        <row r="337">
          <cell r="G337">
            <v>62</v>
          </cell>
          <cell r="H337">
            <v>622</v>
          </cell>
          <cell r="I337">
            <v>690217.03</v>
          </cell>
          <cell r="J337">
            <v>0</v>
          </cell>
          <cell r="K337">
            <v>690217.03</v>
          </cell>
          <cell r="L337">
            <v>1745234.74</v>
          </cell>
          <cell r="M337">
            <v>0</v>
          </cell>
          <cell r="N337">
            <v>1745234.74</v>
          </cell>
          <cell r="O337">
            <v>581228.91</v>
          </cell>
          <cell r="P337">
            <v>0</v>
          </cell>
          <cell r="Q337">
            <v>581228.91</v>
          </cell>
          <cell r="R337">
            <v>1131800.9247713012</v>
          </cell>
          <cell r="S337">
            <v>0</v>
          </cell>
          <cell r="T337">
            <v>1131800.9247713012</v>
          </cell>
        </row>
        <row r="338">
          <cell r="G338">
            <v>62</v>
          </cell>
          <cell r="H338">
            <v>622</v>
          </cell>
          <cell r="I338">
            <v>280052.98</v>
          </cell>
          <cell r="J338">
            <v>0</v>
          </cell>
          <cell r="K338">
            <v>280052.98</v>
          </cell>
          <cell r="L338">
            <v>461246.25</v>
          </cell>
          <cell r="M338">
            <v>0</v>
          </cell>
          <cell r="N338">
            <v>461246.25</v>
          </cell>
          <cell r="O338">
            <v>202902.68</v>
          </cell>
          <cell r="P338">
            <v>0</v>
          </cell>
          <cell r="Q338">
            <v>202902.68</v>
          </cell>
          <cell r="R338">
            <v>140305.50373599626</v>
          </cell>
          <cell r="S338">
            <v>0</v>
          </cell>
          <cell r="T338">
            <v>140305.50373599626</v>
          </cell>
        </row>
        <row r="339">
          <cell r="G339">
            <v>62</v>
          </cell>
          <cell r="H339">
            <v>622</v>
          </cell>
          <cell r="I339">
            <v>0</v>
          </cell>
          <cell r="J339">
            <v>0</v>
          </cell>
          <cell r="K339">
            <v>0</v>
          </cell>
          <cell r="L339">
            <v>0</v>
          </cell>
          <cell r="M339">
            <v>0</v>
          </cell>
          <cell r="N339">
            <v>0</v>
          </cell>
          <cell r="O339">
            <v>0</v>
          </cell>
          <cell r="P339">
            <v>0</v>
          </cell>
          <cell r="Q339">
            <v>0</v>
          </cell>
          <cell r="R339">
            <v>513957.57723885437</v>
          </cell>
          <cell r="S339">
            <v>0</v>
          </cell>
          <cell r="T339">
            <v>513957.57723885437</v>
          </cell>
        </row>
        <row r="340">
          <cell r="G340">
            <v>62</v>
          </cell>
          <cell r="H340">
            <v>622</v>
          </cell>
          <cell r="I340">
            <v>37355.11</v>
          </cell>
          <cell r="J340">
            <v>0</v>
          </cell>
          <cell r="K340">
            <v>37355.11</v>
          </cell>
          <cell r="L340">
            <v>889802.13</v>
          </cell>
          <cell r="M340">
            <v>0</v>
          </cell>
          <cell r="N340">
            <v>889802.13</v>
          </cell>
          <cell r="O340">
            <v>63363.1</v>
          </cell>
          <cell r="P340">
            <v>0</v>
          </cell>
          <cell r="Q340">
            <v>63363.1</v>
          </cell>
          <cell r="R340">
            <v>4873.3153101026528</v>
          </cell>
          <cell r="S340">
            <v>0</v>
          </cell>
          <cell r="T340">
            <v>4873.3153101026528</v>
          </cell>
        </row>
        <row r="341">
          <cell r="G341">
            <v>62</v>
          </cell>
          <cell r="H341">
            <v>622</v>
          </cell>
          <cell r="I341">
            <v>677696.38</v>
          </cell>
          <cell r="J341">
            <v>0</v>
          </cell>
          <cell r="K341">
            <v>677696.38</v>
          </cell>
          <cell r="L341">
            <v>1321740.1499999999</v>
          </cell>
          <cell r="M341">
            <v>0</v>
          </cell>
          <cell r="N341">
            <v>1321740.1499999999</v>
          </cell>
          <cell r="O341">
            <v>554203.35</v>
          </cell>
          <cell r="P341">
            <v>0</v>
          </cell>
          <cell r="Q341">
            <v>554203.35</v>
          </cell>
          <cell r="R341">
            <v>1083784.6689478357</v>
          </cell>
          <cell r="S341">
            <v>0</v>
          </cell>
          <cell r="T341">
            <v>1083784.6689478357</v>
          </cell>
        </row>
        <row r="342">
          <cell r="G342">
            <v>62</v>
          </cell>
          <cell r="H342">
            <v>622</v>
          </cell>
          <cell r="I342">
            <v>854962.59</v>
          </cell>
          <cell r="J342">
            <v>0</v>
          </cell>
          <cell r="K342">
            <v>854962.59</v>
          </cell>
          <cell r="L342">
            <v>1570508.19</v>
          </cell>
          <cell r="M342">
            <v>0</v>
          </cell>
          <cell r="N342">
            <v>1570508.19</v>
          </cell>
          <cell r="O342">
            <v>748908.89</v>
          </cell>
          <cell r="P342">
            <v>0</v>
          </cell>
          <cell r="Q342">
            <v>748908.89</v>
          </cell>
          <cell r="R342">
            <v>999331.5110583494</v>
          </cell>
          <cell r="S342">
            <v>0</v>
          </cell>
          <cell r="T342">
            <v>999331.5110583494</v>
          </cell>
        </row>
        <row r="343">
          <cell r="G343">
            <v>62</v>
          </cell>
          <cell r="H343">
            <v>622</v>
          </cell>
          <cell r="I343">
            <v>183199.61</v>
          </cell>
          <cell r="J343">
            <v>0</v>
          </cell>
          <cell r="K343">
            <v>183199.61</v>
          </cell>
          <cell r="L343">
            <v>318493.03000000003</v>
          </cell>
          <cell r="M343">
            <v>0</v>
          </cell>
          <cell r="N343">
            <v>318493.03000000003</v>
          </cell>
          <cell r="O343">
            <v>178392.49</v>
          </cell>
          <cell r="P343">
            <v>0</v>
          </cell>
          <cell r="Q343">
            <v>178392.49</v>
          </cell>
          <cell r="R343">
            <v>362809.47416725691</v>
          </cell>
          <cell r="S343">
            <v>0</v>
          </cell>
          <cell r="T343">
            <v>362809.47416725691</v>
          </cell>
        </row>
        <row r="344">
          <cell r="G344">
            <v>62</v>
          </cell>
          <cell r="H344">
            <v>622</v>
          </cell>
          <cell r="I344">
            <v>105187.32</v>
          </cell>
          <cell r="J344">
            <v>0</v>
          </cell>
          <cell r="K344">
            <v>105187.32</v>
          </cell>
          <cell r="L344">
            <v>858221.37</v>
          </cell>
          <cell r="M344">
            <v>0</v>
          </cell>
          <cell r="N344">
            <v>858221.37</v>
          </cell>
          <cell r="O344">
            <v>404567.22</v>
          </cell>
          <cell r="P344">
            <v>0</v>
          </cell>
          <cell r="Q344">
            <v>404567.22</v>
          </cell>
          <cell r="R344">
            <v>430433.04635827657</v>
          </cell>
          <cell r="S344">
            <v>0</v>
          </cell>
          <cell r="T344">
            <v>430433.04635827657</v>
          </cell>
        </row>
        <row r="345">
          <cell r="G345">
            <v>62</v>
          </cell>
          <cell r="H345">
            <v>622</v>
          </cell>
          <cell r="I345">
            <v>121097.1</v>
          </cell>
          <cell r="J345">
            <v>0</v>
          </cell>
          <cell r="K345">
            <v>121097.1</v>
          </cell>
          <cell r="L345">
            <v>52349.97</v>
          </cell>
          <cell r="M345">
            <v>0</v>
          </cell>
          <cell r="N345">
            <v>52349.97</v>
          </cell>
          <cell r="O345">
            <v>0</v>
          </cell>
          <cell r="P345">
            <v>24614.18</v>
          </cell>
          <cell r="Q345">
            <v>-24614.18</v>
          </cell>
          <cell r="R345">
            <v>248972.44640416597</v>
          </cell>
          <cell r="S345">
            <v>0</v>
          </cell>
          <cell r="T345">
            <v>248972.44640416597</v>
          </cell>
        </row>
        <row r="346">
          <cell r="G346">
            <v>62</v>
          </cell>
          <cell r="H346">
            <v>622</v>
          </cell>
          <cell r="I346">
            <v>40152.660000000003</v>
          </cell>
          <cell r="J346">
            <v>0</v>
          </cell>
          <cell r="K346">
            <v>40152.660000000003</v>
          </cell>
          <cell r="L346">
            <v>68033.100000000006</v>
          </cell>
          <cell r="M346">
            <v>0</v>
          </cell>
          <cell r="N346">
            <v>68033.100000000006</v>
          </cell>
          <cell r="O346">
            <v>31809.87</v>
          </cell>
          <cell r="P346">
            <v>0</v>
          </cell>
          <cell r="Q346">
            <v>31809.87</v>
          </cell>
          <cell r="R346">
            <v>47591.554354006847</v>
          </cell>
          <cell r="S346">
            <v>0</v>
          </cell>
          <cell r="T346">
            <v>47591.554354006847</v>
          </cell>
        </row>
        <row r="347">
          <cell r="G347">
            <v>62</v>
          </cell>
          <cell r="H347">
            <v>622</v>
          </cell>
          <cell r="I347">
            <v>124093.49</v>
          </cell>
          <cell r="J347">
            <v>0</v>
          </cell>
          <cell r="K347">
            <v>124093.49</v>
          </cell>
          <cell r="L347">
            <v>129933.17</v>
          </cell>
          <cell r="M347">
            <v>0</v>
          </cell>
          <cell r="N347">
            <v>129933.17</v>
          </cell>
          <cell r="O347">
            <v>91046.58</v>
          </cell>
          <cell r="P347">
            <v>0</v>
          </cell>
          <cell r="Q347">
            <v>91046.58</v>
          </cell>
          <cell r="R347">
            <v>99533.274807713417</v>
          </cell>
          <cell r="S347">
            <v>0</v>
          </cell>
          <cell r="T347">
            <v>99533.274807713417</v>
          </cell>
        </row>
        <row r="348">
          <cell r="G348">
            <v>62</v>
          </cell>
          <cell r="H348">
            <v>622</v>
          </cell>
          <cell r="I348">
            <v>444064.38</v>
          </cell>
          <cell r="J348">
            <v>0</v>
          </cell>
          <cell r="K348">
            <v>444064.38</v>
          </cell>
          <cell r="L348">
            <v>823214.72</v>
          </cell>
          <cell r="M348">
            <v>0</v>
          </cell>
          <cell r="N348">
            <v>823214.72</v>
          </cell>
          <cell r="O348">
            <v>311125.48</v>
          </cell>
          <cell r="P348">
            <v>0</v>
          </cell>
          <cell r="Q348">
            <v>311125.48</v>
          </cell>
          <cell r="R348">
            <v>483670.61382069212</v>
          </cell>
          <cell r="S348">
            <v>0</v>
          </cell>
          <cell r="T348">
            <v>483670.61382069212</v>
          </cell>
        </row>
        <row r="349">
          <cell r="G349">
            <v>62</v>
          </cell>
          <cell r="H349">
            <v>622</v>
          </cell>
          <cell r="I349">
            <v>0</v>
          </cell>
          <cell r="J349">
            <v>0</v>
          </cell>
          <cell r="K349">
            <v>0</v>
          </cell>
          <cell r="L349">
            <v>127864.53</v>
          </cell>
          <cell r="M349">
            <v>0</v>
          </cell>
          <cell r="N349">
            <v>127864.53</v>
          </cell>
          <cell r="O349">
            <v>85273.09</v>
          </cell>
          <cell r="P349">
            <v>0</v>
          </cell>
          <cell r="Q349">
            <v>85273.09</v>
          </cell>
          <cell r="R349">
            <v>154327.37602378268</v>
          </cell>
          <cell r="S349">
            <v>0</v>
          </cell>
          <cell r="T349">
            <v>154327.37602378268</v>
          </cell>
        </row>
        <row r="350">
          <cell r="G350">
            <v>62</v>
          </cell>
          <cell r="H350">
            <v>622</v>
          </cell>
          <cell r="I350">
            <v>0</v>
          </cell>
          <cell r="J350">
            <v>0</v>
          </cell>
          <cell r="K350">
            <v>0</v>
          </cell>
          <cell r="L350">
            <v>0</v>
          </cell>
          <cell r="M350">
            <v>0</v>
          </cell>
          <cell r="N350">
            <v>0</v>
          </cell>
          <cell r="O350">
            <v>0</v>
          </cell>
          <cell r="P350">
            <v>0</v>
          </cell>
          <cell r="Q350">
            <v>0</v>
          </cell>
          <cell r="R350">
            <v>0</v>
          </cell>
          <cell r="S350">
            <v>0</v>
          </cell>
          <cell r="T350">
            <v>0</v>
          </cell>
        </row>
        <row r="351">
          <cell r="G351">
            <v>62</v>
          </cell>
          <cell r="H351">
            <v>622</v>
          </cell>
          <cell r="I351">
            <v>20641.66</v>
          </cell>
          <cell r="J351">
            <v>0</v>
          </cell>
          <cell r="K351">
            <v>20641.66</v>
          </cell>
          <cell r="L351">
            <v>0</v>
          </cell>
          <cell r="M351">
            <v>0</v>
          </cell>
          <cell r="N351">
            <v>0</v>
          </cell>
          <cell r="O351">
            <v>0</v>
          </cell>
          <cell r="P351">
            <v>0</v>
          </cell>
          <cell r="Q351">
            <v>0</v>
          </cell>
          <cell r="R351">
            <v>3817.7741642641236</v>
          </cell>
          <cell r="S351">
            <v>0</v>
          </cell>
          <cell r="T351">
            <v>3817.7741642641236</v>
          </cell>
        </row>
        <row r="352">
          <cell r="G352">
            <v>62</v>
          </cell>
          <cell r="H352">
            <v>622</v>
          </cell>
          <cell r="I352">
            <v>10118.58</v>
          </cell>
          <cell r="J352">
            <v>0</v>
          </cell>
          <cell r="K352">
            <v>10118.58</v>
          </cell>
          <cell r="L352">
            <v>73297.64</v>
          </cell>
          <cell r="M352">
            <v>0</v>
          </cell>
          <cell r="N352">
            <v>73297.64</v>
          </cell>
          <cell r="O352">
            <v>35764.720000000001</v>
          </cell>
          <cell r="P352">
            <v>0</v>
          </cell>
          <cell r="Q352">
            <v>35764.720000000001</v>
          </cell>
          <cell r="R352">
            <v>279304.26671721152</v>
          </cell>
          <cell r="S352">
            <v>0</v>
          </cell>
          <cell r="T352">
            <v>279304.26671721152</v>
          </cell>
        </row>
        <row r="353">
          <cell r="G353">
            <v>62</v>
          </cell>
          <cell r="H353">
            <v>622</v>
          </cell>
          <cell r="I353">
            <v>1059.8</v>
          </cell>
          <cell r="J353">
            <v>0</v>
          </cell>
          <cell r="K353">
            <v>1059.8</v>
          </cell>
          <cell r="L353">
            <v>1052.97</v>
          </cell>
          <cell r="M353">
            <v>0</v>
          </cell>
          <cell r="N353">
            <v>1052.97</v>
          </cell>
          <cell r="O353">
            <v>726.69</v>
          </cell>
          <cell r="P353">
            <v>0</v>
          </cell>
          <cell r="Q353">
            <v>726.69</v>
          </cell>
          <cell r="R353">
            <v>1094.4922736205745</v>
          </cell>
          <cell r="S353">
            <v>0</v>
          </cell>
          <cell r="T353">
            <v>1094.4922736205745</v>
          </cell>
        </row>
        <row r="354">
          <cell r="G354">
            <v>62</v>
          </cell>
          <cell r="H354">
            <v>622</v>
          </cell>
          <cell r="I354">
            <v>4918.66</v>
          </cell>
          <cell r="J354">
            <v>0</v>
          </cell>
          <cell r="K354">
            <v>4918.66</v>
          </cell>
          <cell r="L354">
            <v>9510.11</v>
          </cell>
          <cell r="M354">
            <v>0</v>
          </cell>
          <cell r="N354">
            <v>9510.11</v>
          </cell>
          <cell r="O354">
            <v>5554.6</v>
          </cell>
          <cell r="P354">
            <v>0</v>
          </cell>
          <cell r="Q354">
            <v>5554.6</v>
          </cell>
          <cell r="R354">
            <v>10914.969922486807</v>
          </cell>
          <cell r="S354">
            <v>0</v>
          </cell>
          <cell r="T354">
            <v>10914.969922486807</v>
          </cell>
        </row>
        <row r="355">
          <cell r="G355">
            <v>62</v>
          </cell>
          <cell r="H355">
            <v>622</v>
          </cell>
          <cell r="I355">
            <v>61304</v>
          </cell>
          <cell r="J355">
            <v>0</v>
          </cell>
          <cell r="K355">
            <v>61304</v>
          </cell>
          <cell r="L355">
            <v>131745.06</v>
          </cell>
          <cell r="M355">
            <v>0</v>
          </cell>
          <cell r="N355">
            <v>131745.06</v>
          </cell>
          <cell r="O355">
            <v>56134.53</v>
          </cell>
          <cell r="P355">
            <v>0</v>
          </cell>
          <cell r="Q355">
            <v>56134.53</v>
          </cell>
          <cell r="R355">
            <v>111917.59359942538</v>
          </cell>
          <cell r="S355">
            <v>0</v>
          </cell>
          <cell r="T355">
            <v>111917.59359942538</v>
          </cell>
        </row>
        <row r="356">
          <cell r="G356">
            <v>62</v>
          </cell>
          <cell r="H356">
            <v>622</v>
          </cell>
          <cell r="I356">
            <v>8645.4</v>
          </cell>
          <cell r="J356">
            <v>0</v>
          </cell>
          <cell r="K356">
            <v>8645.4</v>
          </cell>
          <cell r="L356">
            <v>5673.38</v>
          </cell>
          <cell r="M356">
            <v>0</v>
          </cell>
          <cell r="N356">
            <v>5673.38</v>
          </cell>
          <cell r="O356">
            <v>1503.11</v>
          </cell>
          <cell r="P356">
            <v>0</v>
          </cell>
          <cell r="Q356">
            <v>1503.11</v>
          </cell>
          <cell r="R356">
            <v>1017.353178838998</v>
          </cell>
          <cell r="S356">
            <v>0</v>
          </cell>
          <cell r="T356">
            <v>1017.353178838998</v>
          </cell>
        </row>
        <row r="357">
          <cell r="G357">
            <v>62</v>
          </cell>
          <cell r="H357">
            <v>622</v>
          </cell>
          <cell r="I357">
            <v>20507.349999999999</v>
          </cell>
          <cell r="J357">
            <v>0</v>
          </cell>
          <cell r="K357">
            <v>20507.349999999999</v>
          </cell>
          <cell r="L357">
            <v>78059.199999999997</v>
          </cell>
          <cell r="M357">
            <v>0</v>
          </cell>
          <cell r="N357">
            <v>78059.199999999997</v>
          </cell>
          <cell r="O357">
            <v>54922.54</v>
          </cell>
          <cell r="P357">
            <v>0</v>
          </cell>
          <cell r="Q357">
            <v>54922.54</v>
          </cell>
          <cell r="R357">
            <v>67921.419379295898</v>
          </cell>
          <cell r="S357">
            <v>0</v>
          </cell>
          <cell r="T357">
            <v>67921.419379295898</v>
          </cell>
        </row>
        <row r="358">
          <cell r="G358">
            <v>62</v>
          </cell>
          <cell r="H358">
            <v>622</v>
          </cell>
          <cell r="I358">
            <v>10961.28</v>
          </cell>
          <cell r="J358">
            <v>0</v>
          </cell>
          <cell r="K358">
            <v>10961.28</v>
          </cell>
          <cell r="L358">
            <v>7842.11</v>
          </cell>
          <cell r="M358">
            <v>0</v>
          </cell>
          <cell r="N358">
            <v>7842.11</v>
          </cell>
          <cell r="O358">
            <v>5033.57</v>
          </cell>
          <cell r="P358">
            <v>0</v>
          </cell>
          <cell r="Q358">
            <v>5033.57</v>
          </cell>
          <cell r="R358">
            <v>12181.682146028072</v>
          </cell>
          <cell r="S358">
            <v>0</v>
          </cell>
          <cell r="T358">
            <v>12181.682146028072</v>
          </cell>
        </row>
        <row r="359">
          <cell r="G359">
            <v>62</v>
          </cell>
          <cell r="H359">
            <v>622</v>
          </cell>
          <cell r="I359">
            <v>3226</v>
          </cell>
          <cell r="J359">
            <v>0</v>
          </cell>
          <cell r="K359">
            <v>3226</v>
          </cell>
          <cell r="L359">
            <v>5138</v>
          </cell>
          <cell r="M359">
            <v>0</v>
          </cell>
          <cell r="N359">
            <v>5138</v>
          </cell>
          <cell r="O359">
            <v>1658.12</v>
          </cell>
          <cell r="P359">
            <v>0</v>
          </cell>
          <cell r="Q359">
            <v>1658.12</v>
          </cell>
          <cell r="R359">
            <v>2759.5295338234855</v>
          </cell>
          <cell r="S359">
            <v>0</v>
          </cell>
          <cell r="T359">
            <v>2759.5295338234855</v>
          </cell>
        </row>
        <row r="360">
          <cell r="G360">
            <v>63</v>
          </cell>
          <cell r="H360">
            <v>631</v>
          </cell>
          <cell r="I360">
            <v>0</v>
          </cell>
          <cell r="J360">
            <v>0</v>
          </cell>
          <cell r="K360">
            <v>0</v>
          </cell>
          <cell r="L360">
            <v>10092.23</v>
          </cell>
          <cell r="M360">
            <v>0</v>
          </cell>
          <cell r="N360">
            <v>10092.23</v>
          </cell>
          <cell r="O360">
            <v>10092.23</v>
          </cell>
          <cell r="P360">
            <v>0</v>
          </cell>
          <cell r="Q360">
            <v>10092.23</v>
          </cell>
          <cell r="R360">
            <v>1962.0315040751789</v>
          </cell>
          <cell r="S360">
            <v>0</v>
          </cell>
          <cell r="T360">
            <v>1962.0315040751789</v>
          </cell>
        </row>
        <row r="361">
          <cell r="G361">
            <v>63</v>
          </cell>
          <cell r="H361">
            <v>631</v>
          </cell>
          <cell r="I361">
            <v>7969.61</v>
          </cell>
          <cell r="J361">
            <v>0</v>
          </cell>
          <cell r="K361">
            <v>7969.61</v>
          </cell>
          <cell r="L361">
            <v>14011.19</v>
          </cell>
          <cell r="M361">
            <v>0</v>
          </cell>
          <cell r="N361">
            <v>14011.19</v>
          </cell>
          <cell r="O361">
            <v>5158.91</v>
          </cell>
          <cell r="P361">
            <v>0</v>
          </cell>
          <cell r="Q361">
            <v>5158.91</v>
          </cell>
          <cell r="R361">
            <v>12959.158428188066</v>
          </cell>
          <cell r="S361">
            <v>0</v>
          </cell>
          <cell r="T361">
            <v>12959.158428188066</v>
          </cell>
        </row>
        <row r="362">
          <cell r="G362">
            <v>63</v>
          </cell>
          <cell r="H362">
            <v>631</v>
          </cell>
          <cell r="I362">
            <v>1292.04</v>
          </cell>
          <cell r="J362">
            <v>0</v>
          </cell>
          <cell r="K362">
            <v>1292.04</v>
          </cell>
          <cell r="L362">
            <v>1671.24</v>
          </cell>
          <cell r="M362">
            <v>0</v>
          </cell>
          <cell r="N362">
            <v>1671.24</v>
          </cell>
          <cell r="O362">
            <v>1622.36</v>
          </cell>
          <cell r="P362">
            <v>0</v>
          </cell>
          <cell r="Q362">
            <v>1622.36</v>
          </cell>
          <cell r="R362">
            <v>73.323290869005703</v>
          </cell>
          <cell r="S362">
            <v>0</v>
          </cell>
          <cell r="T362">
            <v>73.323290869005703</v>
          </cell>
        </row>
        <row r="363">
          <cell r="G363">
            <v>63</v>
          </cell>
          <cell r="H363">
            <v>631</v>
          </cell>
          <cell r="I363">
            <v>29.78</v>
          </cell>
          <cell r="J363">
            <v>0</v>
          </cell>
          <cell r="K363">
            <v>29.78</v>
          </cell>
          <cell r="L363">
            <v>1329.49</v>
          </cell>
          <cell r="M363">
            <v>0</v>
          </cell>
          <cell r="N363">
            <v>1329.49</v>
          </cell>
          <cell r="O363">
            <v>99.01</v>
          </cell>
          <cell r="P363">
            <v>0</v>
          </cell>
          <cell r="Q363">
            <v>99.01</v>
          </cell>
          <cell r="R363">
            <v>1260.6069372811523</v>
          </cell>
          <cell r="S363">
            <v>0</v>
          </cell>
          <cell r="T363">
            <v>1260.6069372811523</v>
          </cell>
        </row>
        <row r="364">
          <cell r="G364">
            <v>63</v>
          </cell>
          <cell r="H364">
            <v>631</v>
          </cell>
          <cell r="I364">
            <v>0</v>
          </cell>
          <cell r="J364">
            <v>0</v>
          </cell>
          <cell r="K364">
            <v>0</v>
          </cell>
          <cell r="L364">
            <v>7366.19</v>
          </cell>
          <cell r="M364">
            <v>0</v>
          </cell>
          <cell r="N364">
            <v>7366.19</v>
          </cell>
          <cell r="O364">
            <v>4794.59</v>
          </cell>
          <cell r="P364">
            <v>0</v>
          </cell>
          <cell r="Q364">
            <v>4794.59</v>
          </cell>
          <cell r="R364">
            <v>20586.2022525713</v>
          </cell>
          <cell r="S364">
            <v>0</v>
          </cell>
          <cell r="T364">
            <v>20586.2022525713</v>
          </cell>
        </row>
        <row r="365">
          <cell r="G365">
            <v>63</v>
          </cell>
          <cell r="H365">
            <v>631</v>
          </cell>
          <cell r="I365">
            <v>31183.38</v>
          </cell>
          <cell r="J365">
            <v>0</v>
          </cell>
          <cell r="K365">
            <v>31183.38</v>
          </cell>
          <cell r="L365">
            <v>52237.09</v>
          </cell>
          <cell r="M365">
            <v>0</v>
          </cell>
          <cell r="N365">
            <v>52237.09</v>
          </cell>
          <cell r="O365">
            <v>42795.62</v>
          </cell>
          <cell r="P365">
            <v>0</v>
          </cell>
          <cell r="Q365">
            <v>42795.62</v>
          </cell>
          <cell r="R365">
            <v>36188.665316587023</v>
          </cell>
          <cell r="S365">
            <v>0</v>
          </cell>
          <cell r="T365">
            <v>36188.665316587023</v>
          </cell>
        </row>
        <row r="366">
          <cell r="G366">
            <v>63</v>
          </cell>
          <cell r="H366">
            <v>631</v>
          </cell>
          <cell r="I366">
            <v>368417.91</v>
          </cell>
          <cell r="J366">
            <v>0</v>
          </cell>
          <cell r="K366">
            <v>368417.91</v>
          </cell>
          <cell r="L366">
            <v>376384.26</v>
          </cell>
          <cell r="M366">
            <v>0</v>
          </cell>
          <cell r="N366">
            <v>376384.26</v>
          </cell>
          <cell r="O366">
            <v>99231.94</v>
          </cell>
          <cell r="P366">
            <v>0</v>
          </cell>
          <cell r="Q366">
            <v>99231.94</v>
          </cell>
          <cell r="R366">
            <v>520062.8934268413</v>
          </cell>
          <cell r="S366">
            <v>0</v>
          </cell>
          <cell r="T366">
            <v>520062.8934268413</v>
          </cell>
        </row>
        <row r="367">
          <cell r="G367">
            <v>63</v>
          </cell>
          <cell r="H367">
            <v>631</v>
          </cell>
          <cell r="I367">
            <v>45000</v>
          </cell>
          <cell r="J367">
            <v>0</v>
          </cell>
          <cell r="K367">
            <v>45000</v>
          </cell>
          <cell r="L367">
            <v>89783.64</v>
          </cell>
          <cell r="M367">
            <v>0</v>
          </cell>
          <cell r="N367">
            <v>89783.64</v>
          </cell>
          <cell r="O367">
            <v>44891.82</v>
          </cell>
          <cell r="P367">
            <v>0</v>
          </cell>
          <cell r="Q367">
            <v>44891.82</v>
          </cell>
          <cell r="R367">
            <v>59855.747648167919</v>
          </cell>
          <cell r="S367">
            <v>0</v>
          </cell>
          <cell r="T367">
            <v>59855.747648167919</v>
          </cell>
        </row>
        <row r="368">
          <cell r="G368">
            <v>63</v>
          </cell>
          <cell r="H368">
            <v>632</v>
          </cell>
          <cell r="I368">
            <v>56583.839999999997</v>
          </cell>
          <cell r="J368">
            <v>0</v>
          </cell>
          <cell r="K368">
            <v>56583.839999999997</v>
          </cell>
          <cell r="L368">
            <v>129516.78</v>
          </cell>
          <cell r="M368">
            <v>0</v>
          </cell>
          <cell r="N368">
            <v>129516.78</v>
          </cell>
          <cell r="O368">
            <v>30179.360000000001</v>
          </cell>
          <cell r="P368">
            <v>0</v>
          </cell>
          <cell r="Q368">
            <v>30179.360000000001</v>
          </cell>
          <cell r="R368">
            <v>17153.051146736365</v>
          </cell>
          <cell r="S368">
            <v>0</v>
          </cell>
          <cell r="T368">
            <v>17153.051146736365</v>
          </cell>
        </row>
        <row r="369">
          <cell r="G369">
            <v>64</v>
          </cell>
          <cell r="H369">
            <v>642</v>
          </cell>
          <cell r="I369">
            <v>7989672.2400000002</v>
          </cell>
          <cell r="J369">
            <v>0</v>
          </cell>
          <cell r="K369">
            <v>7989672.2400000002</v>
          </cell>
          <cell r="L369">
            <v>14090134.890000001</v>
          </cell>
          <cell r="M369">
            <v>0</v>
          </cell>
          <cell r="N369">
            <v>14090134.890000001</v>
          </cell>
          <cell r="O369">
            <v>6687228.9100000001</v>
          </cell>
          <cell r="P369">
            <v>0</v>
          </cell>
          <cell r="Q369">
            <v>6687228.9100000001</v>
          </cell>
          <cell r="R369">
            <v>11606925.494558115</v>
          </cell>
          <cell r="S369">
            <v>0</v>
          </cell>
          <cell r="T369">
            <v>11606925.494558115</v>
          </cell>
        </row>
        <row r="370">
          <cell r="G370">
            <v>64</v>
          </cell>
          <cell r="H370">
            <v>642</v>
          </cell>
          <cell r="I370">
            <v>309826.14</v>
          </cell>
          <cell r="J370">
            <v>0</v>
          </cell>
          <cell r="K370">
            <v>309826.14</v>
          </cell>
          <cell r="L370">
            <v>661670.63</v>
          </cell>
          <cell r="M370">
            <v>0</v>
          </cell>
          <cell r="N370">
            <v>661670.63</v>
          </cell>
          <cell r="O370">
            <v>164675.59</v>
          </cell>
          <cell r="P370">
            <v>0</v>
          </cell>
          <cell r="Q370">
            <v>164675.59</v>
          </cell>
          <cell r="R370">
            <v>608119.93096637109</v>
          </cell>
          <cell r="S370">
            <v>0</v>
          </cell>
          <cell r="T370">
            <v>608119.93096637109</v>
          </cell>
        </row>
        <row r="371">
          <cell r="G371">
            <v>64</v>
          </cell>
          <cell r="H371">
            <v>642</v>
          </cell>
          <cell r="I371">
            <v>435682.48</v>
          </cell>
          <cell r="J371">
            <v>0</v>
          </cell>
          <cell r="K371">
            <v>435682.48</v>
          </cell>
          <cell r="L371">
            <v>769382.03</v>
          </cell>
          <cell r="M371">
            <v>0</v>
          </cell>
          <cell r="N371">
            <v>769382.03</v>
          </cell>
          <cell r="O371">
            <v>385438.98</v>
          </cell>
          <cell r="P371">
            <v>0</v>
          </cell>
          <cell r="Q371">
            <v>385438.98</v>
          </cell>
          <cell r="R371">
            <v>684816.09820332995</v>
          </cell>
          <cell r="S371">
            <v>0</v>
          </cell>
          <cell r="T371">
            <v>684816.09820332995</v>
          </cell>
        </row>
        <row r="372">
          <cell r="G372">
            <v>64</v>
          </cell>
          <cell r="H372">
            <v>642</v>
          </cell>
          <cell r="I372">
            <v>1001.7</v>
          </cell>
          <cell r="J372">
            <v>0</v>
          </cell>
          <cell r="K372">
            <v>1001.7</v>
          </cell>
          <cell r="L372">
            <v>2053.75</v>
          </cell>
          <cell r="M372">
            <v>0</v>
          </cell>
          <cell r="N372">
            <v>2053.75</v>
          </cell>
          <cell r="O372">
            <v>1059.42</v>
          </cell>
          <cell r="P372">
            <v>0</v>
          </cell>
          <cell r="Q372">
            <v>1059.42</v>
          </cell>
          <cell r="R372">
            <v>1931.3454574475513</v>
          </cell>
          <cell r="S372">
            <v>0</v>
          </cell>
          <cell r="T372">
            <v>1931.3454574475513</v>
          </cell>
        </row>
        <row r="373">
          <cell r="G373">
            <v>64</v>
          </cell>
          <cell r="H373">
            <v>642</v>
          </cell>
          <cell r="I373">
            <v>44334.37</v>
          </cell>
          <cell r="J373">
            <v>0</v>
          </cell>
          <cell r="K373">
            <v>44334.37</v>
          </cell>
          <cell r="L373">
            <v>61997.55</v>
          </cell>
          <cell r="M373">
            <v>0</v>
          </cell>
          <cell r="N373">
            <v>61997.55</v>
          </cell>
          <cell r="O373">
            <v>22029.35</v>
          </cell>
          <cell r="P373">
            <v>0</v>
          </cell>
          <cell r="Q373">
            <v>22029.35</v>
          </cell>
          <cell r="R373">
            <v>50933.854410869804</v>
          </cell>
          <cell r="S373">
            <v>0</v>
          </cell>
          <cell r="T373">
            <v>50933.854410869804</v>
          </cell>
        </row>
        <row r="374">
          <cell r="G374">
            <v>64</v>
          </cell>
          <cell r="H374">
            <v>642</v>
          </cell>
          <cell r="I374">
            <v>816774.38</v>
          </cell>
          <cell r="J374">
            <v>0</v>
          </cell>
          <cell r="K374">
            <v>816774.38</v>
          </cell>
          <cell r="L374">
            <v>1599222.06</v>
          </cell>
          <cell r="M374">
            <v>0</v>
          </cell>
          <cell r="N374">
            <v>1599222.06</v>
          </cell>
          <cell r="O374">
            <v>661200.74</v>
          </cell>
          <cell r="P374">
            <v>0</v>
          </cell>
          <cell r="Q374">
            <v>661200.74</v>
          </cell>
          <cell r="R374">
            <v>1330921.7236460131</v>
          </cell>
          <cell r="S374">
            <v>0</v>
          </cell>
          <cell r="T374">
            <v>1330921.7236460131</v>
          </cell>
        </row>
        <row r="375">
          <cell r="G375">
            <v>64</v>
          </cell>
          <cell r="H375">
            <v>642</v>
          </cell>
          <cell r="I375">
            <v>759090.37</v>
          </cell>
          <cell r="J375">
            <v>0</v>
          </cell>
          <cell r="K375">
            <v>759090.37</v>
          </cell>
          <cell r="L375">
            <v>1242148.3400000001</v>
          </cell>
          <cell r="M375">
            <v>0</v>
          </cell>
          <cell r="N375">
            <v>1242148.3400000001</v>
          </cell>
          <cell r="O375">
            <v>635423.49</v>
          </cell>
          <cell r="P375">
            <v>0</v>
          </cell>
          <cell r="Q375">
            <v>635423.49</v>
          </cell>
          <cell r="R375">
            <v>1015352.5254137529</v>
          </cell>
          <cell r="S375">
            <v>0</v>
          </cell>
          <cell r="T375">
            <v>1015352.5254137529</v>
          </cell>
        </row>
        <row r="376">
          <cell r="G376">
            <v>64</v>
          </cell>
          <cell r="H376">
            <v>642</v>
          </cell>
          <cell r="I376">
            <v>1205662.8600000001</v>
          </cell>
          <cell r="J376">
            <v>0</v>
          </cell>
          <cell r="K376">
            <v>1205662.8600000001</v>
          </cell>
          <cell r="L376">
            <v>2156523.79</v>
          </cell>
          <cell r="M376">
            <v>0</v>
          </cell>
          <cell r="N376">
            <v>2156523.79</v>
          </cell>
          <cell r="O376">
            <v>1049093.24</v>
          </cell>
          <cell r="P376">
            <v>0</v>
          </cell>
          <cell r="Q376">
            <v>1049093.24</v>
          </cell>
          <cell r="R376">
            <v>1789628.5352300955</v>
          </cell>
          <cell r="S376">
            <v>0</v>
          </cell>
          <cell r="T376">
            <v>1789628.5352300955</v>
          </cell>
        </row>
        <row r="377">
          <cell r="G377">
            <v>64</v>
          </cell>
          <cell r="H377">
            <v>642</v>
          </cell>
          <cell r="I377">
            <v>157416.57</v>
          </cell>
          <cell r="J377">
            <v>0</v>
          </cell>
          <cell r="K377">
            <v>157416.57</v>
          </cell>
          <cell r="L377">
            <v>177955.1</v>
          </cell>
          <cell r="M377">
            <v>0</v>
          </cell>
          <cell r="N377">
            <v>177955.1</v>
          </cell>
          <cell r="O377">
            <v>96316.62</v>
          </cell>
          <cell r="P377">
            <v>0</v>
          </cell>
          <cell r="Q377">
            <v>96316.62</v>
          </cell>
          <cell r="R377">
            <v>145726.40935345818</v>
          </cell>
          <cell r="S377">
            <v>0</v>
          </cell>
          <cell r="T377">
            <v>145726.40935345818</v>
          </cell>
        </row>
        <row r="378">
          <cell r="G378">
            <v>64</v>
          </cell>
          <cell r="H378">
            <v>642</v>
          </cell>
          <cell r="I378">
            <v>201134.89</v>
          </cell>
          <cell r="J378">
            <v>0</v>
          </cell>
          <cell r="K378">
            <v>201134.89</v>
          </cell>
          <cell r="L378">
            <v>1468927.33</v>
          </cell>
          <cell r="M378">
            <v>0</v>
          </cell>
          <cell r="N378">
            <v>1468927.33</v>
          </cell>
          <cell r="O378">
            <v>661490.81999999995</v>
          </cell>
          <cell r="P378">
            <v>0</v>
          </cell>
          <cell r="Q378">
            <v>661490.81999999995</v>
          </cell>
          <cell r="R378">
            <v>792437.57045520295</v>
          </cell>
          <cell r="S378">
            <v>0</v>
          </cell>
          <cell r="T378">
            <v>792437.57045520295</v>
          </cell>
        </row>
        <row r="379">
          <cell r="G379">
            <v>64</v>
          </cell>
          <cell r="H379">
            <v>642</v>
          </cell>
          <cell r="I379">
            <v>872004.15</v>
          </cell>
          <cell r="J379">
            <v>0</v>
          </cell>
          <cell r="K379">
            <v>872004.15</v>
          </cell>
          <cell r="L379">
            <v>760300.06</v>
          </cell>
          <cell r="M379">
            <v>0</v>
          </cell>
          <cell r="N379">
            <v>760300.06</v>
          </cell>
          <cell r="O379">
            <v>308733.78999999998</v>
          </cell>
          <cell r="P379">
            <v>0</v>
          </cell>
          <cell r="Q379">
            <v>308733.78999999998</v>
          </cell>
          <cell r="R379">
            <v>563948.95801119308</v>
          </cell>
          <cell r="S379">
            <v>0</v>
          </cell>
          <cell r="T379">
            <v>563948.95801119308</v>
          </cell>
        </row>
        <row r="380">
          <cell r="G380">
            <v>64</v>
          </cell>
          <cell r="H380">
            <v>642</v>
          </cell>
          <cell r="I380">
            <v>0</v>
          </cell>
          <cell r="J380">
            <v>0</v>
          </cell>
          <cell r="K380">
            <v>0</v>
          </cell>
          <cell r="L380">
            <v>0</v>
          </cell>
          <cell r="M380">
            <v>0</v>
          </cell>
          <cell r="N380">
            <v>0</v>
          </cell>
          <cell r="O380">
            <v>0</v>
          </cell>
          <cell r="P380">
            <v>0</v>
          </cell>
          <cell r="Q380">
            <v>0</v>
          </cell>
          <cell r="R380">
            <v>4236.4551431051168</v>
          </cell>
          <cell r="S380">
            <v>0</v>
          </cell>
          <cell r="T380">
            <v>4236.4551431051168</v>
          </cell>
        </row>
        <row r="381">
          <cell r="G381">
            <v>64</v>
          </cell>
          <cell r="H381">
            <v>645</v>
          </cell>
          <cell r="I381">
            <v>2315317.71</v>
          </cell>
          <cell r="J381">
            <v>0</v>
          </cell>
          <cell r="K381">
            <v>2315317.71</v>
          </cell>
          <cell r="L381">
            <v>4066978.1</v>
          </cell>
          <cell r="M381">
            <v>0</v>
          </cell>
          <cell r="N381">
            <v>4066978.1</v>
          </cell>
          <cell r="O381">
            <v>1897358.39</v>
          </cell>
          <cell r="P381">
            <v>0</v>
          </cell>
          <cell r="Q381">
            <v>1897358.39</v>
          </cell>
          <cell r="R381">
            <v>3301241.9219680568</v>
          </cell>
          <cell r="S381">
            <v>0</v>
          </cell>
          <cell r="T381">
            <v>3301241.9219680568</v>
          </cell>
        </row>
        <row r="382">
          <cell r="G382">
            <v>64</v>
          </cell>
          <cell r="H382">
            <v>645</v>
          </cell>
          <cell r="I382">
            <v>194170.22</v>
          </cell>
          <cell r="J382">
            <v>0</v>
          </cell>
          <cell r="K382">
            <v>194170.22</v>
          </cell>
          <cell r="L382">
            <v>375366.28</v>
          </cell>
          <cell r="M382">
            <v>0</v>
          </cell>
          <cell r="N382">
            <v>375366.28</v>
          </cell>
          <cell r="O382">
            <v>157035.25</v>
          </cell>
          <cell r="P382">
            <v>0</v>
          </cell>
          <cell r="Q382">
            <v>157035.25</v>
          </cell>
          <cell r="R382">
            <v>308634.29634580662</v>
          </cell>
          <cell r="S382">
            <v>0</v>
          </cell>
          <cell r="T382">
            <v>308634.29634580662</v>
          </cell>
        </row>
        <row r="383">
          <cell r="G383">
            <v>64</v>
          </cell>
          <cell r="H383">
            <v>645</v>
          </cell>
          <cell r="I383">
            <v>180276.07</v>
          </cell>
          <cell r="J383">
            <v>0</v>
          </cell>
          <cell r="K383">
            <v>180276.07</v>
          </cell>
          <cell r="L383">
            <v>295013.53999999998</v>
          </cell>
          <cell r="M383">
            <v>0</v>
          </cell>
          <cell r="N383">
            <v>295013.53999999998</v>
          </cell>
          <cell r="O383">
            <v>150913.35</v>
          </cell>
          <cell r="P383">
            <v>0</v>
          </cell>
          <cell r="Q383">
            <v>150913.35</v>
          </cell>
          <cell r="R383">
            <v>253309.4442393831</v>
          </cell>
          <cell r="S383">
            <v>0</v>
          </cell>
          <cell r="T383">
            <v>253309.4442393831</v>
          </cell>
        </row>
        <row r="384">
          <cell r="G384">
            <v>64</v>
          </cell>
          <cell r="H384">
            <v>646</v>
          </cell>
          <cell r="I384">
            <v>93668.74</v>
          </cell>
          <cell r="J384">
            <v>0</v>
          </cell>
          <cell r="K384">
            <v>93668.74</v>
          </cell>
          <cell r="L384">
            <v>104311.43</v>
          </cell>
          <cell r="M384">
            <v>0</v>
          </cell>
          <cell r="N384">
            <v>104311.43</v>
          </cell>
          <cell r="O384">
            <v>79326.75</v>
          </cell>
          <cell r="P384">
            <v>0</v>
          </cell>
          <cell r="Q384">
            <v>79326.75</v>
          </cell>
          <cell r="R384">
            <v>141867.05539649446</v>
          </cell>
          <cell r="S384">
            <v>0</v>
          </cell>
          <cell r="T384">
            <v>141867.05539649446</v>
          </cell>
        </row>
        <row r="385">
          <cell r="G385">
            <v>64</v>
          </cell>
          <cell r="H385">
            <v>646</v>
          </cell>
          <cell r="I385">
            <v>19274.96</v>
          </cell>
          <cell r="J385">
            <v>0</v>
          </cell>
          <cell r="K385">
            <v>19274.96</v>
          </cell>
          <cell r="L385">
            <v>21607.26</v>
          </cell>
          <cell r="M385">
            <v>0</v>
          </cell>
          <cell r="N385">
            <v>21607.26</v>
          </cell>
          <cell r="O385">
            <v>16282.74</v>
          </cell>
          <cell r="P385">
            <v>0</v>
          </cell>
          <cell r="Q385">
            <v>16282.74</v>
          </cell>
          <cell r="R385">
            <v>26415.922626470208</v>
          </cell>
          <cell r="S385">
            <v>0</v>
          </cell>
          <cell r="T385">
            <v>26415.922626470208</v>
          </cell>
        </row>
        <row r="386">
          <cell r="G386">
            <v>64</v>
          </cell>
          <cell r="H386">
            <v>646</v>
          </cell>
          <cell r="I386">
            <v>14325.52</v>
          </cell>
          <cell r="J386">
            <v>0</v>
          </cell>
          <cell r="K386">
            <v>14325.52</v>
          </cell>
          <cell r="L386">
            <v>24036.54</v>
          </cell>
          <cell r="M386">
            <v>0</v>
          </cell>
          <cell r="N386">
            <v>24036.54</v>
          </cell>
          <cell r="O386">
            <v>12771.84</v>
          </cell>
          <cell r="P386">
            <v>0</v>
          </cell>
          <cell r="Q386">
            <v>12771.84</v>
          </cell>
          <cell r="R386">
            <v>101815.32007861054</v>
          </cell>
          <cell r="S386">
            <v>0</v>
          </cell>
          <cell r="T386">
            <v>101815.32007861054</v>
          </cell>
        </row>
        <row r="387">
          <cell r="G387">
            <v>64</v>
          </cell>
          <cell r="H387">
            <v>646</v>
          </cell>
          <cell r="I387">
            <v>122296.45</v>
          </cell>
          <cell r="J387">
            <v>0</v>
          </cell>
          <cell r="K387">
            <v>122296.45</v>
          </cell>
          <cell r="L387">
            <v>31352.45</v>
          </cell>
          <cell r="M387">
            <v>0</v>
          </cell>
          <cell r="N387">
            <v>31352.45</v>
          </cell>
          <cell r="O387">
            <v>118213.41</v>
          </cell>
          <cell r="P387">
            <v>0</v>
          </cell>
          <cell r="Q387">
            <v>118213.41</v>
          </cell>
          <cell r="R387">
            <v>244254.20736026176</v>
          </cell>
          <cell r="S387">
            <v>0</v>
          </cell>
          <cell r="T387">
            <v>244254.20736026176</v>
          </cell>
        </row>
        <row r="388">
          <cell r="G388">
            <v>64</v>
          </cell>
          <cell r="H388">
            <v>647</v>
          </cell>
          <cell r="I388">
            <v>140.30000000000001</v>
          </cell>
          <cell r="J388">
            <v>0</v>
          </cell>
          <cell r="K388">
            <v>140.30000000000001</v>
          </cell>
          <cell r="L388">
            <v>354.4</v>
          </cell>
          <cell r="M388">
            <v>0</v>
          </cell>
          <cell r="N388">
            <v>354.4</v>
          </cell>
          <cell r="O388">
            <v>142.97999999999999</v>
          </cell>
          <cell r="P388">
            <v>0</v>
          </cell>
          <cell r="Q388">
            <v>142.97999999999999</v>
          </cell>
          <cell r="R388">
            <v>3042.4676529563753</v>
          </cell>
          <cell r="S388">
            <v>0</v>
          </cell>
          <cell r="T388">
            <v>3042.4676529563753</v>
          </cell>
        </row>
        <row r="389">
          <cell r="G389">
            <v>64</v>
          </cell>
          <cell r="H389">
            <v>648</v>
          </cell>
          <cell r="I389">
            <v>65674.509999999995</v>
          </cell>
          <cell r="J389">
            <v>0</v>
          </cell>
          <cell r="K389">
            <v>65674.509999999995</v>
          </cell>
          <cell r="L389">
            <v>42744.47</v>
          </cell>
          <cell r="M389">
            <v>0</v>
          </cell>
          <cell r="N389">
            <v>42744.47</v>
          </cell>
          <cell r="O389">
            <v>0</v>
          </cell>
          <cell r="P389">
            <v>11000.82</v>
          </cell>
          <cell r="Q389">
            <v>-11000.82</v>
          </cell>
          <cell r="R389">
            <v>89877.754611386554</v>
          </cell>
          <cell r="S389">
            <v>0</v>
          </cell>
          <cell r="T389">
            <v>89877.754611386554</v>
          </cell>
        </row>
        <row r="390">
          <cell r="G390">
            <v>64</v>
          </cell>
          <cell r="H390">
            <v>648</v>
          </cell>
          <cell r="I390">
            <v>12074.86</v>
          </cell>
          <cell r="J390">
            <v>0</v>
          </cell>
          <cell r="K390">
            <v>12074.86</v>
          </cell>
          <cell r="L390">
            <v>26743.65</v>
          </cell>
          <cell r="M390">
            <v>0</v>
          </cell>
          <cell r="N390">
            <v>26743.65</v>
          </cell>
          <cell r="O390">
            <v>9523.2099999999991</v>
          </cell>
          <cell r="P390">
            <v>0</v>
          </cell>
          <cell r="Q390">
            <v>9523.2099999999991</v>
          </cell>
          <cell r="R390">
            <v>1771.2812122784089</v>
          </cell>
          <cell r="S390">
            <v>0</v>
          </cell>
          <cell r="T390">
            <v>1771.2812122784089</v>
          </cell>
        </row>
        <row r="391">
          <cell r="G391">
            <v>64</v>
          </cell>
          <cell r="H391">
            <v>648</v>
          </cell>
          <cell r="I391">
            <v>19420.3</v>
          </cell>
          <cell r="J391">
            <v>0</v>
          </cell>
          <cell r="K391">
            <v>19420.3</v>
          </cell>
          <cell r="L391">
            <v>29938.09</v>
          </cell>
          <cell r="M391">
            <v>0</v>
          </cell>
          <cell r="N391">
            <v>29938.09</v>
          </cell>
          <cell r="O391">
            <v>18443.919999999998</v>
          </cell>
          <cell r="P391">
            <v>0</v>
          </cell>
          <cell r="Q391">
            <v>18443.919999999998</v>
          </cell>
          <cell r="R391">
            <v>23505.327161540688</v>
          </cell>
          <cell r="S391">
            <v>0</v>
          </cell>
          <cell r="T391">
            <v>23505.327161540688</v>
          </cell>
        </row>
        <row r="392">
          <cell r="G392">
            <v>64</v>
          </cell>
          <cell r="H392">
            <v>648</v>
          </cell>
          <cell r="I392">
            <v>56273.64</v>
          </cell>
          <cell r="J392">
            <v>0</v>
          </cell>
          <cell r="K392">
            <v>56273.64</v>
          </cell>
          <cell r="L392">
            <v>81063.94</v>
          </cell>
          <cell r="M392">
            <v>0</v>
          </cell>
          <cell r="N392">
            <v>81063.94</v>
          </cell>
          <cell r="O392">
            <v>45832</v>
          </cell>
          <cell r="P392">
            <v>0</v>
          </cell>
          <cell r="Q392">
            <v>45832</v>
          </cell>
          <cell r="R392">
            <v>79892.384353707559</v>
          </cell>
          <cell r="S392">
            <v>0</v>
          </cell>
          <cell r="T392">
            <v>79892.384353707559</v>
          </cell>
        </row>
        <row r="393">
          <cell r="G393">
            <v>64</v>
          </cell>
          <cell r="H393">
            <v>648</v>
          </cell>
          <cell r="I393">
            <v>764.32</v>
          </cell>
          <cell r="J393">
            <v>0</v>
          </cell>
          <cell r="K393">
            <v>764.32</v>
          </cell>
          <cell r="L393">
            <v>3236.28</v>
          </cell>
          <cell r="M393">
            <v>0</v>
          </cell>
          <cell r="N393">
            <v>3236.28</v>
          </cell>
          <cell r="O393">
            <v>3206.85</v>
          </cell>
          <cell r="P393">
            <v>0</v>
          </cell>
          <cell r="Q393">
            <v>3206.85</v>
          </cell>
          <cell r="R393">
            <v>379.56025977394478</v>
          </cell>
          <cell r="S393">
            <v>0</v>
          </cell>
          <cell r="T393">
            <v>379.56025977394478</v>
          </cell>
        </row>
        <row r="394">
          <cell r="G394">
            <v>65</v>
          </cell>
          <cell r="H394">
            <v>652</v>
          </cell>
          <cell r="I394">
            <v>26881.94</v>
          </cell>
          <cell r="J394">
            <v>0</v>
          </cell>
          <cell r="K394">
            <v>26881.94</v>
          </cell>
          <cell r="L394">
            <v>35590.82</v>
          </cell>
          <cell r="M394">
            <v>0</v>
          </cell>
          <cell r="N394">
            <v>35590.82</v>
          </cell>
          <cell r="O394">
            <v>39957.81</v>
          </cell>
          <cell r="P394">
            <v>0</v>
          </cell>
          <cell r="Q394">
            <v>39957.81</v>
          </cell>
          <cell r="R394">
            <v>55400.48483155595</v>
          </cell>
          <cell r="S394">
            <v>0</v>
          </cell>
          <cell r="T394">
            <v>55400.48483155595</v>
          </cell>
        </row>
        <row r="395">
          <cell r="G395">
            <v>66</v>
          </cell>
          <cell r="H395">
            <v>662</v>
          </cell>
          <cell r="I395">
            <v>478379.84</v>
          </cell>
          <cell r="J395">
            <v>0</v>
          </cell>
          <cell r="K395">
            <v>478379.84</v>
          </cell>
          <cell r="L395">
            <v>1025378.98</v>
          </cell>
          <cell r="M395">
            <v>0</v>
          </cell>
          <cell r="N395">
            <v>1025378.98</v>
          </cell>
          <cell r="O395">
            <v>472975.34</v>
          </cell>
          <cell r="P395">
            <v>0</v>
          </cell>
          <cell r="Q395">
            <v>472975.34</v>
          </cell>
          <cell r="R395">
            <v>1253513.0585289453</v>
          </cell>
          <cell r="S395">
            <v>0</v>
          </cell>
          <cell r="T395">
            <v>1253513.0585289453</v>
          </cell>
        </row>
        <row r="396">
          <cell r="G396">
            <v>66</v>
          </cell>
          <cell r="H396">
            <v>662</v>
          </cell>
          <cell r="I396">
            <v>1192296.02</v>
          </cell>
          <cell r="J396">
            <v>0</v>
          </cell>
          <cell r="K396">
            <v>1192296.02</v>
          </cell>
          <cell r="L396">
            <v>2408157.62</v>
          </cell>
          <cell r="M396">
            <v>0</v>
          </cell>
          <cell r="N396">
            <v>2408157.62</v>
          </cell>
          <cell r="O396">
            <v>1201759.96</v>
          </cell>
          <cell r="P396">
            <v>0</v>
          </cell>
          <cell r="Q396">
            <v>1201759.96</v>
          </cell>
          <cell r="R396">
            <v>1917479.6290938838</v>
          </cell>
          <cell r="S396">
            <v>0</v>
          </cell>
          <cell r="T396">
            <v>1917479.6290938838</v>
          </cell>
        </row>
        <row r="397">
          <cell r="G397">
            <v>66</v>
          </cell>
          <cell r="H397">
            <v>662</v>
          </cell>
          <cell r="I397">
            <v>0</v>
          </cell>
          <cell r="J397">
            <v>0</v>
          </cell>
          <cell r="K397">
            <v>0</v>
          </cell>
          <cell r="L397">
            <v>0</v>
          </cell>
          <cell r="M397">
            <v>0</v>
          </cell>
          <cell r="N397">
            <v>0</v>
          </cell>
          <cell r="O397">
            <v>0</v>
          </cell>
          <cell r="P397">
            <v>0</v>
          </cell>
          <cell r="Q397">
            <v>0</v>
          </cell>
          <cell r="R397">
            <v>0</v>
          </cell>
          <cell r="S397">
            <v>0</v>
          </cell>
          <cell r="T397">
            <v>0</v>
          </cell>
        </row>
        <row r="398">
          <cell r="G398">
            <v>66</v>
          </cell>
          <cell r="H398">
            <v>662</v>
          </cell>
          <cell r="I398">
            <v>0</v>
          </cell>
          <cell r="J398">
            <v>0</v>
          </cell>
          <cell r="K398">
            <v>0</v>
          </cell>
          <cell r="L398">
            <v>0</v>
          </cell>
          <cell r="M398">
            <v>0</v>
          </cell>
          <cell r="N398">
            <v>0</v>
          </cell>
          <cell r="O398">
            <v>0</v>
          </cell>
          <cell r="P398">
            <v>0</v>
          </cell>
          <cell r="Q398">
            <v>0</v>
          </cell>
          <cell r="R398">
            <v>0</v>
          </cell>
          <cell r="S398">
            <v>0</v>
          </cell>
          <cell r="T398">
            <v>0</v>
          </cell>
        </row>
        <row r="399">
          <cell r="G399">
            <v>66</v>
          </cell>
          <cell r="H399">
            <v>662</v>
          </cell>
          <cell r="I399">
            <v>1403148.64</v>
          </cell>
          <cell r="J399">
            <v>0</v>
          </cell>
          <cell r="K399">
            <v>1403148.64</v>
          </cell>
          <cell r="L399">
            <v>3224386.15</v>
          </cell>
          <cell r="M399">
            <v>0</v>
          </cell>
          <cell r="N399">
            <v>3224386.15</v>
          </cell>
          <cell r="O399">
            <v>1575263.43</v>
          </cell>
          <cell r="P399">
            <v>0</v>
          </cell>
          <cell r="Q399">
            <v>1575263.43</v>
          </cell>
          <cell r="R399">
            <v>3525809.6287946049</v>
          </cell>
          <cell r="S399">
            <v>0</v>
          </cell>
          <cell r="T399">
            <v>3525809.6287946049</v>
          </cell>
        </row>
        <row r="400">
          <cell r="G400">
            <v>66</v>
          </cell>
          <cell r="H400">
            <v>662</v>
          </cell>
          <cell r="I400">
            <v>204715.6</v>
          </cell>
          <cell r="J400">
            <v>0</v>
          </cell>
          <cell r="K400">
            <v>204715.6</v>
          </cell>
          <cell r="L400">
            <v>369277.76</v>
          </cell>
          <cell r="M400">
            <v>0</v>
          </cell>
          <cell r="N400">
            <v>369277.76</v>
          </cell>
          <cell r="O400">
            <v>175938.41</v>
          </cell>
          <cell r="P400">
            <v>0</v>
          </cell>
          <cell r="Q400">
            <v>175938.41</v>
          </cell>
          <cell r="R400">
            <v>43677.596991251085</v>
          </cell>
          <cell r="S400">
            <v>0</v>
          </cell>
          <cell r="T400">
            <v>43677.596991251085</v>
          </cell>
        </row>
        <row r="401">
          <cell r="G401">
            <v>66</v>
          </cell>
          <cell r="H401">
            <v>662</v>
          </cell>
          <cell r="I401">
            <v>0</v>
          </cell>
          <cell r="J401">
            <v>0</v>
          </cell>
          <cell r="K401">
            <v>0</v>
          </cell>
          <cell r="L401">
            <v>0</v>
          </cell>
          <cell r="M401">
            <v>0</v>
          </cell>
          <cell r="N401">
            <v>0</v>
          </cell>
          <cell r="O401">
            <v>0</v>
          </cell>
          <cell r="P401">
            <v>0</v>
          </cell>
          <cell r="Q401">
            <v>0</v>
          </cell>
          <cell r="R401">
            <v>0</v>
          </cell>
          <cell r="S401">
            <v>0</v>
          </cell>
          <cell r="T401">
            <v>0</v>
          </cell>
        </row>
        <row r="402">
          <cell r="G402">
            <v>66</v>
          </cell>
          <cell r="H402">
            <v>662</v>
          </cell>
          <cell r="I402">
            <v>184974.14</v>
          </cell>
          <cell r="J402">
            <v>0</v>
          </cell>
          <cell r="K402">
            <v>184974.14</v>
          </cell>
          <cell r="L402">
            <v>311071.31</v>
          </cell>
          <cell r="M402">
            <v>0</v>
          </cell>
          <cell r="N402">
            <v>311071.31</v>
          </cell>
          <cell r="O402">
            <v>138366.39000000001</v>
          </cell>
          <cell r="P402">
            <v>0</v>
          </cell>
          <cell r="Q402">
            <v>138366.39000000001</v>
          </cell>
          <cell r="R402">
            <v>220139.71827894772</v>
          </cell>
          <cell r="S402">
            <v>0</v>
          </cell>
          <cell r="T402">
            <v>220139.71827894772</v>
          </cell>
        </row>
        <row r="403">
          <cell r="G403">
            <v>66</v>
          </cell>
          <cell r="H403">
            <v>662</v>
          </cell>
          <cell r="I403">
            <v>0</v>
          </cell>
          <cell r="J403">
            <v>0</v>
          </cell>
          <cell r="K403">
            <v>0</v>
          </cell>
          <cell r="L403">
            <v>0</v>
          </cell>
          <cell r="M403">
            <v>0</v>
          </cell>
          <cell r="N403">
            <v>0</v>
          </cell>
          <cell r="O403">
            <v>0</v>
          </cell>
          <cell r="P403">
            <v>0</v>
          </cell>
          <cell r="Q403">
            <v>0</v>
          </cell>
          <cell r="R403">
            <v>0</v>
          </cell>
          <cell r="S403">
            <v>0</v>
          </cell>
          <cell r="T403">
            <v>0</v>
          </cell>
        </row>
        <row r="404">
          <cell r="G404">
            <v>66</v>
          </cell>
          <cell r="H404">
            <v>662</v>
          </cell>
          <cell r="I404">
            <v>119117.2</v>
          </cell>
          <cell r="J404">
            <v>0</v>
          </cell>
          <cell r="K404">
            <v>119117.2</v>
          </cell>
          <cell r="L404">
            <v>138274.26999999999</v>
          </cell>
          <cell r="M404">
            <v>0</v>
          </cell>
          <cell r="N404">
            <v>138274.26999999999</v>
          </cell>
          <cell r="O404">
            <v>30427.78</v>
          </cell>
          <cell r="P404">
            <v>0</v>
          </cell>
          <cell r="Q404">
            <v>30427.78</v>
          </cell>
          <cell r="R404">
            <v>40500.483833960156</v>
          </cell>
          <cell r="S404">
            <v>0</v>
          </cell>
          <cell r="T404">
            <v>40500.483833960156</v>
          </cell>
        </row>
        <row r="405">
          <cell r="G405">
            <v>66</v>
          </cell>
          <cell r="H405">
            <v>662</v>
          </cell>
          <cell r="I405">
            <v>0</v>
          </cell>
          <cell r="J405">
            <v>0</v>
          </cell>
          <cell r="K405">
            <v>0</v>
          </cell>
          <cell r="L405">
            <v>0</v>
          </cell>
          <cell r="M405">
            <v>0</v>
          </cell>
          <cell r="N405">
            <v>0</v>
          </cell>
          <cell r="O405">
            <v>0</v>
          </cell>
          <cell r="P405">
            <v>0</v>
          </cell>
          <cell r="Q405">
            <v>0</v>
          </cell>
          <cell r="R405">
            <v>0</v>
          </cell>
          <cell r="S405">
            <v>0</v>
          </cell>
          <cell r="T405">
            <v>0</v>
          </cell>
        </row>
        <row r="406">
          <cell r="G406">
            <v>66</v>
          </cell>
          <cell r="H406">
            <v>662</v>
          </cell>
          <cell r="I406">
            <v>77239.34</v>
          </cell>
          <cell r="J406">
            <v>0</v>
          </cell>
          <cell r="K406">
            <v>77239.34</v>
          </cell>
          <cell r="L406">
            <v>180985.99</v>
          </cell>
          <cell r="M406">
            <v>0</v>
          </cell>
          <cell r="N406">
            <v>180985.99</v>
          </cell>
          <cell r="O406">
            <v>89065.71</v>
          </cell>
          <cell r="P406">
            <v>0</v>
          </cell>
          <cell r="Q406">
            <v>89065.71</v>
          </cell>
          <cell r="R406">
            <v>121198.87570954001</v>
          </cell>
          <cell r="S406">
            <v>0</v>
          </cell>
          <cell r="T406">
            <v>121198.87570954001</v>
          </cell>
        </row>
        <row r="407">
          <cell r="G407">
            <v>66</v>
          </cell>
          <cell r="H407">
            <v>662</v>
          </cell>
          <cell r="I407">
            <v>273245.12</v>
          </cell>
          <cell r="J407">
            <v>0</v>
          </cell>
          <cell r="K407">
            <v>273245.12</v>
          </cell>
          <cell r="L407">
            <v>420682.33</v>
          </cell>
          <cell r="M407">
            <v>0</v>
          </cell>
          <cell r="N407">
            <v>420682.33</v>
          </cell>
          <cell r="O407">
            <v>176596.32</v>
          </cell>
          <cell r="P407">
            <v>0</v>
          </cell>
          <cell r="Q407">
            <v>176596.32</v>
          </cell>
          <cell r="R407">
            <v>279701.10034816095</v>
          </cell>
          <cell r="S407">
            <v>0</v>
          </cell>
          <cell r="T407">
            <v>279701.10034816095</v>
          </cell>
        </row>
        <row r="408">
          <cell r="G408">
            <v>66</v>
          </cell>
          <cell r="H408">
            <v>662</v>
          </cell>
          <cell r="I408">
            <v>0</v>
          </cell>
          <cell r="J408">
            <v>0</v>
          </cell>
          <cell r="K408">
            <v>0</v>
          </cell>
          <cell r="L408">
            <v>0</v>
          </cell>
          <cell r="M408">
            <v>0</v>
          </cell>
          <cell r="N408">
            <v>0</v>
          </cell>
          <cell r="O408">
            <v>0</v>
          </cell>
          <cell r="P408">
            <v>0</v>
          </cell>
          <cell r="Q408">
            <v>0</v>
          </cell>
          <cell r="R408">
            <v>0</v>
          </cell>
          <cell r="S408">
            <v>0</v>
          </cell>
          <cell r="T408">
            <v>0</v>
          </cell>
        </row>
        <row r="409">
          <cell r="G409">
            <v>66</v>
          </cell>
          <cell r="H409">
            <v>662</v>
          </cell>
          <cell r="I409">
            <v>0</v>
          </cell>
          <cell r="J409">
            <v>0</v>
          </cell>
          <cell r="K409">
            <v>0</v>
          </cell>
          <cell r="L409">
            <v>0</v>
          </cell>
          <cell r="M409">
            <v>0</v>
          </cell>
          <cell r="N409">
            <v>0</v>
          </cell>
          <cell r="O409">
            <v>0</v>
          </cell>
          <cell r="P409">
            <v>0</v>
          </cell>
          <cell r="Q409">
            <v>0</v>
          </cell>
          <cell r="R409">
            <v>0</v>
          </cell>
          <cell r="S409">
            <v>0</v>
          </cell>
          <cell r="T409">
            <v>0</v>
          </cell>
        </row>
        <row r="410">
          <cell r="G410">
            <v>66</v>
          </cell>
          <cell r="H410">
            <v>662</v>
          </cell>
          <cell r="I410">
            <v>39876.49</v>
          </cell>
          <cell r="J410">
            <v>0</v>
          </cell>
          <cell r="K410">
            <v>39876.49</v>
          </cell>
          <cell r="L410">
            <v>61793.68</v>
          </cell>
          <cell r="M410">
            <v>0</v>
          </cell>
          <cell r="N410">
            <v>61793.68</v>
          </cell>
          <cell r="O410">
            <v>24996.25</v>
          </cell>
          <cell r="P410">
            <v>0</v>
          </cell>
          <cell r="Q410">
            <v>24996.25</v>
          </cell>
          <cell r="R410">
            <v>5758.6416735667044</v>
          </cell>
          <cell r="S410">
            <v>0</v>
          </cell>
          <cell r="T410">
            <v>5758.6416735667044</v>
          </cell>
        </row>
        <row r="411">
          <cell r="G411">
            <v>66</v>
          </cell>
          <cell r="H411">
            <v>662</v>
          </cell>
          <cell r="I411">
            <v>0</v>
          </cell>
          <cell r="J411">
            <v>0</v>
          </cell>
          <cell r="K411">
            <v>0</v>
          </cell>
          <cell r="L411">
            <v>0</v>
          </cell>
          <cell r="M411">
            <v>0</v>
          </cell>
          <cell r="N411">
            <v>0</v>
          </cell>
          <cell r="O411">
            <v>0</v>
          </cell>
          <cell r="P411">
            <v>0</v>
          </cell>
          <cell r="Q411">
            <v>0</v>
          </cell>
          <cell r="R411">
            <v>0</v>
          </cell>
          <cell r="S411">
            <v>0</v>
          </cell>
          <cell r="T411">
            <v>0</v>
          </cell>
        </row>
        <row r="412">
          <cell r="G412">
            <v>66</v>
          </cell>
          <cell r="H412">
            <v>663</v>
          </cell>
          <cell r="I412">
            <v>24371.25</v>
          </cell>
          <cell r="J412">
            <v>0</v>
          </cell>
          <cell r="K412">
            <v>24371.25</v>
          </cell>
          <cell r="L412">
            <v>89062.6</v>
          </cell>
          <cell r="M412">
            <v>0</v>
          </cell>
          <cell r="N412">
            <v>89062.6</v>
          </cell>
          <cell r="O412">
            <v>55839.48</v>
          </cell>
          <cell r="P412">
            <v>0</v>
          </cell>
          <cell r="Q412">
            <v>55839.48</v>
          </cell>
          <cell r="R412">
            <v>38382.493191408706</v>
          </cell>
          <cell r="S412">
            <v>0</v>
          </cell>
          <cell r="T412">
            <v>38382.493191408706</v>
          </cell>
        </row>
        <row r="413">
          <cell r="G413">
            <v>66</v>
          </cell>
          <cell r="H413">
            <v>663</v>
          </cell>
          <cell r="I413">
            <v>0</v>
          </cell>
          <cell r="J413">
            <v>0</v>
          </cell>
          <cell r="K413">
            <v>0</v>
          </cell>
          <cell r="L413">
            <v>0</v>
          </cell>
          <cell r="M413">
            <v>0</v>
          </cell>
          <cell r="N413">
            <v>0</v>
          </cell>
          <cell r="O413">
            <v>0</v>
          </cell>
          <cell r="P413">
            <v>0</v>
          </cell>
          <cell r="Q413">
            <v>0</v>
          </cell>
          <cell r="R413">
            <v>0</v>
          </cell>
          <cell r="S413">
            <v>0</v>
          </cell>
          <cell r="T413">
            <v>0</v>
          </cell>
        </row>
        <row r="414">
          <cell r="G414">
            <v>66</v>
          </cell>
          <cell r="H414">
            <v>663</v>
          </cell>
          <cell r="I414">
            <v>37836.65</v>
          </cell>
          <cell r="J414">
            <v>0</v>
          </cell>
          <cell r="K414">
            <v>37836.65</v>
          </cell>
          <cell r="L414">
            <v>74668.289999999994</v>
          </cell>
          <cell r="M414">
            <v>0</v>
          </cell>
          <cell r="N414">
            <v>74668.289999999994</v>
          </cell>
          <cell r="O414">
            <v>37976.080000000002</v>
          </cell>
          <cell r="P414">
            <v>0</v>
          </cell>
          <cell r="Q414">
            <v>37976.080000000002</v>
          </cell>
          <cell r="R414">
            <v>294605.02688520664</v>
          </cell>
          <cell r="S414">
            <v>0</v>
          </cell>
          <cell r="T414">
            <v>294605.02688520664</v>
          </cell>
        </row>
        <row r="415">
          <cell r="G415">
            <v>66</v>
          </cell>
          <cell r="H415">
            <v>663</v>
          </cell>
          <cell r="I415">
            <v>0</v>
          </cell>
          <cell r="J415">
            <v>0</v>
          </cell>
          <cell r="K415">
            <v>0</v>
          </cell>
          <cell r="L415">
            <v>0</v>
          </cell>
          <cell r="M415">
            <v>0</v>
          </cell>
          <cell r="N415">
            <v>0</v>
          </cell>
          <cell r="O415">
            <v>0</v>
          </cell>
          <cell r="P415">
            <v>0</v>
          </cell>
          <cell r="Q415">
            <v>0</v>
          </cell>
          <cell r="R415">
            <v>0</v>
          </cell>
          <cell r="S415">
            <v>0</v>
          </cell>
          <cell r="T415">
            <v>0</v>
          </cell>
        </row>
        <row r="416">
          <cell r="G416">
            <v>66</v>
          </cell>
          <cell r="H416">
            <v>663</v>
          </cell>
          <cell r="I416">
            <v>780.19</v>
          </cell>
          <cell r="J416">
            <v>0</v>
          </cell>
          <cell r="K416">
            <v>780.19</v>
          </cell>
          <cell r="L416">
            <v>6474.14</v>
          </cell>
          <cell r="M416">
            <v>0</v>
          </cell>
          <cell r="N416">
            <v>6474.14</v>
          </cell>
          <cell r="O416">
            <v>3808.28</v>
          </cell>
          <cell r="P416">
            <v>0</v>
          </cell>
          <cell r="Q416">
            <v>3808.28</v>
          </cell>
          <cell r="R416">
            <v>18372.527209425287</v>
          </cell>
          <cell r="S416">
            <v>0</v>
          </cell>
          <cell r="T416">
            <v>18372.527209425287</v>
          </cell>
        </row>
        <row r="417">
          <cell r="G417">
            <v>66</v>
          </cell>
          <cell r="H417">
            <v>663</v>
          </cell>
          <cell r="I417">
            <v>0</v>
          </cell>
          <cell r="J417">
            <v>0</v>
          </cell>
          <cell r="K417">
            <v>0</v>
          </cell>
          <cell r="L417">
            <v>0</v>
          </cell>
          <cell r="M417">
            <v>0</v>
          </cell>
          <cell r="N417">
            <v>0</v>
          </cell>
          <cell r="O417">
            <v>0</v>
          </cell>
          <cell r="P417">
            <v>0</v>
          </cell>
          <cell r="Q417">
            <v>0</v>
          </cell>
          <cell r="R417">
            <v>0</v>
          </cell>
          <cell r="S417">
            <v>0</v>
          </cell>
          <cell r="T417">
            <v>0</v>
          </cell>
        </row>
        <row r="418">
          <cell r="G418">
            <v>66</v>
          </cell>
          <cell r="H418">
            <v>663</v>
          </cell>
          <cell r="I418">
            <v>91573.81</v>
          </cell>
          <cell r="J418">
            <v>0</v>
          </cell>
          <cell r="K418">
            <v>91573.81</v>
          </cell>
          <cell r="L418">
            <v>2508071.14</v>
          </cell>
          <cell r="M418">
            <v>0</v>
          </cell>
          <cell r="N418">
            <v>2508071.14</v>
          </cell>
          <cell r="O418">
            <v>1639872.61</v>
          </cell>
          <cell r="P418">
            <v>0</v>
          </cell>
          <cell r="Q418">
            <v>1639872.61</v>
          </cell>
          <cell r="R418">
            <v>3351924.5717820055</v>
          </cell>
          <cell r="S418">
            <v>0</v>
          </cell>
          <cell r="T418">
            <v>3351924.5717820055</v>
          </cell>
        </row>
        <row r="419">
          <cell r="G419">
            <v>66</v>
          </cell>
          <cell r="H419">
            <v>663</v>
          </cell>
          <cell r="I419">
            <v>0</v>
          </cell>
          <cell r="J419">
            <v>0</v>
          </cell>
          <cell r="K419">
            <v>0</v>
          </cell>
          <cell r="L419">
            <v>0</v>
          </cell>
          <cell r="M419">
            <v>0</v>
          </cell>
          <cell r="N419">
            <v>0</v>
          </cell>
          <cell r="O419">
            <v>0</v>
          </cell>
          <cell r="P419">
            <v>0</v>
          </cell>
          <cell r="Q419">
            <v>0</v>
          </cell>
          <cell r="R419">
            <v>0</v>
          </cell>
          <cell r="S419">
            <v>0</v>
          </cell>
          <cell r="T419">
            <v>0</v>
          </cell>
        </row>
        <row r="420">
          <cell r="G420">
            <v>66</v>
          </cell>
          <cell r="H420">
            <v>663</v>
          </cell>
          <cell r="I420">
            <v>997595.8</v>
          </cell>
          <cell r="J420">
            <v>0</v>
          </cell>
          <cell r="K420">
            <v>997595.8</v>
          </cell>
          <cell r="L420">
            <v>1995191.59</v>
          </cell>
          <cell r="M420">
            <v>0</v>
          </cell>
          <cell r="N420">
            <v>1995191.59</v>
          </cell>
          <cell r="O420">
            <v>997595.8</v>
          </cell>
          <cell r="P420">
            <v>0</v>
          </cell>
          <cell r="Q420">
            <v>997595.8</v>
          </cell>
          <cell r="R420">
            <v>1995191.5882722638</v>
          </cell>
          <cell r="S420">
            <v>0</v>
          </cell>
          <cell r="T420">
            <v>1995191.5882722638</v>
          </cell>
        </row>
        <row r="421">
          <cell r="G421">
            <v>66</v>
          </cell>
          <cell r="H421">
            <v>663</v>
          </cell>
          <cell r="I421">
            <v>0</v>
          </cell>
          <cell r="J421">
            <v>0</v>
          </cell>
          <cell r="K421">
            <v>0</v>
          </cell>
          <cell r="L421">
            <v>0</v>
          </cell>
          <cell r="M421">
            <v>0</v>
          </cell>
          <cell r="N421">
            <v>0</v>
          </cell>
          <cell r="O421">
            <v>0</v>
          </cell>
          <cell r="P421">
            <v>0</v>
          </cell>
          <cell r="Q421">
            <v>0</v>
          </cell>
          <cell r="R421">
            <v>0</v>
          </cell>
          <cell r="S421">
            <v>0</v>
          </cell>
          <cell r="T421">
            <v>0</v>
          </cell>
        </row>
        <row r="422">
          <cell r="G422">
            <v>66</v>
          </cell>
          <cell r="H422">
            <v>663</v>
          </cell>
          <cell r="I422">
            <v>520.91</v>
          </cell>
          <cell r="J422">
            <v>0</v>
          </cell>
          <cell r="K422">
            <v>520.91</v>
          </cell>
          <cell r="L422">
            <v>19588.53</v>
          </cell>
          <cell r="M422">
            <v>0</v>
          </cell>
          <cell r="N422">
            <v>19588.53</v>
          </cell>
          <cell r="O422">
            <v>5246.68</v>
          </cell>
          <cell r="P422">
            <v>0</v>
          </cell>
          <cell r="Q422">
            <v>5246.68</v>
          </cell>
          <cell r="R422">
            <v>2116.9082511148131</v>
          </cell>
          <cell r="S422">
            <v>0</v>
          </cell>
          <cell r="T422">
            <v>2116.9082511148131</v>
          </cell>
        </row>
        <row r="423">
          <cell r="G423">
            <v>66</v>
          </cell>
          <cell r="H423">
            <v>663</v>
          </cell>
          <cell r="I423">
            <v>0</v>
          </cell>
          <cell r="J423">
            <v>0</v>
          </cell>
          <cell r="K423">
            <v>0</v>
          </cell>
          <cell r="L423">
            <v>0</v>
          </cell>
          <cell r="M423">
            <v>0</v>
          </cell>
          <cell r="N423">
            <v>0</v>
          </cell>
          <cell r="O423">
            <v>0</v>
          </cell>
          <cell r="P423">
            <v>0</v>
          </cell>
          <cell r="Q423">
            <v>0</v>
          </cell>
          <cell r="R423">
            <v>0</v>
          </cell>
          <cell r="S423">
            <v>0</v>
          </cell>
          <cell r="T423">
            <v>0</v>
          </cell>
        </row>
        <row r="424">
          <cell r="G424">
            <v>66</v>
          </cell>
          <cell r="H424">
            <v>663</v>
          </cell>
          <cell r="I424">
            <v>10685.52</v>
          </cell>
          <cell r="J424">
            <v>0</v>
          </cell>
          <cell r="K424">
            <v>10685.52</v>
          </cell>
          <cell r="L424">
            <v>24135.31</v>
          </cell>
          <cell r="M424">
            <v>0</v>
          </cell>
          <cell r="N424">
            <v>24135.31</v>
          </cell>
          <cell r="O424">
            <v>13082.98</v>
          </cell>
          <cell r="P424">
            <v>0</v>
          </cell>
          <cell r="Q424">
            <v>13082.98</v>
          </cell>
          <cell r="R424">
            <v>26438.842389840484</v>
          </cell>
          <cell r="S424">
            <v>0</v>
          </cell>
          <cell r="T424">
            <v>26438.842389840484</v>
          </cell>
        </row>
        <row r="425">
          <cell r="G425">
            <v>66</v>
          </cell>
          <cell r="H425">
            <v>663</v>
          </cell>
          <cell r="I425">
            <v>0</v>
          </cell>
          <cell r="J425">
            <v>0</v>
          </cell>
          <cell r="K425">
            <v>0</v>
          </cell>
          <cell r="L425">
            <v>0</v>
          </cell>
          <cell r="M425">
            <v>0</v>
          </cell>
          <cell r="N425">
            <v>0</v>
          </cell>
          <cell r="O425">
            <v>0</v>
          </cell>
          <cell r="P425">
            <v>0</v>
          </cell>
          <cell r="Q425">
            <v>0</v>
          </cell>
          <cell r="R425">
            <v>0</v>
          </cell>
          <cell r="S425">
            <v>0</v>
          </cell>
          <cell r="T425">
            <v>0</v>
          </cell>
        </row>
        <row r="426">
          <cell r="G426">
            <v>66</v>
          </cell>
          <cell r="H426">
            <v>663</v>
          </cell>
          <cell r="I426">
            <v>18206.13</v>
          </cell>
          <cell r="J426">
            <v>0</v>
          </cell>
          <cell r="K426">
            <v>18206.13</v>
          </cell>
          <cell r="L426">
            <v>54867.77</v>
          </cell>
          <cell r="M426">
            <v>0</v>
          </cell>
          <cell r="N426">
            <v>54867.77</v>
          </cell>
          <cell r="O426">
            <v>32172.47</v>
          </cell>
          <cell r="P426">
            <v>0</v>
          </cell>
          <cell r="Q426">
            <v>32172.47</v>
          </cell>
          <cell r="R426">
            <v>410028.5462036492</v>
          </cell>
          <cell r="S426">
            <v>0</v>
          </cell>
          <cell r="T426">
            <v>410028.5462036492</v>
          </cell>
        </row>
        <row r="427">
          <cell r="G427">
            <v>66</v>
          </cell>
          <cell r="H427">
            <v>663</v>
          </cell>
          <cell r="I427">
            <v>0</v>
          </cell>
          <cell r="J427">
            <v>0</v>
          </cell>
          <cell r="K427">
            <v>0</v>
          </cell>
          <cell r="L427">
            <v>0</v>
          </cell>
          <cell r="M427">
            <v>0</v>
          </cell>
          <cell r="N427">
            <v>0</v>
          </cell>
          <cell r="O427">
            <v>0</v>
          </cell>
          <cell r="P427">
            <v>0</v>
          </cell>
          <cell r="Q427">
            <v>0</v>
          </cell>
          <cell r="R427">
            <v>0</v>
          </cell>
          <cell r="S427">
            <v>0</v>
          </cell>
          <cell r="T427">
            <v>0</v>
          </cell>
        </row>
        <row r="428">
          <cell r="G428">
            <v>66</v>
          </cell>
          <cell r="H428">
            <v>669</v>
          </cell>
          <cell r="I428">
            <v>0</v>
          </cell>
          <cell r="J428">
            <v>0</v>
          </cell>
          <cell r="K428">
            <v>0</v>
          </cell>
          <cell r="L428">
            <v>0</v>
          </cell>
          <cell r="M428">
            <v>0</v>
          </cell>
          <cell r="N428">
            <v>0</v>
          </cell>
          <cell r="O428">
            <v>0</v>
          </cell>
          <cell r="P428">
            <v>0</v>
          </cell>
          <cell r="Q428">
            <v>0</v>
          </cell>
          <cell r="R428">
            <v>528.60107141788285</v>
          </cell>
          <cell r="S428">
            <v>0</v>
          </cell>
          <cell r="T428">
            <v>528.60107141788285</v>
          </cell>
        </row>
        <row r="429">
          <cell r="G429">
            <v>66</v>
          </cell>
          <cell r="H429">
            <v>669</v>
          </cell>
          <cell r="I429">
            <v>0</v>
          </cell>
          <cell r="J429">
            <v>0</v>
          </cell>
          <cell r="K429">
            <v>0</v>
          </cell>
          <cell r="L429">
            <v>0</v>
          </cell>
          <cell r="M429">
            <v>0</v>
          </cell>
          <cell r="N429">
            <v>0</v>
          </cell>
          <cell r="O429">
            <v>0</v>
          </cell>
          <cell r="P429">
            <v>0</v>
          </cell>
          <cell r="Q429">
            <v>0</v>
          </cell>
          <cell r="R429">
            <v>0</v>
          </cell>
          <cell r="S429">
            <v>528.60107141788285</v>
          </cell>
          <cell r="T429">
            <v>-528.60107141788285</v>
          </cell>
        </row>
        <row r="430">
          <cell r="G430">
            <v>67</v>
          </cell>
          <cell r="H430">
            <v>671</v>
          </cell>
          <cell r="I430">
            <v>0</v>
          </cell>
          <cell r="J430">
            <v>2216.92</v>
          </cell>
          <cell r="K430">
            <v>-2216.92</v>
          </cell>
          <cell r="L430">
            <v>12360.08</v>
          </cell>
          <cell r="M430">
            <v>0</v>
          </cell>
          <cell r="N430">
            <v>12360.08</v>
          </cell>
          <cell r="O430">
            <v>12076.58</v>
          </cell>
          <cell r="P430">
            <v>0</v>
          </cell>
          <cell r="Q430">
            <v>12076.58</v>
          </cell>
          <cell r="R430">
            <v>24589.8434772199</v>
          </cell>
          <cell r="S430">
            <v>0</v>
          </cell>
          <cell r="T430">
            <v>24589.8434772199</v>
          </cell>
        </row>
        <row r="431">
          <cell r="G431">
            <v>67</v>
          </cell>
          <cell r="H431">
            <v>671</v>
          </cell>
          <cell r="I431">
            <v>19421.73</v>
          </cell>
          <cell r="J431">
            <v>0</v>
          </cell>
          <cell r="K431">
            <v>19421.73</v>
          </cell>
          <cell r="L431">
            <v>233064.31</v>
          </cell>
          <cell r="M431">
            <v>0</v>
          </cell>
          <cell r="N431">
            <v>233064.31</v>
          </cell>
          <cell r="O431">
            <v>224459.04</v>
          </cell>
          <cell r="P431">
            <v>0</v>
          </cell>
          <cell r="Q431">
            <v>224459.04</v>
          </cell>
          <cell r="R431">
            <v>366190.59566444869</v>
          </cell>
          <cell r="S431">
            <v>0</v>
          </cell>
          <cell r="T431">
            <v>366190.59566444869</v>
          </cell>
        </row>
        <row r="432">
          <cell r="G432">
            <v>67</v>
          </cell>
          <cell r="H432">
            <v>671</v>
          </cell>
          <cell r="I432">
            <v>0</v>
          </cell>
          <cell r="J432">
            <v>0</v>
          </cell>
          <cell r="K432">
            <v>0</v>
          </cell>
          <cell r="L432">
            <v>0</v>
          </cell>
          <cell r="M432">
            <v>0</v>
          </cell>
          <cell r="N432">
            <v>0</v>
          </cell>
          <cell r="O432">
            <v>0</v>
          </cell>
          <cell r="P432">
            <v>0</v>
          </cell>
          <cell r="Q432">
            <v>0</v>
          </cell>
          <cell r="R432">
            <v>357142.23720832792</v>
          </cell>
          <cell r="S432">
            <v>0</v>
          </cell>
          <cell r="T432">
            <v>357142.23720832792</v>
          </cell>
        </row>
        <row r="433">
          <cell r="G433">
            <v>67</v>
          </cell>
          <cell r="H433">
            <v>672</v>
          </cell>
          <cell r="I433">
            <v>5004979.6900000004</v>
          </cell>
          <cell r="J433">
            <v>0</v>
          </cell>
          <cell r="K433">
            <v>5004979.6900000004</v>
          </cell>
          <cell r="L433">
            <v>6737908.9000000004</v>
          </cell>
          <cell r="M433">
            <v>0</v>
          </cell>
          <cell r="N433">
            <v>6737908.9000000004</v>
          </cell>
          <cell r="O433">
            <v>2434329</v>
          </cell>
          <cell r="P433">
            <v>0</v>
          </cell>
          <cell r="Q433">
            <v>2434329</v>
          </cell>
          <cell r="R433">
            <v>498797.89706806594</v>
          </cell>
          <cell r="S433">
            <v>0</v>
          </cell>
          <cell r="T433">
            <v>498797.89706806594</v>
          </cell>
        </row>
        <row r="434">
          <cell r="G434">
            <v>67</v>
          </cell>
          <cell r="H434">
            <v>673</v>
          </cell>
          <cell r="I434">
            <v>268899.78999999998</v>
          </cell>
          <cell r="J434">
            <v>0</v>
          </cell>
          <cell r="K434">
            <v>268899.78999999998</v>
          </cell>
          <cell r="L434">
            <v>511129.26</v>
          </cell>
          <cell r="M434">
            <v>0</v>
          </cell>
          <cell r="N434">
            <v>511129.26</v>
          </cell>
          <cell r="O434">
            <v>0</v>
          </cell>
          <cell r="P434">
            <v>218117.34</v>
          </cell>
          <cell r="Q434">
            <v>-218117.34</v>
          </cell>
          <cell r="R434">
            <v>673953.56690376194</v>
          </cell>
          <cell r="S434">
            <v>0</v>
          </cell>
          <cell r="T434">
            <v>673953.56690376194</v>
          </cell>
        </row>
        <row r="435">
          <cell r="G435">
            <v>68</v>
          </cell>
          <cell r="H435">
            <v>681</v>
          </cell>
          <cell r="I435">
            <v>0.42</v>
          </cell>
          <cell r="J435">
            <v>0</v>
          </cell>
          <cell r="K435">
            <v>0.42</v>
          </cell>
          <cell r="L435">
            <v>5.12</v>
          </cell>
          <cell r="M435">
            <v>0</v>
          </cell>
          <cell r="N435">
            <v>5.12</v>
          </cell>
          <cell r="O435">
            <v>5.12</v>
          </cell>
          <cell r="P435">
            <v>0</v>
          </cell>
          <cell r="Q435">
            <v>5.12</v>
          </cell>
          <cell r="R435">
            <v>0</v>
          </cell>
          <cell r="S435">
            <v>0</v>
          </cell>
          <cell r="T435">
            <v>0</v>
          </cell>
        </row>
        <row r="436">
          <cell r="G436">
            <v>68</v>
          </cell>
          <cell r="H436">
            <v>681</v>
          </cell>
          <cell r="I436">
            <v>148.93</v>
          </cell>
          <cell r="J436">
            <v>0</v>
          </cell>
          <cell r="K436">
            <v>148.93</v>
          </cell>
          <cell r="L436">
            <v>39</v>
          </cell>
          <cell r="M436">
            <v>0</v>
          </cell>
          <cell r="N436">
            <v>39</v>
          </cell>
          <cell r="O436">
            <v>10.78</v>
          </cell>
          <cell r="P436">
            <v>0</v>
          </cell>
          <cell r="Q436">
            <v>10.78</v>
          </cell>
          <cell r="R436">
            <v>8976.5515108588297</v>
          </cell>
          <cell r="S436">
            <v>0</v>
          </cell>
          <cell r="T436">
            <v>8976.5515108588297</v>
          </cell>
        </row>
        <row r="437">
          <cell r="G437">
            <v>68</v>
          </cell>
          <cell r="H437">
            <v>681</v>
          </cell>
          <cell r="I437">
            <v>20063.740000000002</v>
          </cell>
          <cell r="J437">
            <v>0</v>
          </cell>
          <cell r="K437">
            <v>20063.740000000002</v>
          </cell>
          <cell r="L437">
            <v>56404.2</v>
          </cell>
          <cell r="M437">
            <v>0</v>
          </cell>
          <cell r="N437">
            <v>56404.2</v>
          </cell>
          <cell r="O437">
            <v>19653.830000000002</v>
          </cell>
          <cell r="P437">
            <v>0</v>
          </cell>
          <cell r="Q437">
            <v>19653.830000000002</v>
          </cell>
          <cell r="R437">
            <v>11080.121906206043</v>
          </cell>
          <cell r="S437">
            <v>0</v>
          </cell>
          <cell r="T437">
            <v>11080.121906206043</v>
          </cell>
        </row>
        <row r="438">
          <cell r="G438">
            <v>68</v>
          </cell>
          <cell r="H438">
            <v>681</v>
          </cell>
          <cell r="I438">
            <v>53571.5</v>
          </cell>
          <cell r="J438">
            <v>0</v>
          </cell>
          <cell r="K438">
            <v>53571.5</v>
          </cell>
          <cell r="L438">
            <v>6647.61</v>
          </cell>
          <cell r="M438">
            <v>0</v>
          </cell>
          <cell r="N438">
            <v>6647.61</v>
          </cell>
          <cell r="O438">
            <v>3314.1</v>
          </cell>
          <cell r="P438">
            <v>0</v>
          </cell>
          <cell r="Q438">
            <v>3314.1</v>
          </cell>
          <cell r="R438">
            <v>51341.761355134127</v>
          </cell>
          <cell r="S438">
            <v>0</v>
          </cell>
          <cell r="T438">
            <v>51341.761355134127</v>
          </cell>
        </row>
        <row r="439">
          <cell r="G439">
            <v>68</v>
          </cell>
          <cell r="H439">
            <v>681</v>
          </cell>
          <cell r="I439">
            <v>5326.54</v>
          </cell>
          <cell r="J439">
            <v>0</v>
          </cell>
          <cell r="K439">
            <v>5326.54</v>
          </cell>
          <cell r="L439">
            <v>16286.73</v>
          </cell>
          <cell r="M439">
            <v>0</v>
          </cell>
          <cell r="N439">
            <v>16286.73</v>
          </cell>
          <cell r="O439">
            <v>8819.2199999999993</v>
          </cell>
          <cell r="P439">
            <v>0</v>
          </cell>
          <cell r="Q439">
            <v>8819.2199999999993</v>
          </cell>
          <cell r="R439">
            <v>26823.909378398061</v>
          </cell>
          <cell r="S439">
            <v>0</v>
          </cell>
          <cell r="T439">
            <v>26823.909378398061</v>
          </cell>
        </row>
        <row r="440">
          <cell r="G440">
            <v>68</v>
          </cell>
          <cell r="H440">
            <v>681</v>
          </cell>
          <cell r="I440">
            <v>15663.62</v>
          </cell>
          <cell r="J440">
            <v>0</v>
          </cell>
          <cell r="K440">
            <v>15663.62</v>
          </cell>
          <cell r="L440">
            <v>45645.2</v>
          </cell>
          <cell r="M440">
            <v>0</v>
          </cell>
          <cell r="N440">
            <v>45645.2</v>
          </cell>
          <cell r="O440">
            <v>25131.4</v>
          </cell>
          <cell r="P440">
            <v>0</v>
          </cell>
          <cell r="Q440">
            <v>25131.4</v>
          </cell>
          <cell r="R440">
            <v>48964.929519857142</v>
          </cell>
          <cell r="S440">
            <v>0</v>
          </cell>
          <cell r="T440">
            <v>48964.929519857142</v>
          </cell>
        </row>
        <row r="441">
          <cell r="G441">
            <v>68</v>
          </cell>
          <cell r="H441">
            <v>681</v>
          </cell>
          <cell r="I441">
            <v>10247.969999999999</v>
          </cell>
          <cell r="J441">
            <v>0</v>
          </cell>
          <cell r="K441">
            <v>10247.969999999999</v>
          </cell>
          <cell r="L441">
            <v>0</v>
          </cell>
          <cell r="M441">
            <v>0</v>
          </cell>
          <cell r="N441">
            <v>0</v>
          </cell>
          <cell r="O441">
            <v>0</v>
          </cell>
          <cell r="P441">
            <v>0</v>
          </cell>
          <cell r="Q441">
            <v>0</v>
          </cell>
          <cell r="R441">
            <v>7499.0423080376295</v>
          </cell>
          <cell r="S441">
            <v>0</v>
          </cell>
          <cell r="T441">
            <v>7499.0423080376295</v>
          </cell>
        </row>
        <row r="442">
          <cell r="G442">
            <v>68</v>
          </cell>
          <cell r="H442">
            <v>681</v>
          </cell>
          <cell r="I442">
            <v>19153.29</v>
          </cell>
          <cell r="J442">
            <v>0</v>
          </cell>
          <cell r="K442">
            <v>19153.29</v>
          </cell>
          <cell r="L442">
            <v>51534.17</v>
          </cell>
          <cell r="M442">
            <v>0</v>
          </cell>
          <cell r="N442">
            <v>51534.17</v>
          </cell>
          <cell r="O442">
            <v>27321.11</v>
          </cell>
          <cell r="P442">
            <v>0</v>
          </cell>
          <cell r="Q442">
            <v>27321.11</v>
          </cell>
          <cell r="R442">
            <v>52512.714358396268</v>
          </cell>
          <cell r="S442">
            <v>0</v>
          </cell>
          <cell r="T442">
            <v>52512.714358396268</v>
          </cell>
        </row>
        <row r="443">
          <cell r="G443">
            <v>68</v>
          </cell>
          <cell r="H443">
            <v>681</v>
          </cell>
          <cell r="I443">
            <v>378.1</v>
          </cell>
          <cell r="J443">
            <v>0</v>
          </cell>
          <cell r="K443">
            <v>378.1</v>
          </cell>
          <cell r="L443">
            <v>8918.9500000000007</v>
          </cell>
          <cell r="M443">
            <v>0</v>
          </cell>
          <cell r="N443">
            <v>8918.9500000000007</v>
          </cell>
          <cell r="O443">
            <v>758.54</v>
          </cell>
          <cell r="P443">
            <v>0</v>
          </cell>
          <cell r="Q443">
            <v>758.54</v>
          </cell>
          <cell r="R443">
            <v>26895.950758671603</v>
          </cell>
          <cell r="S443">
            <v>0</v>
          </cell>
          <cell r="T443">
            <v>26895.950758671603</v>
          </cell>
        </row>
        <row r="444">
          <cell r="G444">
            <v>68</v>
          </cell>
          <cell r="H444">
            <v>684</v>
          </cell>
          <cell r="I444">
            <v>4034277.42</v>
          </cell>
          <cell r="J444">
            <v>0</v>
          </cell>
          <cell r="K444">
            <v>4034277.42</v>
          </cell>
          <cell r="L444">
            <v>8068554.8399999999</v>
          </cell>
          <cell r="M444">
            <v>0</v>
          </cell>
          <cell r="N444">
            <v>8068554.8399999999</v>
          </cell>
          <cell r="O444">
            <v>4034277.42</v>
          </cell>
          <cell r="P444">
            <v>0</v>
          </cell>
          <cell r="Q444">
            <v>4034277.42</v>
          </cell>
          <cell r="R444">
            <v>8068554.7829730352</v>
          </cell>
          <cell r="S444">
            <v>0</v>
          </cell>
          <cell r="T444">
            <v>8068554.7829730352</v>
          </cell>
        </row>
        <row r="445">
          <cell r="G445">
            <v>68</v>
          </cell>
          <cell r="H445">
            <v>685</v>
          </cell>
          <cell r="I445">
            <v>2143.04</v>
          </cell>
          <cell r="J445">
            <v>0</v>
          </cell>
          <cell r="K445">
            <v>2143.04</v>
          </cell>
          <cell r="L445">
            <v>13420.51</v>
          </cell>
          <cell r="M445">
            <v>0</v>
          </cell>
          <cell r="N445">
            <v>13420.51</v>
          </cell>
          <cell r="O445">
            <v>11503.9</v>
          </cell>
          <cell r="P445">
            <v>0</v>
          </cell>
          <cell r="Q445">
            <v>11503.9</v>
          </cell>
          <cell r="R445">
            <v>97084.416556099794</v>
          </cell>
          <cell r="S445">
            <v>0</v>
          </cell>
          <cell r="T445">
            <v>97084.416556099794</v>
          </cell>
        </row>
        <row r="446">
          <cell r="G446">
            <v>68</v>
          </cell>
          <cell r="H446">
            <v>688</v>
          </cell>
          <cell r="I446">
            <v>30762.560000000001</v>
          </cell>
          <cell r="J446">
            <v>0</v>
          </cell>
          <cell r="K446">
            <v>30762.560000000001</v>
          </cell>
          <cell r="L446">
            <v>53449.95</v>
          </cell>
          <cell r="M446">
            <v>0</v>
          </cell>
          <cell r="N446">
            <v>53449.95</v>
          </cell>
          <cell r="O446">
            <v>26233.42</v>
          </cell>
          <cell r="P446">
            <v>0</v>
          </cell>
          <cell r="Q446">
            <v>26233.42</v>
          </cell>
          <cell r="R446">
            <v>77828.134196586223</v>
          </cell>
          <cell r="S446">
            <v>0</v>
          </cell>
          <cell r="T446">
            <v>77828.134196586223</v>
          </cell>
        </row>
        <row r="447">
          <cell r="G447">
            <v>68</v>
          </cell>
          <cell r="H447">
            <v>688</v>
          </cell>
          <cell r="I447">
            <v>317165.39</v>
          </cell>
          <cell r="J447">
            <v>0</v>
          </cell>
          <cell r="K447">
            <v>317165.39</v>
          </cell>
          <cell r="L447">
            <v>457974.42</v>
          </cell>
          <cell r="M447">
            <v>0</v>
          </cell>
          <cell r="N447">
            <v>457974.42</v>
          </cell>
          <cell r="O447">
            <v>184678.3</v>
          </cell>
          <cell r="P447">
            <v>0</v>
          </cell>
          <cell r="Q447">
            <v>184678.3</v>
          </cell>
          <cell r="R447">
            <v>193652.2480821221</v>
          </cell>
          <cell r="S447">
            <v>0</v>
          </cell>
          <cell r="T447">
            <v>193652.2480821221</v>
          </cell>
        </row>
        <row r="448">
          <cell r="G448">
            <v>68</v>
          </cell>
          <cell r="H448">
            <v>688</v>
          </cell>
          <cell r="I448">
            <v>1862.78</v>
          </cell>
          <cell r="J448">
            <v>0</v>
          </cell>
          <cell r="K448">
            <v>1862.78</v>
          </cell>
          <cell r="L448">
            <v>19.97</v>
          </cell>
          <cell r="M448">
            <v>0</v>
          </cell>
          <cell r="N448">
            <v>19.97</v>
          </cell>
          <cell r="O448">
            <v>0</v>
          </cell>
          <cell r="P448">
            <v>0</v>
          </cell>
          <cell r="Q448">
            <v>0</v>
          </cell>
          <cell r="R448">
            <v>3.2421863309424288</v>
          </cell>
          <cell r="S448">
            <v>0</v>
          </cell>
          <cell r="T448">
            <v>3.2421863309424288</v>
          </cell>
        </row>
        <row r="449">
          <cell r="G449">
            <v>69</v>
          </cell>
          <cell r="H449">
            <v>691</v>
          </cell>
          <cell r="I449">
            <v>287.26</v>
          </cell>
          <cell r="J449">
            <v>0</v>
          </cell>
          <cell r="K449">
            <v>287.26</v>
          </cell>
          <cell r="L449">
            <v>2493.9899999999998</v>
          </cell>
          <cell r="M449">
            <v>0</v>
          </cell>
          <cell r="N449">
            <v>2493.9899999999998</v>
          </cell>
          <cell r="O449">
            <v>0</v>
          </cell>
          <cell r="P449">
            <v>0</v>
          </cell>
          <cell r="Q449">
            <v>0</v>
          </cell>
          <cell r="R449">
            <v>349.15852794764618</v>
          </cell>
          <cell r="S449">
            <v>0</v>
          </cell>
          <cell r="T449">
            <v>349.15852794764618</v>
          </cell>
        </row>
        <row r="450">
          <cell r="G450">
            <v>69</v>
          </cell>
          <cell r="H450">
            <v>694</v>
          </cell>
          <cell r="I450">
            <v>17867.669999999998</v>
          </cell>
          <cell r="J450">
            <v>0</v>
          </cell>
          <cell r="K450">
            <v>17867.669999999998</v>
          </cell>
          <cell r="L450">
            <v>502427.26</v>
          </cell>
          <cell r="M450">
            <v>0</v>
          </cell>
          <cell r="N450">
            <v>502427.26</v>
          </cell>
          <cell r="O450">
            <v>770.05</v>
          </cell>
          <cell r="P450">
            <v>0</v>
          </cell>
          <cell r="Q450">
            <v>770.05</v>
          </cell>
          <cell r="R450">
            <v>70.22076794924233</v>
          </cell>
          <cell r="S450">
            <v>0</v>
          </cell>
          <cell r="T450">
            <v>70.22076794924233</v>
          </cell>
        </row>
        <row r="451">
          <cell r="G451">
            <v>69</v>
          </cell>
          <cell r="H451">
            <v>694</v>
          </cell>
          <cell r="I451">
            <v>275567.83</v>
          </cell>
          <cell r="J451">
            <v>0</v>
          </cell>
          <cell r="K451">
            <v>275567.83</v>
          </cell>
          <cell r="L451">
            <v>222993.33</v>
          </cell>
          <cell r="M451">
            <v>0</v>
          </cell>
          <cell r="N451">
            <v>222993.33</v>
          </cell>
          <cell r="O451">
            <v>13113.51</v>
          </cell>
          <cell r="P451">
            <v>0</v>
          </cell>
          <cell r="Q451">
            <v>13113.51</v>
          </cell>
          <cell r="R451">
            <v>456433.64491575304</v>
          </cell>
          <cell r="S451">
            <v>0</v>
          </cell>
          <cell r="T451">
            <v>456433.64491575304</v>
          </cell>
        </row>
        <row r="452">
          <cell r="G452">
            <v>69</v>
          </cell>
          <cell r="H452">
            <v>695</v>
          </cell>
          <cell r="I452">
            <v>539.9</v>
          </cell>
          <cell r="J452">
            <v>0</v>
          </cell>
          <cell r="K452">
            <v>539.9</v>
          </cell>
          <cell r="L452">
            <v>433.95</v>
          </cell>
          <cell r="M452">
            <v>0</v>
          </cell>
          <cell r="N452">
            <v>433.95</v>
          </cell>
          <cell r="O452">
            <v>433.95</v>
          </cell>
          <cell r="P452">
            <v>0</v>
          </cell>
          <cell r="Q452">
            <v>433.95</v>
          </cell>
          <cell r="R452">
            <v>128.44045849502697</v>
          </cell>
          <cell r="S452">
            <v>0</v>
          </cell>
          <cell r="T452">
            <v>128.44045849502697</v>
          </cell>
        </row>
        <row r="453">
          <cell r="G453">
            <v>69</v>
          </cell>
          <cell r="H453">
            <v>695</v>
          </cell>
          <cell r="I453">
            <v>29538.79</v>
          </cell>
          <cell r="J453">
            <v>0</v>
          </cell>
          <cell r="K453">
            <v>29538.79</v>
          </cell>
          <cell r="L453">
            <v>53859.91</v>
          </cell>
          <cell r="M453">
            <v>0</v>
          </cell>
          <cell r="N453">
            <v>53859.91</v>
          </cell>
          <cell r="O453">
            <v>17171.14</v>
          </cell>
          <cell r="P453">
            <v>0</v>
          </cell>
          <cell r="Q453">
            <v>17171.14</v>
          </cell>
          <cell r="R453">
            <v>27605.809997905049</v>
          </cell>
          <cell r="S453">
            <v>0</v>
          </cell>
          <cell r="T453">
            <v>27605.809997905049</v>
          </cell>
        </row>
        <row r="454">
          <cell r="G454">
            <v>69</v>
          </cell>
          <cell r="H454">
            <v>697</v>
          </cell>
          <cell r="I454">
            <v>0</v>
          </cell>
          <cell r="J454">
            <v>0</v>
          </cell>
          <cell r="K454">
            <v>0</v>
          </cell>
          <cell r="L454">
            <v>290.94</v>
          </cell>
          <cell r="M454">
            <v>0</v>
          </cell>
          <cell r="N454">
            <v>290.94</v>
          </cell>
          <cell r="O454">
            <v>0</v>
          </cell>
          <cell r="P454">
            <v>0</v>
          </cell>
          <cell r="Q454">
            <v>0</v>
          </cell>
          <cell r="R454">
            <v>36335.391705988564</v>
          </cell>
          <cell r="S454">
            <v>0</v>
          </cell>
          <cell r="T454">
            <v>36335.391705988564</v>
          </cell>
        </row>
        <row r="455">
          <cell r="G455">
            <v>69</v>
          </cell>
          <cell r="H455">
            <v>698</v>
          </cell>
          <cell r="I455">
            <v>0</v>
          </cell>
          <cell r="J455">
            <v>0</v>
          </cell>
          <cell r="K455">
            <v>0</v>
          </cell>
          <cell r="L455">
            <v>38817.69</v>
          </cell>
          <cell r="M455">
            <v>0</v>
          </cell>
          <cell r="N455">
            <v>38817.69</v>
          </cell>
          <cell r="O455">
            <v>0</v>
          </cell>
          <cell r="P455">
            <v>0</v>
          </cell>
          <cell r="Q455">
            <v>0</v>
          </cell>
          <cell r="R455">
            <v>2312.5567382607915</v>
          </cell>
          <cell r="S455">
            <v>0</v>
          </cell>
          <cell r="T455">
            <v>2312.5567382607915</v>
          </cell>
        </row>
        <row r="456">
          <cell r="G456">
            <v>69</v>
          </cell>
          <cell r="H456">
            <v>698</v>
          </cell>
          <cell r="I456">
            <v>46981.74</v>
          </cell>
          <cell r="J456">
            <v>0</v>
          </cell>
          <cell r="K456">
            <v>46981.74</v>
          </cell>
          <cell r="L456">
            <v>94013.02</v>
          </cell>
          <cell r="M456">
            <v>0</v>
          </cell>
          <cell r="N456">
            <v>94013.02</v>
          </cell>
          <cell r="O456">
            <v>46154.87</v>
          </cell>
          <cell r="P456">
            <v>0</v>
          </cell>
          <cell r="Q456">
            <v>46154.87</v>
          </cell>
          <cell r="R456">
            <v>85758.287527059787</v>
          </cell>
          <cell r="S456">
            <v>0</v>
          </cell>
          <cell r="T456">
            <v>85758.287527059787</v>
          </cell>
        </row>
        <row r="457">
          <cell r="G457">
            <v>69</v>
          </cell>
          <cell r="H457">
            <v>698</v>
          </cell>
          <cell r="I457">
            <v>49802.54</v>
          </cell>
          <cell r="J457">
            <v>0</v>
          </cell>
          <cell r="K457">
            <v>49802.54</v>
          </cell>
          <cell r="L457">
            <v>101235.02</v>
          </cell>
          <cell r="M457">
            <v>0</v>
          </cell>
          <cell r="N457">
            <v>101235.02</v>
          </cell>
          <cell r="O457">
            <v>29063.08</v>
          </cell>
          <cell r="P457">
            <v>0</v>
          </cell>
          <cell r="Q457">
            <v>29063.08</v>
          </cell>
          <cell r="R457">
            <v>67758.437166428906</v>
          </cell>
          <cell r="S457">
            <v>0</v>
          </cell>
          <cell r="T457">
            <v>67758.437166428906</v>
          </cell>
        </row>
        <row r="458">
          <cell r="G458">
            <v>69</v>
          </cell>
          <cell r="H458">
            <v>698</v>
          </cell>
          <cell r="I458">
            <v>0</v>
          </cell>
          <cell r="J458">
            <v>0</v>
          </cell>
          <cell r="K458">
            <v>0</v>
          </cell>
          <cell r="L458">
            <v>0</v>
          </cell>
          <cell r="M458">
            <v>0</v>
          </cell>
          <cell r="N458">
            <v>0</v>
          </cell>
          <cell r="O458">
            <v>0</v>
          </cell>
          <cell r="P458">
            <v>0</v>
          </cell>
          <cell r="Q458">
            <v>0</v>
          </cell>
          <cell r="R458">
            <v>123.41756367155156</v>
          </cell>
          <cell r="S458">
            <v>0</v>
          </cell>
          <cell r="T458">
            <v>123.41756367155156</v>
          </cell>
        </row>
        <row r="459">
          <cell r="G459">
            <v>69</v>
          </cell>
          <cell r="H459">
            <v>698</v>
          </cell>
          <cell r="I459">
            <v>0</v>
          </cell>
          <cell r="J459">
            <v>0</v>
          </cell>
          <cell r="K459">
            <v>0</v>
          </cell>
          <cell r="L459">
            <v>0.05</v>
          </cell>
          <cell r="M459">
            <v>0</v>
          </cell>
          <cell r="N459">
            <v>0.05</v>
          </cell>
          <cell r="O459">
            <v>0.05</v>
          </cell>
          <cell r="P459">
            <v>0</v>
          </cell>
          <cell r="Q459">
            <v>0.05</v>
          </cell>
          <cell r="R459">
            <v>1188.1764946478986</v>
          </cell>
          <cell r="S459">
            <v>0</v>
          </cell>
          <cell r="T459">
            <v>1188.1764946478986</v>
          </cell>
        </row>
        <row r="460">
          <cell r="G460">
            <v>71</v>
          </cell>
          <cell r="H460">
            <v>711</v>
          </cell>
          <cell r="I460">
            <v>0</v>
          </cell>
          <cell r="J460">
            <v>212760435.84</v>
          </cell>
          <cell r="K460">
            <v>-212760435.84</v>
          </cell>
          <cell r="L460">
            <v>0</v>
          </cell>
          <cell r="M460">
            <v>410707058.66000003</v>
          </cell>
          <cell r="N460">
            <v>-410707058.66000003</v>
          </cell>
          <cell r="O460">
            <v>0</v>
          </cell>
          <cell r="P460">
            <v>191488717.11000001</v>
          </cell>
          <cell r="Q460">
            <v>-191488717.11000001</v>
          </cell>
          <cell r="R460">
            <v>0</v>
          </cell>
          <cell r="S460">
            <v>314474318.25799823</v>
          </cell>
          <cell r="T460">
            <v>-314474318.25799823</v>
          </cell>
        </row>
        <row r="461">
          <cell r="G461">
            <v>71</v>
          </cell>
          <cell r="H461">
            <v>711</v>
          </cell>
          <cell r="I461">
            <v>0</v>
          </cell>
          <cell r="J461">
            <v>20160028.59</v>
          </cell>
          <cell r="K461">
            <v>-20160028.59</v>
          </cell>
          <cell r="L461">
            <v>0</v>
          </cell>
          <cell r="M461">
            <v>29675529.510000002</v>
          </cell>
          <cell r="N461">
            <v>-29675529.510000002</v>
          </cell>
          <cell r="O461">
            <v>0</v>
          </cell>
          <cell r="P461">
            <v>10756514.609999999</v>
          </cell>
          <cell r="Q461">
            <v>-10756514.609999999</v>
          </cell>
          <cell r="R461">
            <v>0</v>
          </cell>
          <cell r="S461">
            <v>10583605.814985884</v>
          </cell>
          <cell r="T461">
            <v>-10583605.814985884</v>
          </cell>
        </row>
        <row r="462">
          <cell r="G462">
            <v>71</v>
          </cell>
          <cell r="H462">
            <v>711</v>
          </cell>
          <cell r="I462">
            <v>0</v>
          </cell>
          <cell r="J462">
            <v>0</v>
          </cell>
          <cell r="K462">
            <v>0</v>
          </cell>
          <cell r="L462">
            <v>0</v>
          </cell>
          <cell r="M462">
            <v>0</v>
          </cell>
          <cell r="N462">
            <v>0</v>
          </cell>
          <cell r="O462">
            <v>0</v>
          </cell>
          <cell r="P462">
            <v>0</v>
          </cell>
          <cell r="Q462">
            <v>0</v>
          </cell>
          <cell r="R462">
            <v>0</v>
          </cell>
          <cell r="S462">
            <v>33222050.463383246</v>
          </cell>
          <cell r="T462">
            <v>-33222050.463383246</v>
          </cell>
        </row>
        <row r="463">
          <cell r="G463">
            <v>71</v>
          </cell>
          <cell r="H463">
            <v>711</v>
          </cell>
          <cell r="I463">
            <v>4126.03</v>
          </cell>
          <cell r="J463">
            <v>0</v>
          </cell>
          <cell r="K463">
            <v>4126.03</v>
          </cell>
          <cell r="L463">
            <v>16316.71</v>
          </cell>
          <cell r="M463">
            <v>0</v>
          </cell>
          <cell r="N463">
            <v>16316.71</v>
          </cell>
          <cell r="O463">
            <v>5404.22</v>
          </cell>
          <cell r="P463">
            <v>0</v>
          </cell>
          <cell r="Q463">
            <v>5404.22</v>
          </cell>
          <cell r="R463">
            <v>1238.0113925439691</v>
          </cell>
          <cell r="S463">
            <v>0</v>
          </cell>
          <cell r="T463">
            <v>1238.0113925439691</v>
          </cell>
        </row>
        <row r="464">
          <cell r="G464">
            <v>71</v>
          </cell>
          <cell r="H464">
            <v>718</v>
          </cell>
          <cell r="I464">
            <v>0</v>
          </cell>
          <cell r="J464">
            <v>0</v>
          </cell>
          <cell r="K464">
            <v>0</v>
          </cell>
          <cell r="L464">
            <v>0</v>
          </cell>
          <cell r="M464">
            <v>0</v>
          </cell>
          <cell r="N464">
            <v>0</v>
          </cell>
          <cell r="O464">
            <v>0</v>
          </cell>
          <cell r="P464">
            <v>0</v>
          </cell>
          <cell r="Q464">
            <v>0</v>
          </cell>
          <cell r="R464">
            <v>3592033.334663461</v>
          </cell>
          <cell r="S464">
            <v>0</v>
          </cell>
          <cell r="T464">
            <v>3592033.334663461</v>
          </cell>
        </row>
        <row r="465">
          <cell r="G465">
            <v>71</v>
          </cell>
          <cell r="H465">
            <v>718</v>
          </cell>
          <cell r="I465">
            <v>0</v>
          </cell>
          <cell r="J465">
            <v>0</v>
          </cell>
          <cell r="K465">
            <v>0</v>
          </cell>
          <cell r="L465">
            <v>0</v>
          </cell>
          <cell r="M465">
            <v>0</v>
          </cell>
          <cell r="N465">
            <v>0</v>
          </cell>
          <cell r="O465">
            <v>0</v>
          </cell>
          <cell r="P465">
            <v>0</v>
          </cell>
          <cell r="Q465">
            <v>0</v>
          </cell>
          <cell r="R465">
            <v>241117.8310272244</v>
          </cell>
          <cell r="S465">
            <v>0</v>
          </cell>
          <cell r="T465">
            <v>241117.8310272244</v>
          </cell>
        </row>
        <row r="466">
          <cell r="G466">
            <v>71</v>
          </cell>
          <cell r="H466">
            <v>718</v>
          </cell>
          <cell r="I466">
            <v>228495.56</v>
          </cell>
          <cell r="J466">
            <v>0</v>
          </cell>
          <cell r="K466">
            <v>228495.56</v>
          </cell>
          <cell r="L466">
            <v>328581.5</v>
          </cell>
          <cell r="M466">
            <v>0</v>
          </cell>
          <cell r="N466">
            <v>328581.5</v>
          </cell>
          <cell r="O466">
            <v>90735.33</v>
          </cell>
          <cell r="P466">
            <v>0</v>
          </cell>
          <cell r="Q466">
            <v>90735.33</v>
          </cell>
          <cell r="R466">
            <v>43922.12268433076</v>
          </cell>
          <cell r="S466">
            <v>0</v>
          </cell>
          <cell r="T466">
            <v>43922.12268433076</v>
          </cell>
        </row>
        <row r="467">
          <cell r="G467">
            <v>73</v>
          </cell>
          <cell r="H467">
            <v>735</v>
          </cell>
          <cell r="I467">
            <v>0</v>
          </cell>
          <cell r="J467">
            <v>0</v>
          </cell>
          <cell r="K467">
            <v>0</v>
          </cell>
          <cell r="L467">
            <v>0</v>
          </cell>
          <cell r="M467">
            <v>0</v>
          </cell>
          <cell r="N467">
            <v>0</v>
          </cell>
          <cell r="O467">
            <v>0</v>
          </cell>
          <cell r="P467">
            <v>0</v>
          </cell>
          <cell r="Q467">
            <v>0</v>
          </cell>
          <cell r="R467">
            <v>0</v>
          </cell>
          <cell r="S467">
            <v>167912.85501940324</v>
          </cell>
          <cell r="T467">
            <v>-167912.85501940324</v>
          </cell>
        </row>
        <row r="468">
          <cell r="G468">
            <v>73</v>
          </cell>
          <cell r="H468">
            <v>737</v>
          </cell>
          <cell r="I468">
            <v>0</v>
          </cell>
          <cell r="J468">
            <v>1370595.9</v>
          </cell>
          <cell r="K468">
            <v>-1370595.9</v>
          </cell>
          <cell r="L468">
            <v>0</v>
          </cell>
          <cell r="M468">
            <v>2903164.24</v>
          </cell>
          <cell r="N468">
            <v>-2903164.24</v>
          </cell>
          <cell r="O468">
            <v>0</v>
          </cell>
          <cell r="P468">
            <v>1492384.38</v>
          </cell>
          <cell r="Q468">
            <v>-1492384.38</v>
          </cell>
          <cell r="R468">
            <v>0</v>
          </cell>
          <cell r="S468">
            <v>3019529.578715296</v>
          </cell>
          <cell r="T468">
            <v>-3019529.578715296</v>
          </cell>
        </row>
        <row r="469">
          <cell r="G469">
            <v>73</v>
          </cell>
          <cell r="H469">
            <v>737</v>
          </cell>
          <cell r="I469">
            <v>0</v>
          </cell>
          <cell r="J469">
            <v>16428.2</v>
          </cell>
          <cell r="K469">
            <v>-16428.2</v>
          </cell>
          <cell r="L469">
            <v>0</v>
          </cell>
          <cell r="M469">
            <v>8707.39</v>
          </cell>
          <cell r="N469">
            <v>-8707.39</v>
          </cell>
          <cell r="O469">
            <v>0</v>
          </cell>
          <cell r="P469">
            <v>5054.83</v>
          </cell>
          <cell r="Q469">
            <v>-5054.83</v>
          </cell>
          <cell r="R469">
            <v>0</v>
          </cell>
          <cell r="S469">
            <v>19886.468610648339</v>
          </cell>
          <cell r="T469">
            <v>-19886.468610648339</v>
          </cell>
        </row>
        <row r="470">
          <cell r="G470">
            <v>73</v>
          </cell>
          <cell r="H470">
            <v>737</v>
          </cell>
          <cell r="I470">
            <v>0</v>
          </cell>
          <cell r="J470">
            <v>1736627.11</v>
          </cell>
          <cell r="K470">
            <v>-1736627.11</v>
          </cell>
          <cell r="L470">
            <v>0</v>
          </cell>
          <cell r="M470">
            <v>3412029.15</v>
          </cell>
          <cell r="N470">
            <v>-3412029.15</v>
          </cell>
          <cell r="O470">
            <v>0</v>
          </cell>
          <cell r="P470">
            <v>1555778.93</v>
          </cell>
          <cell r="Q470">
            <v>-1555778.93</v>
          </cell>
          <cell r="R470">
            <v>0</v>
          </cell>
          <cell r="S470">
            <v>1976677.6319071038</v>
          </cell>
          <cell r="T470">
            <v>-1976677.6319071038</v>
          </cell>
        </row>
        <row r="471">
          <cell r="G471">
            <v>73</v>
          </cell>
          <cell r="H471">
            <v>737</v>
          </cell>
          <cell r="I471">
            <v>0</v>
          </cell>
          <cell r="J471">
            <v>0</v>
          </cell>
          <cell r="K471">
            <v>0</v>
          </cell>
          <cell r="L471">
            <v>0</v>
          </cell>
          <cell r="M471">
            <v>0</v>
          </cell>
          <cell r="N471">
            <v>0</v>
          </cell>
          <cell r="O471">
            <v>0</v>
          </cell>
          <cell r="P471">
            <v>0</v>
          </cell>
          <cell r="Q471">
            <v>0</v>
          </cell>
          <cell r="R471">
            <v>127025.00473858003</v>
          </cell>
          <cell r="S471">
            <v>0</v>
          </cell>
          <cell r="T471">
            <v>127025.00473858003</v>
          </cell>
        </row>
        <row r="472">
          <cell r="G472">
            <v>73</v>
          </cell>
          <cell r="H472">
            <v>737</v>
          </cell>
          <cell r="I472">
            <v>0</v>
          </cell>
          <cell r="J472">
            <v>226626.76</v>
          </cell>
          <cell r="K472">
            <v>-226626.76</v>
          </cell>
          <cell r="L472">
            <v>0</v>
          </cell>
          <cell r="M472">
            <v>550392.18999999994</v>
          </cell>
          <cell r="N472">
            <v>-550392.18999999994</v>
          </cell>
          <cell r="O472">
            <v>0</v>
          </cell>
          <cell r="P472">
            <v>235166.8</v>
          </cell>
          <cell r="Q472">
            <v>-235166.8</v>
          </cell>
          <cell r="R472">
            <v>0</v>
          </cell>
          <cell r="S472">
            <v>476167.7307688471</v>
          </cell>
          <cell r="T472">
            <v>-476167.7307688471</v>
          </cell>
        </row>
        <row r="473">
          <cell r="G473">
            <v>73</v>
          </cell>
          <cell r="H473">
            <v>737</v>
          </cell>
          <cell r="I473">
            <v>0</v>
          </cell>
          <cell r="J473">
            <v>18837721.120000001</v>
          </cell>
          <cell r="K473">
            <v>-18837721.120000001</v>
          </cell>
          <cell r="L473">
            <v>0</v>
          </cell>
          <cell r="M473">
            <v>37368415.909999996</v>
          </cell>
          <cell r="N473">
            <v>-37368415.909999996</v>
          </cell>
          <cell r="O473">
            <v>0</v>
          </cell>
          <cell r="P473">
            <v>15491172.359999999</v>
          </cell>
          <cell r="Q473">
            <v>-15491172.359999999</v>
          </cell>
          <cell r="R473">
            <v>0</v>
          </cell>
          <cell r="S473">
            <v>28251488.642371885</v>
          </cell>
          <cell r="T473">
            <v>-28251488.642371885</v>
          </cell>
        </row>
        <row r="474">
          <cell r="G474">
            <v>73</v>
          </cell>
          <cell r="H474">
            <v>737</v>
          </cell>
          <cell r="I474">
            <v>0</v>
          </cell>
          <cell r="J474">
            <v>6473628.1699999999</v>
          </cell>
          <cell r="K474">
            <v>-6473628.1699999999</v>
          </cell>
          <cell r="L474">
            <v>0</v>
          </cell>
          <cell r="M474">
            <v>12270195.01</v>
          </cell>
          <cell r="N474">
            <v>-12270195.01</v>
          </cell>
          <cell r="O474">
            <v>0</v>
          </cell>
          <cell r="P474">
            <v>5591989.4400000004</v>
          </cell>
          <cell r="Q474">
            <v>-5591989.4400000004</v>
          </cell>
          <cell r="R474">
            <v>0</v>
          </cell>
          <cell r="S474">
            <v>8087465.6976686185</v>
          </cell>
          <cell r="T474">
            <v>-8087465.6976686185</v>
          </cell>
        </row>
        <row r="475">
          <cell r="G475">
            <v>73</v>
          </cell>
          <cell r="H475">
            <v>737</v>
          </cell>
          <cell r="I475">
            <v>0</v>
          </cell>
          <cell r="J475">
            <v>1252096.48</v>
          </cell>
          <cell r="K475">
            <v>-1252096.48</v>
          </cell>
          <cell r="L475">
            <v>0</v>
          </cell>
          <cell r="M475">
            <v>2761071.54</v>
          </cell>
          <cell r="N475">
            <v>-2761071.54</v>
          </cell>
          <cell r="O475">
            <v>0</v>
          </cell>
          <cell r="P475">
            <v>373251.98</v>
          </cell>
          <cell r="Q475">
            <v>-373251.98</v>
          </cell>
          <cell r="R475">
            <v>0</v>
          </cell>
          <cell r="S475">
            <v>673126.99893257255</v>
          </cell>
          <cell r="T475">
            <v>-673126.99893257255</v>
          </cell>
        </row>
        <row r="476">
          <cell r="G476">
            <v>73</v>
          </cell>
          <cell r="H476">
            <v>737</v>
          </cell>
          <cell r="I476">
            <v>0</v>
          </cell>
          <cell r="J476">
            <v>763600.48</v>
          </cell>
          <cell r="K476">
            <v>-763600.48</v>
          </cell>
          <cell r="L476">
            <v>0</v>
          </cell>
          <cell r="M476">
            <v>1116231.6200000001</v>
          </cell>
          <cell r="N476">
            <v>-1116231.6200000001</v>
          </cell>
          <cell r="O476">
            <v>0</v>
          </cell>
          <cell r="P476">
            <v>562869.35</v>
          </cell>
          <cell r="Q476">
            <v>-562869.35</v>
          </cell>
          <cell r="R476">
            <v>0</v>
          </cell>
          <cell r="S476">
            <v>721654.79693937616</v>
          </cell>
          <cell r="T476">
            <v>-721654.79693937616</v>
          </cell>
        </row>
        <row r="477">
          <cell r="G477">
            <v>73</v>
          </cell>
          <cell r="H477">
            <v>737</v>
          </cell>
          <cell r="I477">
            <v>0</v>
          </cell>
          <cell r="J477">
            <v>4253879.58</v>
          </cell>
          <cell r="K477">
            <v>-4253879.58</v>
          </cell>
          <cell r="L477">
            <v>0</v>
          </cell>
          <cell r="M477">
            <v>5799113.1500000004</v>
          </cell>
          <cell r="N477">
            <v>-5799113.1500000004</v>
          </cell>
          <cell r="O477">
            <v>802615.48</v>
          </cell>
          <cell r="P477">
            <v>0</v>
          </cell>
          <cell r="Q477">
            <v>802615.48</v>
          </cell>
          <cell r="R477">
            <v>0</v>
          </cell>
          <cell r="S477">
            <v>493361.26435290946</v>
          </cell>
          <cell r="T477">
            <v>-493361.26435290946</v>
          </cell>
        </row>
        <row r="478">
          <cell r="G478">
            <v>73</v>
          </cell>
          <cell r="H478">
            <v>737</v>
          </cell>
          <cell r="I478">
            <v>0</v>
          </cell>
          <cell r="J478">
            <v>1487841.87</v>
          </cell>
          <cell r="K478">
            <v>-1487841.87</v>
          </cell>
          <cell r="L478">
            <v>0</v>
          </cell>
          <cell r="M478">
            <v>5035195.47</v>
          </cell>
          <cell r="N478">
            <v>-5035195.47</v>
          </cell>
          <cell r="O478">
            <v>0</v>
          </cell>
          <cell r="P478">
            <v>5034535.45</v>
          </cell>
          <cell r="Q478">
            <v>-5034535.45</v>
          </cell>
          <cell r="R478">
            <v>0</v>
          </cell>
          <cell r="S478">
            <v>7456800.6404564995</v>
          </cell>
          <cell r="T478">
            <v>-7456800.6404564995</v>
          </cell>
        </row>
        <row r="479">
          <cell r="G479">
            <v>73</v>
          </cell>
          <cell r="H479">
            <v>737</v>
          </cell>
          <cell r="I479">
            <v>0</v>
          </cell>
          <cell r="J479">
            <v>17826.73</v>
          </cell>
          <cell r="K479">
            <v>-17826.73</v>
          </cell>
          <cell r="L479">
            <v>7478.91</v>
          </cell>
          <cell r="M479">
            <v>0</v>
          </cell>
          <cell r="N479">
            <v>7478.91</v>
          </cell>
          <cell r="O479">
            <v>17258.96</v>
          </cell>
          <cell r="P479">
            <v>0</v>
          </cell>
          <cell r="Q479">
            <v>17258.96</v>
          </cell>
          <cell r="R479">
            <v>0</v>
          </cell>
          <cell r="S479">
            <v>32911.962171167484</v>
          </cell>
          <cell r="T479">
            <v>-32911.962171167484</v>
          </cell>
        </row>
        <row r="480">
          <cell r="G480">
            <v>73</v>
          </cell>
          <cell r="H480">
            <v>737</v>
          </cell>
          <cell r="I480">
            <v>0</v>
          </cell>
          <cell r="J480">
            <v>634053.81999999995</v>
          </cell>
          <cell r="K480">
            <v>-634053.81999999995</v>
          </cell>
          <cell r="L480">
            <v>0</v>
          </cell>
          <cell r="M480">
            <v>1330292.31</v>
          </cell>
          <cell r="N480">
            <v>-1330292.31</v>
          </cell>
          <cell r="O480">
            <v>0</v>
          </cell>
          <cell r="P480">
            <v>684629.5</v>
          </cell>
          <cell r="Q480">
            <v>-684629.5</v>
          </cell>
          <cell r="R480">
            <v>0</v>
          </cell>
          <cell r="S480">
            <v>596451.75626739557</v>
          </cell>
          <cell r="T480">
            <v>-596451.75626739557</v>
          </cell>
        </row>
        <row r="481">
          <cell r="G481">
            <v>73</v>
          </cell>
          <cell r="H481">
            <v>737</v>
          </cell>
          <cell r="I481">
            <v>0</v>
          </cell>
          <cell r="J481">
            <v>180566.02</v>
          </cell>
          <cell r="K481">
            <v>-180566.02</v>
          </cell>
          <cell r="L481">
            <v>0</v>
          </cell>
          <cell r="M481">
            <v>124401.55</v>
          </cell>
          <cell r="N481">
            <v>-124401.55</v>
          </cell>
          <cell r="O481">
            <v>0</v>
          </cell>
          <cell r="P481">
            <v>78773.710000000006</v>
          </cell>
          <cell r="Q481">
            <v>-78773.710000000006</v>
          </cell>
          <cell r="R481">
            <v>0</v>
          </cell>
          <cell r="S481">
            <v>321812.4170748496</v>
          </cell>
          <cell r="T481">
            <v>-321812.4170748496</v>
          </cell>
        </row>
        <row r="482">
          <cell r="G482">
            <v>73</v>
          </cell>
          <cell r="H482">
            <v>737</v>
          </cell>
          <cell r="I482">
            <v>0</v>
          </cell>
          <cell r="J482">
            <v>1496.4</v>
          </cell>
          <cell r="K482">
            <v>-1496.4</v>
          </cell>
          <cell r="L482">
            <v>0</v>
          </cell>
          <cell r="M482">
            <v>4988</v>
          </cell>
          <cell r="N482">
            <v>-4988</v>
          </cell>
          <cell r="O482">
            <v>0</v>
          </cell>
          <cell r="P482">
            <v>1247</v>
          </cell>
          <cell r="Q482">
            <v>-1247</v>
          </cell>
          <cell r="R482">
            <v>0</v>
          </cell>
          <cell r="S482">
            <v>3242.1863309424289</v>
          </cell>
          <cell r="T482">
            <v>-3242.1863309424289</v>
          </cell>
        </row>
        <row r="483">
          <cell r="G483">
            <v>73</v>
          </cell>
          <cell r="H483">
            <v>737</v>
          </cell>
          <cell r="I483">
            <v>0</v>
          </cell>
          <cell r="J483">
            <v>1661</v>
          </cell>
          <cell r="K483">
            <v>-1661</v>
          </cell>
          <cell r="L483">
            <v>0</v>
          </cell>
          <cell r="M483">
            <v>9946.75</v>
          </cell>
          <cell r="N483">
            <v>-9946.75</v>
          </cell>
          <cell r="O483">
            <v>0</v>
          </cell>
          <cell r="P483">
            <v>0</v>
          </cell>
          <cell r="Q483">
            <v>0</v>
          </cell>
          <cell r="R483">
            <v>0</v>
          </cell>
          <cell r="S483">
            <v>120220.39385081953</v>
          </cell>
          <cell r="T483">
            <v>-120220.39385081953</v>
          </cell>
        </row>
        <row r="484">
          <cell r="G484">
            <v>76</v>
          </cell>
          <cell r="H484">
            <v>768</v>
          </cell>
          <cell r="I484">
            <v>0</v>
          </cell>
          <cell r="J484">
            <v>107485.37</v>
          </cell>
          <cell r="K484">
            <v>-107485.37</v>
          </cell>
          <cell r="L484">
            <v>0</v>
          </cell>
          <cell r="M484">
            <v>253998.07</v>
          </cell>
          <cell r="N484">
            <v>-253998.07</v>
          </cell>
          <cell r="O484">
            <v>0</v>
          </cell>
          <cell r="P484">
            <v>115627.3</v>
          </cell>
          <cell r="Q484">
            <v>-115627.3</v>
          </cell>
          <cell r="R484">
            <v>0</v>
          </cell>
          <cell r="S484">
            <v>0</v>
          </cell>
          <cell r="T484">
            <v>0</v>
          </cell>
        </row>
        <row r="485">
          <cell r="G485">
            <v>76</v>
          </cell>
          <cell r="H485">
            <v>768</v>
          </cell>
          <cell r="I485">
            <v>0</v>
          </cell>
          <cell r="J485">
            <v>0</v>
          </cell>
          <cell r="K485">
            <v>0</v>
          </cell>
          <cell r="L485">
            <v>0</v>
          </cell>
          <cell r="M485">
            <v>0</v>
          </cell>
          <cell r="N485">
            <v>0</v>
          </cell>
          <cell r="O485">
            <v>0</v>
          </cell>
          <cell r="P485">
            <v>0</v>
          </cell>
          <cell r="Q485">
            <v>0</v>
          </cell>
          <cell r="R485">
            <v>0</v>
          </cell>
          <cell r="S485">
            <v>0</v>
          </cell>
          <cell r="T485">
            <v>0</v>
          </cell>
        </row>
        <row r="486">
          <cell r="G486">
            <v>78</v>
          </cell>
          <cell r="H486">
            <v>781</v>
          </cell>
          <cell r="I486">
            <v>0</v>
          </cell>
          <cell r="J486">
            <v>561.76</v>
          </cell>
          <cell r="K486">
            <v>-561.76</v>
          </cell>
          <cell r="L486">
            <v>0</v>
          </cell>
          <cell r="M486">
            <v>1390.17</v>
          </cell>
          <cell r="N486">
            <v>-1390.17</v>
          </cell>
          <cell r="O486">
            <v>0</v>
          </cell>
          <cell r="P486">
            <v>708.33</v>
          </cell>
          <cell r="Q486">
            <v>-708.33</v>
          </cell>
          <cell r="R486">
            <v>0</v>
          </cell>
          <cell r="S486">
            <v>1132.1465268702427</v>
          </cell>
          <cell r="T486">
            <v>-1132.1465268702427</v>
          </cell>
        </row>
        <row r="487">
          <cell r="G487">
            <v>78</v>
          </cell>
          <cell r="H487">
            <v>781</v>
          </cell>
          <cell r="I487">
            <v>0</v>
          </cell>
          <cell r="J487">
            <v>39652.32</v>
          </cell>
          <cell r="K487">
            <v>-39652.32</v>
          </cell>
          <cell r="L487">
            <v>0</v>
          </cell>
          <cell r="M487">
            <v>117844.46</v>
          </cell>
          <cell r="N487">
            <v>-117844.46</v>
          </cell>
          <cell r="O487">
            <v>0</v>
          </cell>
          <cell r="P487">
            <v>60187.05</v>
          </cell>
          <cell r="Q487">
            <v>-60187.05</v>
          </cell>
          <cell r="R487">
            <v>0</v>
          </cell>
          <cell r="S487">
            <v>80229.147753913072</v>
          </cell>
          <cell r="T487">
            <v>-80229.147753913072</v>
          </cell>
        </row>
        <row r="488">
          <cell r="G488">
            <v>78</v>
          </cell>
          <cell r="H488">
            <v>781</v>
          </cell>
          <cell r="I488">
            <v>0</v>
          </cell>
          <cell r="J488">
            <v>2320.1</v>
          </cell>
          <cell r="K488">
            <v>-2320.1</v>
          </cell>
          <cell r="L488">
            <v>0</v>
          </cell>
          <cell r="M488">
            <v>33811.06</v>
          </cell>
          <cell r="N488">
            <v>-33811.06</v>
          </cell>
          <cell r="O488">
            <v>0</v>
          </cell>
          <cell r="P488">
            <v>15431.32</v>
          </cell>
          <cell r="Q488">
            <v>-15431.32</v>
          </cell>
          <cell r="R488">
            <v>0</v>
          </cell>
          <cell r="S488">
            <v>30339.95071876777</v>
          </cell>
          <cell r="T488">
            <v>-30339.95071876777</v>
          </cell>
        </row>
        <row r="489">
          <cell r="G489">
            <v>78</v>
          </cell>
          <cell r="H489">
            <v>781</v>
          </cell>
          <cell r="I489">
            <v>0</v>
          </cell>
          <cell r="J489">
            <v>0</v>
          </cell>
          <cell r="K489">
            <v>0</v>
          </cell>
          <cell r="L489">
            <v>0</v>
          </cell>
          <cell r="M489">
            <v>2353.4</v>
          </cell>
          <cell r="N489">
            <v>-2353.4</v>
          </cell>
          <cell r="O489">
            <v>0</v>
          </cell>
          <cell r="P489">
            <v>2353.4</v>
          </cell>
          <cell r="Q489">
            <v>-2353.4</v>
          </cell>
          <cell r="R489">
            <v>0</v>
          </cell>
          <cell r="S489">
            <v>9311.9232649315145</v>
          </cell>
          <cell r="T489">
            <v>-9311.9232649315145</v>
          </cell>
        </row>
        <row r="490">
          <cell r="G490">
            <v>78</v>
          </cell>
          <cell r="H490">
            <v>781</v>
          </cell>
          <cell r="I490">
            <v>0</v>
          </cell>
          <cell r="J490">
            <v>641897.07999999996</v>
          </cell>
          <cell r="K490">
            <v>-641897.07999999996</v>
          </cell>
          <cell r="L490">
            <v>0</v>
          </cell>
          <cell r="M490">
            <v>554949.62</v>
          </cell>
          <cell r="N490">
            <v>-554949.62</v>
          </cell>
          <cell r="O490">
            <v>0</v>
          </cell>
          <cell r="P490">
            <v>182159.69</v>
          </cell>
          <cell r="Q490">
            <v>-182159.69</v>
          </cell>
          <cell r="R490">
            <v>0</v>
          </cell>
          <cell r="S490">
            <v>51689.952215161458</v>
          </cell>
          <cell r="T490">
            <v>-51689.952215161458</v>
          </cell>
        </row>
        <row r="491">
          <cell r="G491">
            <v>78</v>
          </cell>
          <cell r="H491">
            <v>785</v>
          </cell>
          <cell r="I491">
            <v>0</v>
          </cell>
          <cell r="J491">
            <v>3235</v>
          </cell>
          <cell r="K491">
            <v>-3235</v>
          </cell>
          <cell r="L491">
            <v>0</v>
          </cell>
          <cell r="M491">
            <v>11867.93</v>
          </cell>
          <cell r="N491">
            <v>-11867.93</v>
          </cell>
          <cell r="O491">
            <v>0</v>
          </cell>
          <cell r="P491">
            <v>4377</v>
          </cell>
          <cell r="Q491">
            <v>-4377</v>
          </cell>
          <cell r="R491">
            <v>0</v>
          </cell>
          <cell r="S491">
            <v>74297.582825390811</v>
          </cell>
          <cell r="T491">
            <v>-74297.582825390811</v>
          </cell>
        </row>
        <row r="492">
          <cell r="G492">
            <v>78</v>
          </cell>
          <cell r="H492">
            <v>786</v>
          </cell>
          <cell r="I492">
            <v>0</v>
          </cell>
          <cell r="J492">
            <v>716279.79</v>
          </cell>
          <cell r="K492">
            <v>-716279.79</v>
          </cell>
          <cell r="L492">
            <v>0</v>
          </cell>
          <cell r="M492">
            <v>2256663.79</v>
          </cell>
          <cell r="N492">
            <v>-2256663.79</v>
          </cell>
          <cell r="O492">
            <v>0</v>
          </cell>
          <cell r="P492">
            <v>1123200.47</v>
          </cell>
          <cell r="Q492">
            <v>-1123200.47</v>
          </cell>
          <cell r="R492">
            <v>0</v>
          </cell>
          <cell r="S492">
            <v>2162733.1830289005</v>
          </cell>
          <cell r="T492">
            <v>-2162733.1830289005</v>
          </cell>
        </row>
        <row r="493">
          <cell r="G493">
            <v>78</v>
          </cell>
          <cell r="H493">
            <v>788</v>
          </cell>
          <cell r="I493">
            <v>0</v>
          </cell>
          <cell r="J493">
            <v>707.68</v>
          </cell>
          <cell r="K493">
            <v>-707.68</v>
          </cell>
          <cell r="L493">
            <v>0</v>
          </cell>
          <cell r="M493">
            <v>2237.4699999999998</v>
          </cell>
          <cell r="N493">
            <v>-2237.4699999999998</v>
          </cell>
          <cell r="O493">
            <v>0</v>
          </cell>
          <cell r="P493">
            <v>1043.3399999999999</v>
          </cell>
          <cell r="Q493">
            <v>-1043.3399999999999</v>
          </cell>
          <cell r="R493">
            <v>0</v>
          </cell>
          <cell r="S493">
            <v>1853.8671800959687</v>
          </cell>
          <cell r="T493">
            <v>-1853.8671800959687</v>
          </cell>
        </row>
        <row r="494">
          <cell r="G494">
            <v>79</v>
          </cell>
          <cell r="H494">
            <v>794</v>
          </cell>
          <cell r="I494">
            <v>0</v>
          </cell>
          <cell r="J494">
            <v>27211.64</v>
          </cell>
          <cell r="K494">
            <v>-27211.64</v>
          </cell>
          <cell r="L494">
            <v>632162.72</v>
          </cell>
          <cell r="M494">
            <v>0</v>
          </cell>
          <cell r="N494">
            <v>632162.72</v>
          </cell>
          <cell r="O494">
            <v>0</v>
          </cell>
          <cell r="P494">
            <v>17394.8</v>
          </cell>
          <cell r="Q494">
            <v>-17394.8</v>
          </cell>
          <cell r="R494">
            <v>0</v>
          </cell>
          <cell r="S494">
            <v>57390.663500962677</v>
          </cell>
          <cell r="T494">
            <v>-57390.663500962677</v>
          </cell>
        </row>
        <row r="495">
          <cell r="G495">
            <v>79</v>
          </cell>
          <cell r="H495">
            <v>796</v>
          </cell>
          <cell r="I495">
            <v>0</v>
          </cell>
          <cell r="J495">
            <v>0</v>
          </cell>
          <cell r="K495">
            <v>0</v>
          </cell>
          <cell r="L495">
            <v>0</v>
          </cell>
          <cell r="M495">
            <v>0</v>
          </cell>
          <cell r="N495">
            <v>0</v>
          </cell>
          <cell r="O495">
            <v>0</v>
          </cell>
          <cell r="P495">
            <v>0</v>
          </cell>
          <cell r="Q495">
            <v>0</v>
          </cell>
          <cell r="R495">
            <v>0</v>
          </cell>
          <cell r="S495">
            <v>124432.03379854551</v>
          </cell>
          <cell r="T495">
            <v>-124432.03379854551</v>
          </cell>
        </row>
        <row r="496">
          <cell r="G496">
            <v>79</v>
          </cell>
          <cell r="H496">
            <v>796</v>
          </cell>
          <cell r="I496">
            <v>0</v>
          </cell>
          <cell r="J496">
            <v>156169.57</v>
          </cell>
          <cell r="K496">
            <v>-156169.57</v>
          </cell>
          <cell r="L496">
            <v>0</v>
          </cell>
          <cell r="M496">
            <v>105629.77</v>
          </cell>
          <cell r="N496">
            <v>-105629.77</v>
          </cell>
          <cell r="O496">
            <v>0</v>
          </cell>
          <cell r="P496">
            <v>96316.99</v>
          </cell>
          <cell r="Q496">
            <v>-96316.99</v>
          </cell>
          <cell r="R496">
            <v>0</v>
          </cell>
          <cell r="S496">
            <v>130559.74601211082</v>
          </cell>
          <cell r="T496">
            <v>-130559.74601211082</v>
          </cell>
        </row>
        <row r="497">
          <cell r="G497">
            <v>79</v>
          </cell>
          <cell r="H497">
            <v>796</v>
          </cell>
          <cell r="I497">
            <v>0</v>
          </cell>
          <cell r="J497">
            <v>0</v>
          </cell>
          <cell r="K497">
            <v>0</v>
          </cell>
          <cell r="L497">
            <v>0</v>
          </cell>
          <cell r="M497">
            <v>0</v>
          </cell>
          <cell r="N497">
            <v>0</v>
          </cell>
          <cell r="O497">
            <v>0</v>
          </cell>
          <cell r="P497">
            <v>0</v>
          </cell>
          <cell r="Q497">
            <v>0</v>
          </cell>
          <cell r="R497">
            <v>0</v>
          </cell>
          <cell r="S497">
            <v>513957.57723885437</v>
          </cell>
          <cell r="T497">
            <v>-513957.57723885437</v>
          </cell>
        </row>
        <row r="498">
          <cell r="G498">
            <v>79</v>
          </cell>
          <cell r="H498">
            <v>796</v>
          </cell>
          <cell r="I498">
            <v>0</v>
          </cell>
          <cell r="J498">
            <v>275567.83</v>
          </cell>
          <cell r="K498">
            <v>-275567.83</v>
          </cell>
          <cell r="L498">
            <v>0</v>
          </cell>
          <cell r="M498">
            <v>0</v>
          </cell>
          <cell r="N498">
            <v>0</v>
          </cell>
          <cell r="O498">
            <v>0</v>
          </cell>
          <cell r="P498">
            <v>0</v>
          </cell>
          <cell r="Q498">
            <v>0</v>
          </cell>
          <cell r="R498">
            <v>0</v>
          </cell>
          <cell r="S498">
            <v>456307.38919204718</v>
          </cell>
          <cell r="T498">
            <v>-456307.38919204718</v>
          </cell>
        </row>
        <row r="499">
          <cell r="G499">
            <v>79</v>
          </cell>
          <cell r="H499">
            <v>796</v>
          </cell>
          <cell r="I499">
            <v>0</v>
          </cell>
          <cell r="J499">
            <v>0</v>
          </cell>
          <cell r="K499">
            <v>0</v>
          </cell>
          <cell r="L499">
            <v>0</v>
          </cell>
          <cell r="M499">
            <v>0</v>
          </cell>
          <cell r="N499">
            <v>0</v>
          </cell>
          <cell r="O499">
            <v>0</v>
          </cell>
          <cell r="P499">
            <v>0</v>
          </cell>
          <cell r="Q499">
            <v>0</v>
          </cell>
          <cell r="R499">
            <v>0</v>
          </cell>
          <cell r="S499">
            <v>26136.047126425314</v>
          </cell>
          <cell r="T499">
            <v>-26136.047126425314</v>
          </cell>
        </row>
        <row r="500">
          <cell r="G500">
            <v>79</v>
          </cell>
          <cell r="H500">
            <v>796</v>
          </cell>
          <cell r="I500">
            <v>0</v>
          </cell>
          <cell r="J500">
            <v>0</v>
          </cell>
          <cell r="K500">
            <v>0</v>
          </cell>
          <cell r="L500">
            <v>0</v>
          </cell>
          <cell r="M500">
            <v>35226.82</v>
          </cell>
          <cell r="N500">
            <v>-35226.82</v>
          </cell>
          <cell r="O500">
            <v>0</v>
          </cell>
          <cell r="P500">
            <v>0</v>
          </cell>
          <cell r="Q500">
            <v>0</v>
          </cell>
          <cell r="R500">
            <v>0</v>
          </cell>
          <cell r="S500">
            <v>152093.230314941</v>
          </cell>
          <cell r="T500">
            <v>-152093.230314941</v>
          </cell>
        </row>
        <row r="501">
          <cell r="G501">
            <v>79</v>
          </cell>
          <cell r="H501">
            <v>797</v>
          </cell>
          <cell r="I501">
            <v>0</v>
          </cell>
          <cell r="J501">
            <v>418.05</v>
          </cell>
          <cell r="K501">
            <v>-418.05</v>
          </cell>
          <cell r="L501">
            <v>0</v>
          </cell>
          <cell r="M501">
            <v>49199.97</v>
          </cell>
          <cell r="N501">
            <v>-49199.97</v>
          </cell>
          <cell r="O501">
            <v>0</v>
          </cell>
          <cell r="P501">
            <v>23069.41</v>
          </cell>
          <cell r="Q501">
            <v>-23069.41</v>
          </cell>
          <cell r="R501">
            <v>0</v>
          </cell>
          <cell r="S501">
            <v>5765.3355413453573</v>
          </cell>
          <cell r="T501">
            <v>-5765.3355413453573</v>
          </cell>
        </row>
        <row r="502">
          <cell r="G502">
            <v>79</v>
          </cell>
          <cell r="H502">
            <v>798</v>
          </cell>
          <cell r="I502">
            <v>0</v>
          </cell>
          <cell r="J502">
            <v>52991.83</v>
          </cell>
          <cell r="K502">
            <v>-52991.83</v>
          </cell>
          <cell r="L502">
            <v>0</v>
          </cell>
          <cell r="M502">
            <v>55834.45</v>
          </cell>
          <cell r="N502">
            <v>-55834.45</v>
          </cell>
          <cell r="O502">
            <v>0</v>
          </cell>
          <cell r="P502">
            <v>17939.740000000002</v>
          </cell>
          <cell r="Q502">
            <v>-17939.740000000002</v>
          </cell>
          <cell r="R502">
            <v>0</v>
          </cell>
          <cell r="S502">
            <v>53671.855827455831</v>
          </cell>
          <cell r="T502">
            <v>-53671.855827455831</v>
          </cell>
        </row>
        <row r="503">
          <cell r="G503">
            <v>79</v>
          </cell>
          <cell r="H503">
            <v>798</v>
          </cell>
          <cell r="I503">
            <v>0</v>
          </cell>
          <cell r="J503">
            <v>0</v>
          </cell>
          <cell r="K503">
            <v>0</v>
          </cell>
          <cell r="L503">
            <v>0</v>
          </cell>
          <cell r="M503">
            <v>15.33</v>
          </cell>
          <cell r="N503">
            <v>-15.33</v>
          </cell>
          <cell r="O503">
            <v>0</v>
          </cell>
          <cell r="P503">
            <v>0</v>
          </cell>
          <cell r="Q503">
            <v>0</v>
          </cell>
          <cell r="R503">
            <v>0</v>
          </cell>
          <cell r="S503">
            <v>9.9709699623906385</v>
          </cell>
          <cell r="T503">
            <v>-9.9709699623906385</v>
          </cell>
        </row>
        <row r="504">
          <cell r="G504">
            <v>79</v>
          </cell>
          <cell r="H504">
            <v>798</v>
          </cell>
          <cell r="I504">
            <v>0</v>
          </cell>
          <cell r="J504">
            <v>9630.73</v>
          </cell>
          <cell r="K504">
            <v>-9630.73</v>
          </cell>
          <cell r="L504">
            <v>0</v>
          </cell>
          <cell r="M504">
            <v>17026.91</v>
          </cell>
          <cell r="N504">
            <v>-17026.91</v>
          </cell>
          <cell r="O504">
            <v>0</v>
          </cell>
          <cell r="P504">
            <v>7195.49</v>
          </cell>
          <cell r="Q504">
            <v>-7195.49</v>
          </cell>
          <cell r="R504">
            <v>0</v>
          </cell>
          <cell r="S504">
            <v>15555.785556808092</v>
          </cell>
          <cell r="T504">
            <v>-15555.785556808092</v>
          </cell>
        </row>
        <row r="505">
          <cell r="G505">
            <v>79</v>
          </cell>
          <cell r="H505">
            <v>798</v>
          </cell>
          <cell r="I505">
            <v>0</v>
          </cell>
          <cell r="J505">
            <v>7.0000000000000007E-2</v>
          </cell>
          <cell r="K505">
            <v>-7.0000000000000007E-2</v>
          </cell>
          <cell r="L505">
            <v>0</v>
          </cell>
          <cell r="M505">
            <v>0.01</v>
          </cell>
          <cell r="N505">
            <v>-0.01</v>
          </cell>
          <cell r="O505">
            <v>0</v>
          </cell>
          <cell r="P505">
            <v>0</v>
          </cell>
          <cell r="Q505">
            <v>0</v>
          </cell>
          <cell r="R505">
            <v>0</v>
          </cell>
          <cell r="S505">
            <v>363968.4061411997</v>
          </cell>
          <cell r="T505">
            <v>-363968.4061411997</v>
          </cell>
        </row>
        <row r="506">
          <cell r="G506">
            <v>81</v>
          </cell>
          <cell r="H506">
            <v>811</v>
          </cell>
          <cell r="I506">
            <v>0</v>
          </cell>
          <cell r="J506">
            <v>0</v>
          </cell>
          <cell r="K506">
            <v>0</v>
          </cell>
          <cell r="L506">
            <v>0</v>
          </cell>
          <cell r="M506">
            <v>0</v>
          </cell>
          <cell r="N506">
            <v>0</v>
          </cell>
          <cell r="O506">
            <v>0</v>
          </cell>
          <cell r="P506">
            <v>0</v>
          </cell>
          <cell r="Q506">
            <v>0</v>
          </cell>
          <cell r="R506">
            <v>0</v>
          </cell>
          <cell r="S506">
            <v>109696.07246535849</v>
          </cell>
          <cell r="T506">
            <v>-109696.07246535849</v>
          </cell>
        </row>
        <row r="507">
          <cell r="G507">
            <v>88</v>
          </cell>
          <cell r="H507">
            <v>881</v>
          </cell>
          <cell r="I507">
            <v>0</v>
          </cell>
          <cell r="J507">
            <v>0</v>
          </cell>
          <cell r="K507">
            <v>0</v>
          </cell>
          <cell r="L507">
            <v>0</v>
          </cell>
          <cell r="M507">
            <v>0</v>
          </cell>
          <cell r="N507">
            <v>0</v>
          </cell>
          <cell r="O507">
            <v>0</v>
          </cell>
          <cell r="P507">
            <v>0</v>
          </cell>
          <cell r="Q507">
            <v>0</v>
          </cell>
          <cell r="R507">
            <v>0</v>
          </cell>
          <cell r="S507">
            <v>0</v>
          </cell>
          <cell r="T507">
            <v>0</v>
          </cell>
        </row>
        <row r="508">
          <cell r="G508">
            <v>18</v>
          </cell>
          <cell r="H508">
            <v>182</v>
          </cell>
          <cell r="I508">
            <v>0</v>
          </cell>
          <cell r="J508">
            <v>0</v>
          </cell>
          <cell r="K508">
            <v>0</v>
          </cell>
          <cell r="L508">
            <v>0</v>
          </cell>
          <cell r="M508">
            <v>0</v>
          </cell>
          <cell r="N508">
            <v>0</v>
          </cell>
          <cell r="O508">
            <v>4000000</v>
          </cell>
          <cell r="P508">
            <v>0</v>
          </cell>
          <cell r="Q508">
            <v>4000000</v>
          </cell>
          <cell r="R508">
            <v>0</v>
          </cell>
          <cell r="S508">
            <v>0</v>
          </cell>
          <cell r="T508">
            <v>0</v>
          </cell>
        </row>
        <row r="509">
          <cell r="G509">
            <v>18</v>
          </cell>
          <cell r="H509">
            <v>182</v>
          </cell>
          <cell r="I509">
            <v>15000000</v>
          </cell>
          <cell r="J509">
            <v>0</v>
          </cell>
          <cell r="K509">
            <v>15000000</v>
          </cell>
          <cell r="L509">
            <v>0</v>
          </cell>
          <cell r="M509">
            <v>0</v>
          </cell>
          <cell r="N509">
            <v>0</v>
          </cell>
          <cell r="O509">
            <v>0</v>
          </cell>
          <cell r="P509">
            <v>0</v>
          </cell>
          <cell r="Q509">
            <v>0</v>
          </cell>
          <cell r="R509">
            <v>0</v>
          </cell>
          <cell r="S509">
            <v>0</v>
          </cell>
          <cell r="T509">
            <v>0</v>
          </cell>
        </row>
        <row r="510">
          <cell r="G510">
            <v>27</v>
          </cell>
          <cell r="H510">
            <v>272</v>
          </cell>
          <cell r="I510">
            <v>24456.02</v>
          </cell>
          <cell r="J510">
            <v>0</v>
          </cell>
          <cell r="K510">
            <v>24456.02</v>
          </cell>
          <cell r="L510">
            <v>23067.18</v>
          </cell>
          <cell r="M510">
            <v>0</v>
          </cell>
          <cell r="N510">
            <v>23067.18</v>
          </cell>
          <cell r="O510">
            <v>37771.9</v>
          </cell>
          <cell r="P510">
            <v>0</v>
          </cell>
          <cell r="Q510">
            <v>37771.9</v>
          </cell>
          <cell r="R510">
            <v>0</v>
          </cell>
          <cell r="S510">
            <v>0</v>
          </cell>
          <cell r="T510">
            <v>0</v>
          </cell>
        </row>
        <row r="511">
          <cell r="G511">
            <v>27</v>
          </cell>
          <cell r="H511">
            <v>272</v>
          </cell>
          <cell r="I511">
            <v>3813.33</v>
          </cell>
          <cell r="J511">
            <v>0</v>
          </cell>
          <cell r="K511">
            <v>3813.33</v>
          </cell>
          <cell r="L511">
            <v>4537.8999999999996</v>
          </cell>
          <cell r="M511">
            <v>0</v>
          </cell>
          <cell r="N511">
            <v>4537.8999999999996</v>
          </cell>
          <cell r="O511">
            <v>5534.91</v>
          </cell>
          <cell r="P511">
            <v>0</v>
          </cell>
          <cell r="Q511">
            <v>5534.91</v>
          </cell>
          <cell r="R511">
            <v>0</v>
          </cell>
          <cell r="S511">
            <v>0</v>
          </cell>
          <cell r="T511">
            <v>0</v>
          </cell>
        </row>
        <row r="512">
          <cell r="G512">
            <v>27</v>
          </cell>
          <cell r="H512">
            <v>274</v>
          </cell>
          <cell r="I512">
            <v>0</v>
          </cell>
          <cell r="J512">
            <v>0</v>
          </cell>
          <cell r="K512">
            <v>0</v>
          </cell>
          <cell r="L512">
            <v>0</v>
          </cell>
          <cell r="M512">
            <v>0</v>
          </cell>
          <cell r="N512">
            <v>0</v>
          </cell>
          <cell r="O512">
            <v>0</v>
          </cell>
          <cell r="P512">
            <v>253397.45</v>
          </cell>
          <cell r="Q512">
            <v>-253397.45</v>
          </cell>
          <cell r="R512">
            <v>0</v>
          </cell>
          <cell r="S512">
            <v>0</v>
          </cell>
          <cell r="T512">
            <v>0</v>
          </cell>
        </row>
        <row r="513">
          <cell r="G513">
            <v>62</v>
          </cell>
          <cell r="H513">
            <v>622</v>
          </cell>
          <cell r="I513">
            <v>141520</v>
          </cell>
          <cell r="J513">
            <v>0</v>
          </cell>
          <cell r="K513">
            <v>141520</v>
          </cell>
          <cell r="L513">
            <v>225981.89</v>
          </cell>
          <cell r="M513">
            <v>0</v>
          </cell>
          <cell r="N513">
            <v>225981.89</v>
          </cell>
          <cell r="O513">
            <v>152500</v>
          </cell>
          <cell r="P513">
            <v>0</v>
          </cell>
          <cell r="Q513">
            <v>152500</v>
          </cell>
          <cell r="R513">
            <v>0</v>
          </cell>
          <cell r="S513">
            <v>0</v>
          </cell>
          <cell r="T513">
            <v>0</v>
          </cell>
        </row>
        <row r="514">
          <cell r="G514">
            <v>68</v>
          </cell>
          <cell r="H514">
            <v>688</v>
          </cell>
          <cell r="I514">
            <v>12.29</v>
          </cell>
          <cell r="J514">
            <v>0</v>
          </cell>
          <cell r="K514">
            <v>12.29</v>
          </cell>
          <cell r="L514">
            <v>273.26</v>
          </cell>
          <cell r="M514">
            <v>0</v>
          </cell>
          <cell r="N514">
            <v>273.26</v>
          </cell>
          <cell r="O514">
            <v>178.7</v>
          </cell>
          <cell r="P514">
            <v>0</v>
          </cell>
          <cell r="Q514">
            <v>178.7</v>
          </cell>
          <cell r="R514">
            <v>0</v>
          </cell>
          <cell r="S514">
            <v>0</v>
          </cell>
          <cell r="T514">
            <v>0</v>
          </cell>
        </row>
        <row r="515">
          <cell r="G515">
            <v>69</v>
          </cell>
          <cell r="H515">
            <v>698</v>
          </cell>
          <cell r="I515">
            <v>32.81</v>
          </cell>
          <cell r="J515">
            <v>0</v>
          </cell>
          <cell r="K515">
            <v>32.81</v>
          </cell>
          <cell r="L515">
            <v>1.86</v>
          </cell>
          <cell r="M515">
            <v>0</v>
          </cell>
          <cell r="N515">
            <v>1.86</v>
          </cell>
          <cell r="O515">
            <v>0.32</v>
          </cell>
          <cell r="P515">
            <v>0</v>
          </cell>
          <cell r="Q515">
            <v>0.32</v>
          </cell>
          <cell r="R515">
            <v>0</v>
          </cell>
          <cell r="S515">
            <v>0</v>
          </cell>
          <cell r="T515">
            <v>0</v>
          </cell>
        </row>
        <row r="516">
          <cell r="G516">
            <v>69</v>
          </cell>
          <cell r="H516">
            <v>698</v>
          </cell>
          <cell r="I516">
            <v>0</v>
          </cell>
          <cell r="J516">
            <v>0</v>
          </cell>
          <cell r="K516">
            <v>0</v>
          </cell>
          <cell r="L516">
            <v>0</v>
          </cell>
          <cell r="M516">
            <v>0.22</v>
          </cell>
          <cell r="N516">
            <v>-0.22</v>
          </cell>
          <cell r="O516">
            <v>0</v>
          </cell>
          <cell r="P516">
            <v>0.22</v>
          </cell>
          <cell r="Q516">
            <v>-0.22</v>
          </cell>
          <cell r="R516">
            <v>0</v>
          </cell>
          <cell r="S516">
            <v>0</v>
          </cell>
          <cell r="T516">
            <v>0</v>
          </cell>
        </row>
        <row r="517">
          <cell r="G517">
            <v>69</v>
          </cell>
          <cell r="H517">
            <v>698</v>
          </cell>
          <cell r="I517">
            <v>0</v>
          </cell>
          <cell r="J517">
            <v>0</v>
          </cell>
          <cell r="K517">
            <v>0</v>
          </cell>
          <cell r="L517">
            <v>0</v>
          </cell>
          <cell r="M517">
            <v>1.84</v>
          </cell>
          <cell r="N517">
            <v>-1.84</v>
          </cell>
          <cell r="O517">
            <v>0</v>
          </cell>
          <cell r="P517">
            <v>1.84</v>
          </cell>
          <cell r="Q517">
            <v>-1.84</v>
          </cell>
          <cell r="R517">
            <v>0</v>
          </cell>
          <cell r="S517">
            <v>0</v>
          </cell>
          <cell r="T517">
            <v>0</v>
          </cell>
        </row>
        <row r="518">
          <cell r="G518">
            <v>69</v>
          </cell>
          <cell r="H518">
            <v>698</v>
          </cell>
          <cell r="I518">
            <v>0</v>
          </cell>
          <cell r="J518">
            <v>0</v>
          </cell>
          <cell r="K518">
            <v>0</v>
          </cell>
          <cell r="L518">
            <v>0</v>
          </cell>
          <cell r="M518">
            <v>0.01</v>
          </cell>
          <cell r="N518">
            <v>-0.01</v>
          </cell>
          <cell r="O518">
            <v>0</v>
          </cell>
          <cell r="P518">
            <v>0.01</v>
          </cell>
          <cell r="Q518">
            <v>-0.01</v>
          </cell>
          <cell r="R518">
            <v>0</v>
          </cell>
          <cell r="S518">
            <v>0</v>
          </cell>
          <cell r="T518">
            <v>0</v>
          </cell>
        </row>
        <row r="519">
          <cell r="G519">
            <v>69</v>
          </cell>
          <cell r="H519">
            <v>698</v>
          </cell>
          <cell r="I519">
            <v>7.0000000000000007E-2</v>
          </cell>
          <cell r="J519">
            <v>0</v>
          </cell>
          <cell r="K519">
            <v>7.0000000000000007E-2</v>
          </cell>
          <cell r="L519">
            <v>0.28999999999999998</v>
          </cell>
          <cell r="M519">
            <v>0</v>
          </cell>
          <cell r="N519">
            <v>0.28999999999999998</v>
          </cell>
          <cell r="O519">
            <v>0.05</v>
          </cell>
          <cell r="P519">
            <v>0</v>
          </cell>
          <cell r="Q519">
            <v>0.05</v>
          </cell>
          <cell r="R519">
            <v>0</v>
          </cell>
          <cell r="S519">
            <v>0</v>
          </cell>
          <cell r="T519">
            <v>0</v>
          </cell>
        </row>
        <row r="520">
          <cell r="G520">
            <v>69</v>
          </cell>
          <cell r="H520">
            <v>698</v>
          </cell>
          <cell r="I520">
            <v>0</v>
          </cell>
          <cell r="J520">
            <v>0</v>
          </cell>
          <cell r="K520">
            <v>0</v>
          </cell>
          <cell r="L520">
            <v>1.67</v>
          </cell>
          <cell r="M520">
            <v>0</v>
          </cell>
          <cell r="N520">
            <v>1.67</v>
          </cell>
          <cell r="O520">
            <v>1.61</v>
          </cell>
          <cell r="P520">
            <v>0</v>
          </cell>
          <cell r="Q520">
            <v>1.61</v>
          </cell>
          <cell r="R520">
            <v>0</v>
          </cell>
          <cell r="S520">
            <v>0</v>
          </cell>
          <cell r="T520">
            <v>0</v>
          </cell>
        </row>
        <row r="521">
          <cell r="G521">
            <v>73</v>
          </cell>
          <cell r="H521">
            <v>737</v>
          </cell>
          <cell r="I521">
            <v>27917.21</v>
          </cell>
          <cell r="J521">
            <v>0</v>
          </cell>
          <cell r="K521">
            <v>27917.21</v>
          </cell>
          <cell r="L521">
            <v>0</v>
          </cell>
          <cell r="M521">
            <v>9827.0400000000009</v>
          </cell>
          <cell r="N521">
            <v>-9827.0400000000009</v>
          </cell>
          <cell r="O521">
            <v>0</v>
          </cell>
          <cell r="P521">
            <v>0.08</v>
          </cell>
          <cell r="Q521">
            <v>-0.08</v>
          </cell>
          <cell r="R521">
            <v>0</v>
          </cell>
          <cell r="S521">
            <v>0</v>
          </cell>
          <cell r="T521">
            <v>0</v>
          </cell>
        </row>
        <row r="522">
          <cell r="G522">
            <v>78</v>
          </cell>
          <cell r="H522">
            <v>781</v>
          </cell>
          <cell r="I522">
            <v>0</v>
          </cell>
          <cell r="J522">
            <v>0</v>
          </cell>
          <cell r="K522">
            <v>0</v>
          </cell>
          <cell r="L522">
            <v>0</v>
          </cell>
          <cell r="M522">
            <v>103452.52</v>
          </cell>
          <cell r="N522">
            <v>-103452.52</v>
          </cell>
          <cell r="O522">
            <v>0</v>
          </cell>
          <cell r="P522">
            <v>47130.1</v>
          </cell>
          <cell r="Q522">
            <v>-47130.1</v>
          </cell>
          <cell r="R522">
            <v>0</v>
          </cell>
          <cell r="S522">
            <v>0</v>
          </cell>
          <cell r="T522">
            <v>0</v>
          </cell>
        </row>
        <row r="523">
          <cell r="G523">
            <v>78</v>
          </cell>
          <cell r="H523">
            <v>781</v>
          </cell>
          <cell r="I523">
            <v>0</v>
          </cell>
          <cell r="J523">
            <v>34500</v>
          </cell>
          <cell r="K523">
            <v>-34500</v>
          </cell>
          <cell r="L523">
            <v>0</v>
          </cell>
          <cell r="M523">
            <v>40767.11</v>
          </cell>
          <cell r="N523">
            <v>-40767.11</v>
          </cell>
          <cell r="O523">
            <v>0</v>
          </cell>
          <cell r="P523">
            <v>40767.11</v>
          </cell>
          <cell r="Q523">
            <v>-40767.11</v>
          </cell>
          <cell r="R523">
            <v>0</v>
          </cell>
          <cell r="S523">
            <v>0</v>
          </cell>
          <cell r="T523">
            <v>0</v>
          </cell>
        </row>
        <row r="524">
          <cell r="G524">
            <v>78</v>
          </cell>
          <cell r="H524">
            <v>788</v>
          </cell>
          <cell r="I524">
            <v>0</v>
          </cell>
          <cell r="J524">
            <v>846.15</v>
          </cell>
          <cell r="K524">
            <v>-846.15</v>
          </cell>
          <cell r="L524">
            <v>0</v>
          </cell>
          <cell r="M524">
            <v>4094.5</v>
          </cell>
          <cell r="N524">
            <v>-4094.5</v>
          </cell>
          <cell r="O524">
            <v>0</v>
          </cell>
          <cell r="P524">
            <v>2774.41</v>
          </cell>
          <cell r="Q524">
            <v>-2774.41</v>
          </cell>
          <cell r="R524">
            <v>0</v>
          </cell>
          <cell r="S524">
            <v>0</v>
          </cell>
          <cell r="T524">
            <v>0</v>
          </cell>
        </row>
        <row r="525">
          <cell r="G525">
            <v>67</v>
          </cell>
          <cell r="H525">
            <v>672</v>
          </cell>
          <cell r="I525">
            <v>0</v>
          </cell>
          <cell r="J525">
            <v>0</v>
          </cell>
          <cell r="K525">
            <v>0</v>
          </cell>
          <cell r="L525">
            <v>74819.679999999993</v>
          </cell>
          <cell r="M525">
            <v>0</v>
          </cell>
          <cell r="N525">
            <v>74819.679999999993</v>
          </cell>
          <cell r="O525">
            <v>74819.679999999993</v>
          </cell>
          <cell r="P525">
            <v>0</v>
          </cell>
          <cell r="Q525">
            <v>74819.679999999993</v>
          </cell>
          <cell r="R525">
            <v>0</v>
          </cell>
          <cell r="S525">
            <v>0</v>
          </cell>
          <cell r="T525">
            <v>0</v>
          </cell>
        </row>
        <row r="526">
          <cell r="G526">
            <v>29</v>
          </cell>
          <cell r="H526">
            <v>292</v>
          </cell>
          <cell r="I526">
            <v>0</v>
          </cell>
          <cell r="J526">
            <v>1072415.48</v>
          </cell>
          <cell r="K526">
            <v>-1072415.48</v>
          </cell>
          <cell r="L526">
            <v>0</v>
          </cell>
          <cell r="M526">
            <v>1072415.48</v>
          </cell>
          <cell r="N526">
            <v>-1072415.48</v>
          </cell>
          <cell r="O526">
            <v>0</v>
          </cell>
          <cell r="P526">
            <v>3506744.48</v>
          </cell>
          <cell r="Q526">
            <v>-3506744.48</v>
          </cell>
          <cell r="R526">
            <v>0</v>
          </cell>
          <cell r="S526">
            <v>0</v>
          </cell>
          <cell r="T526">
            <v>0</v>
          </cell>
        </row>
        <row r="527">
          <cell r="G527">
            <v>18</v>
          </cell>
          <cell r="H527">
            <v>182</v>
          </cell>
          <cell r="I527">
            <v>13000000</v>
          </cell>
          <cell r="J527">
            <v>0</v>
          </cell>
          <cell r="K527">
            <v>13000000</v>
          </cell>
          <cell r="L527">
            <v>12000000</v>
          </cell>
          <cell r="M527">
            <v>0</v>
          </cell>
          <cell r="N527">
            <v>12000000</v>
          </cell>
          <cell r="O527">
            <v>0</v>
          </cell>
          <cell r="P527">
            <v>0</v>
          </cell>
          <cell r="Q527">
            <v>0</v>
          </cell>
          <cell r="R527">
            <v>0</v>
          </cell>
          <cell r="S527">
            <v>0</v>
          </cell>
          <cell r="T527">
            <v>0</v>
          </cell>
        </row>
        <row r="528">
          <cell r="G528">
            <v>21</v>
          </cell>
          <cell r="H528">
            <v>211</v>
          </cell>
          <cell r="I528">
            <v>0</v>
          </cell>
          <cell r="J528">
            <v>0</v>
          </cell>
          <cell r="K528">
            <v>0</v>
          </cell>
          <cell r="L528">
            <v>0</v>
          </cell>
          <cell r="M528">
            <v>0</v>
          </cell>
          <cell r="N528">
            <v>0</v>
          </cell>
          <cell r="O528">
            <v>0</v>
          </cell>
          <cell r="P528">
            <v>0</v>
          </cell>
          <cell r="Q528">
            <v>0</v>
          </cell>
          <cell r="R528">
            <v>0</v>
          </cell>
          <cell r="S528">
            <v>0</v>
          </cell>
          <cell r="T528">
            <v>0</v>
          </cell>
        </row>
        <row r="529">
          <cell r="G529">
            <v>21</v>
          </cell>
          <cell r="H529">
            <v>212</v>
          </cell>
          <cell r="I529">
            <v>0</v>
          </cell>
          <cell r="J529">
            <v>0</v>
          </cell>
          <cell r="K529">
            <v>0</v>
          </cell>
          <cell r="L529">
            <v>109252.05</v>
          </cell>
          <cell r="M529">
            <v>0</v>
          </cell>
          <cell r="N529">
            <v>109252.05</v>
          </cell>
          <cell r="O529">
            <v>0</v>
          </cell>
          <cell r="P529">
            <v>0</v>
          </cell>
          <cell r="Q529">
            <v>0</v>
          </cell>
          <cell r="R529">
            <v>0</v>
          </cell>
          <cell r="S529">
            <v>0</v>
          </cell>
          <cell r="T529">
            <v>0</v>
          </cell>
        </row>
        <row r="530">
          <cell r="G530">
            <v>24</v>
          </cell>
          <cell r="H530">
            <v>243</v>
          </cell>
          <cell r="I530">
            <v>0</v>
          </cell>
          <cell r="J530">
            <v>0</v>
          </cell>
          <cell r="K530">
            <v>0</v>
          </cell>
          <cell r="L530">
            <v>0</v>
          </cell>
          <cell r="M530">
            <v>0</v>
          </cell>
          <cell r="N530">
            <v>0</v>
          </cell>
          <cell r="O530">
            <v>0</v>
          </cell>
          <cell r="P530">
            <v>0</v>
          </cell>
          <cell r="Q530">
            <v>0</v>
          </cell>
          <cell r="R530">
            <v>0</v>
          </cell>
          <cell r="S530">
            <v>0</v>
          </cell>
          <cell r="T530">
            <v>0</v>
          </cell>
        </row>
        <row r="531">
          <cell r="G531">
            <v>26</v>
          </cell>
          <cell r="H531">
            <v>268</v>
          </cell>
          <cell r="I531">
            <v>0</v>
          </cell>
          <cell r="J531">
            <v>0</v>
          </cell>
          <cell r="K531">
            <v>0</v>
          </cell>
          <cell r="L531">
            <v>0</v>
          </cell>
          <cell r="M531">
            <v>0</v>
          </cell>
          <cell r="N531">
            <v>0</v>
          </cell>
          <cell r="O531">
            <v>0</v>
          </cell>
          <cell r="P531">
            <v>0</v>
          </cell>
          <cell r="Q531">
            <v>0</v>
          </cell>
          <cell r="R531">
            <v>0</v>
          </cell>
          <cell r="S531">
            <v>0</v>
          </cell>
          <cell r="T531">
            <v>0</v>
          </cell>
        </row>
        <row r="532">
          <cell r="G532">
            <v>29</v>
          </cell>
          <cell r="H532">
            <v>292</v>
          </cell>
          <cell r="I532">
            <v>0</v>
          </cell>
          <cell r="J532">
            <v>5004979.6900000004</v>
          </cell>
          <cell r="K532">
            <v>-5004979.6900000004</v>
          </cell>
          <cell r="L532">
            <v>0</v>
          </cell>
          <cell r="M532">
            <v>6737908.9000000004</v>
          </cell>
          <cell r="N532">
            <v>-6737908.9000000004</v>
          </cell>
          <cell r="O532">
            <v>0</v>
          </cell>
          <cell r="P532">
            <v>0</v>
          </cell>
          <cell r="Q532">
            <v>0</v>
          </cell>
          <cell r="R532">
            <v>0</v>
          </cell>
          <cell r="S532">
            <v>0</v>
          </cell>
          <cell r="T532">
            <v>0</v>
          </cell>
        </row>
        <row r="533">
          <cell r="G533">
            <v>62</v>
          </cell>
          <cell r="H533">
            <v>622</v>
          </cell>
          <cell r="I533">
            <v>0</v>
          </cell>
          <cell r="J533">
            <v>0</v>
          </cell>
          <cell r="K533">
            <v>0</v>
          </cell>
          <cell r="L533">
            <v>138408.99</v>
          </cell>
          <cell r="M533">
            <v>0</v>
          </cell>
          <cell r="N533">
            <v>138408.99</v>
          </cell>
          <cell r="O533">
            <v>0</v>
          </cell>
          <cell r="P533">
            <v>0</v>
          </cell>
          <cell r="Q533">
            <v>0</v>
          </cell>
          <cell r="R533">
            <v>0</v>
          </cell>
          <cell r="S533">
            <v>0</v>
          </cell>
          <cell r="T533">
            <v>0</v>
          </cell>
        </row>
        <row r="534">
          <cell r="G534">
            <v>64</v>
          </cell>
          <cell r="H534">
            <v>642</v>
          </cell>
          <cell r="I534">
            <v>0</v>
          </cell>
          <cell r="J534">
            <v>0</v>
          </cell>
          <cell r="K534">
            <v>0</v>
          </cell>
          <cell r="L534">
            <v>3458.33</v>
          </cell>
          <cell r="M534">
            <v>0</v>
          </cell>
          <cell r="N534">
            <v>3458.33</v>
          </cell>
          <cell r="O534">
            <v>0</v>
          </cell>
          <cell r="P534">
            <v>0</v>
          </cell>
          <cell r="Q534">
            <v>0</v>
          </cell>
          <cell r="R534">
            <v>0</v>
          </cell>
          <cell r="S534">
            <v>0</v>
          </cell>
          <cell r="T534">
            <v>0</v>
          </cell>
        </row>
        <row r="535">
          <cell r="G535">
            <v>69</v>
          </cell>
          <cell r="H535">
            <v>698</v>
          </cell>
          <cell r="I535">
            <v>211737.28</v>
          </cell>
          <cell r="J535">
            <v>0</v>
          </cell>
          <cell r="K535">
            <v>211737.28</v>
          </cell>
          <cell r="L535">
            <v>31578.71</v>
          </cell>
          <cell r="M535">
            <v>0</v>
          </cell>
          <cell r="N535">
            <v>31578.71</v>
          </cell>
          <cell r="O535">
            <v>0</v>
          </cell>
          <cell r="P535">
            <v>0</v>
          </cell>
          <cell r="Q535">
            <v>0</v>
          </cell>
          <cell r="R535">
            <v>0</v>
          </cell>
          <cell r="S535">
            <v>0</v>
          </cell>
          <cell r="T535">
            <v>0</v>
          </cell>
        </row>
        <row r="536">
          <cell r="G536">
            <v>73</v>
          </cell>
          <cell r="H536">
            <v>737</v>
          </cell>
          <cell r="I536">
            <v>0</v>
          </cell>
          <cell r="J536">
            <v>7024.99</v>
          </cell>
          <cell r="K536">
            <v>-7024.99</v>
          </cell>
          <cell r="L536">
            <v>0</v>
          </cell>
          <cell r="M536">
            <v>17305.009999999998</v>
          </cell>
          <cell r="N536">
            <v>-17305.009999999998</v>
          </cell>
          <cell r="O536">
            <v>0</v>
          </cell>
          <cell r="P536">
            <v>0</v>
          </cell>
          <cell r="Q536">
            <v>0</v>
          </cell>
          <cell r="R536">
            <v>0</v>
          </cell>
          <cell r="S536">
            <v>0</v>
          </cell>
          <cell r="T536">
            <v>0</v>
          </cell>
        </row>
        <row r="537">
          <cell r="G537">
            <v>78</v>
          </cell>
          <cell r="H537">
            <v>781</v>
          </cell>
          <cell r="I537">
            <v>0</v>
          </cell>
          <cell r="J537">
            <v>28057.49</v>
          </cell>
          <cell r="K537">
            <v>-28057.49</v>
          </cell>
          <cell r="L537">
            <v>0</v>
          </cell>
          <cell r="M537">
            <v>18020.009999999998</v>
          </cell>
          <cell r="N537">
            <v>-18020.009999999998</v>
          </cell>
          <cell r="O537">
            <v>0</v>
          </cell>
          <cell r="P537">
            <v>0</v>
          </cell>
          <cell r="Q537">
            <v>0</v>
          </cell>
          <cell r="R537">
            <v>0</v>
          </cell>
          <cell r="S537">
            <v>0</v>
          </cell>
          <cell r="T537">
            <v>0</v>
          </cell>
        </row>
        <row r="538">
          <cell r="G538">
            <v>78</v>
          </cell>
          <cell r="H538">
            <v>781</v>
          </cell>
          <cell r="I538">
            <v>0</v>
          </cell>
          <cell r="J538">
            <v>174894.44</v>
          </cell>
          <cell r="K538">
            <v>-174894.44</v>
          </cell>
          <cell r="L538">
            <v>0</v>
          </cell>
          <cell r="M538">
            <v>181764.44</v>
          </cell>
          <cell r="N538">
            <v>-181764.44</v>
          </cell>
          <cell r="O538">
            <v>0</v>
          </cell>
          <cell r="P538">
            <v>0</v>
          </cell>
          <cell r="Q538">
            <v>0</v>
          </cell>
          <cell r="R538">
            <v>0</v>
          </cell>
          <cell r="S538">
            <v>0</v>
          </cell>
          <cell r="T538">
            <v>0</v>
          </cell>
        </row>
        <row r="539">
          <cell r="G539">
            <v>79</v>
          </cell>
          <cell r="H539">
            <v>798</v>
          </cell>
          <cell r="I539">
            <v>0</v>
          </cell>
          <cell r="J539">
            <v>27.65</v>
          </cell>
          <cell r="K539">
            <v>-27.65</v>
          </cell>
          <cell r="L539">
            <v>0</v>
          </cell>
          <cell r="M539">
            <v>2.99</v>
          </cell>
          <cell r="N539">
            <v>-2.99</v>
          </cell>
          <cell r="O539">
            <v>0</v>
          </cell>
          <cell r="P539">
            <v>0</v>
          </cell>
          <cell r="Q539">
            <v>0</v>
          </cell>
          <cell r="R539">
            <v>0</v>
          </cell>
          <cell r="S539">
            <v>0</v>
          </cell>
          <cell r="T539">
            <v>0</v>
          </cell>
        </row>
        <row r="540">
          <cell r="G540">
            <v>11</v>
          </cell>
          <cell r="H540">
            <v>111</v>
          </cell>
          <cell r="I540">
            <v>775</v>
          </cell>
          <cell r="J540">
            <v>0</v>
          </cell>
          <cell r="K540">
            <v>775</v>
          </cell>
          <cell r="L540">
            <v>983175</v>
          </cell>
          <cell r="M540">
            <v>0</v>
          </cell>
          <cell r="N540">
            <v>983175</v>
          </cell>
          <cell r="O540">
            <v>0</v>
          </cell>
          <cell r="P540">
            <v>0</v>
          </cell>
          <cell r="Q540">
            <v>0</v>
          </cell>
          <cell r="R540">
            <v>0</v>
          </cell>
          <cell r="S540">
            <v>0</v>
          </cell>
          <cell r="T540">
            <v>0</v>
          </cell>
        </row>
        <row r="541">
          <cell r="G541">
            <v>21</v>
          </cell>
          <cell r="H541">
            <v>211</v>
          </cell>
          <cell r="I541">
            <v>0</v>
          </cell>
          <cell r="J541">
            <v>0</v>
          </cell>
          <cell r="K541">
            <v>0</v>
          </cell>
          <cell r="L541">
            <v>2306441.4700000002</v>
          </cell>
          <cell r="M541">
            <v>0</v>
          </cell>
          <cell r="N541">
            <v>2306441.4700000002</v>
          </cell>
          <cell r="O541">
            <v>0</v>
          </cell>
          <cell r="P541">
            <v>0</v>
          </cell>
          <cell r="Q541">
            <v>0</v>
          </cell>
          <cell r="R541">
            <v>0</v>
          </cell>
          <cell r="S541">
            <v>0</v>
          </cell>
          <cell r="T541">
            <v>0</v>
          </cell>
        </row>
        <row r="542">
          <cell r="G542">
            <v>29</v>
          </cell>
          <cell r="H542">
            <v>298</v>
          </cell>
          <cell r="I542">
            <v>0</v>
          </cell>
          <cell r="J542">
            <v>60633.88</v>
          </cell>
          <cell r="K542">
            <v>-60633.88</v>
          </cell>
          <cell r="L542">
            <v>0</v>
          </cell>
          <cell r="M542">
            <v>60633.88</v>
          </cell>
          <cell r="N542">
            <v>-60633.88</v>
          </cell>
          <cell r="O542">
            <v>0</v>
          </cell>
          <cell r="P542">
            <v>0</v>
          </cell>
          <cell r="Q542">
            <v>0</v>
          </cell>
          <cell r="R542">
            <v>0</v>
          </cell>
          <cell r="S542">
            <v>0</v>
          </cell>
          <cell r="T542">
            <v>0</v>
          </cell>
        </row>
        <row r="543">
          <cell r="G543">
            <v>67</v>
          </cell>
          <cell r="H543">
            <v>671</v>
          </cell>
          <cell r="I543">
            <v>0</v>
          </cell>
          <cell r="J543">
            <v>0</v>
          </cell>
          <cell r="K543">
            <v>0</v>
          </cell>
          <cell r="L543">
            <v>37025.800000000003</v>
          </cell>
          <cell r="M543">
            <v>0</v>
          </cell>
          <cell r="N543">
            <v>37025.800000000003</v>
          </cell>
          <cell r="O543">
            <v>0</v>
          </cell>
          <cell r="P543">
            <v>0</v>
          </cell>
          <cell r="Q543">
            <v>0</v>
          </cell>
          <cell r="R543">
            <v>0</v>
          </cell>
          <cell r="S543">
            <v>0</v>
          </cell>
          <cell r="T543">
            <v>0</v>
          </cell>
        </row>
        <row r="544">
          <cell r="G544">
            <v>69</v>
          </cell>
          <cell r="H544">
            <v>696</v>
          </cell>
          <cell r="I544">
            <v>0</v>
          </cell>
          <cell r="J544">
            <v>0</v>
          </cell>
          <cell r="K544">
            <v>0</v>
          </cell>
          <cell r="L544">
            <v>60633.88</v>
          </cell>
          <cell r="M544">
            <v>0</v>
          </cell>
          <cell r="N544">
            <v>60633.88</v>
          </cell>
          <cell r="O544">
            <v>0</v>
          </cell>
          <cell r="P544">
            <v>0</v>
          </cell>
          <cell r="Q544">
            <v>0</v>
          </cell>
          <cell r="R544">
            <v>0</v>
          </cell>
          <cell r="S544">
            <v>0</v>
          </cell>
          <cell r="T544">
            <v>0</v>
          </cell>
        </row>
        <row r="545">
          <cell r="G545">
            <v>69</v>
          </cell>
          <cell r="H545">
            <v>696</v>
          </cell>
          <cell r="I545">
            <v>0</v>
          </cell>
          <cell r="J545">
            <v>0</v>
          </cell>
          <cell r="K545">
            <v>0</v>
          </cell>
          <cell r="L545">
            <v>0</v>
          </cell>
          <cell r="M545">
            <v>0</v>
          </cell>
          <cell r="N545">
            <v>0</v>
          </cell>
          <cell r="O545">
            <v>0</v>
          </cell>
          <cell r="P545">
            <v>0</v>
          </cell>
          <cell r="Q545">
            <v>0</v>
          </cell>
          <cell r="R545">
            <v>0</v>
          </cell>
          <cell r="S545">
            <v>0</v>
          </cell>
          <cell r="T545">
            <v>0</v>
          </cell>
        </row>
        <row r="546">
          <cell r="G546">
            <v>69</v>
          </cell>
          <cell r="H546">
            <v>696</v>
          </cell>
          <cell r="I546">
            <v>0</v>
          </cell>
          <cell r="J546">
            <v>2658.18</v>
          </cell>
          <cell r="K546">
            <v>-2658.18</v>
          </cell>
          <cell r="L546">
            <v>159650.10999999999</v>
          </cell>
          <cell r="M546">
            <v>0</v>
          </cell>
          <cell r="N546">
            <v>159650.10999999999</v>
          </cell>
          <cell r="O546">
            <v>0</v>
          </cell>
          <cell r="P546">
            <v>0</v>
          </cell>
          <cell r="Q546">
            <v>0</v>
          </cell>
          <cell r="R546">
            <v>0</v>
          </cell>
          <cell r="S546">
            <v>0</v>
          </cell>
          <cell r="T546">
            <v>0</v>
          </cell>
        </row>
        <row r="547">
          <cell r="G547">
            <v>79</v>
          </cell>
          <cell r="H547">
            <v>796</v>
          </cell>
          <cell r="I547">
            <v>0</v>
          </cell>
          <cell r="J547">
            <v>0</v>
          </cell>
          <cell r="K547">
            <v>0</v>
          </cell>
          <cell r="L547">
            <v>0</v>
          </cell>
          <cell r="M547">
            <v>23069.41</v>
          </cell>
          <cell r="N547">
            <v>-23069.41</v>
          </cell>
          <cell r="O547">
            <v>0</v>
          </cell>
          <cell r="P547">
            <v>0</v>
          </cell>
          <cell r="Q547">
            <v>0</v>
          </cell>
          <cell r="R547">
            <v>0</v>
          </cell>
          <cell r="S547">
            <v>0</v>
          </cell>
          <cell r="T547">
            <v>0</v>
          </cell>
        </row>
        <row r="548">
          <cell r="G548">
            <v>79</v>
          </cell>
          <cell r="H548">
            <v>796</v>
          </cell>
          <cell r="I548">
            <v>0</v>
          </cell>
          <cell r="J548">
            <v>0</v>
          </cell>
          <cell r="K548">
            <v>0</v>
          </cell>
          <cell r="L548">
            <v>0</v>
          </cell>
          <cell r="M548">
            <v>607379.79</v>
          </cell>
          <cell r="N548">
            <v>-607379.79</v>
          </cell>
          <cell r="O548">
            <v>0</v>
          </cell>
          <cell r="P548">
            <v>0</v>
          </cell>
          <cell r="Q548">
            <v>0</v>
          </cell>
          <cell r="R548">
            <v>0</v>
          </cell>
          <cell r="S548">
            <v>0</v>
          </cell>
          <cell r="T548">
            <v>0</v>
          </cell>
        </row>
        <row r="549">
          <cell r="G549">
            <v>79</v>
          </cell>
          <cell r="H549">
            <v>796</v>
          </cell>
          <cell r="I549">
            <v>0</v>
          </cell>
          <cell r="J549">
            <v>655449.09</v>
          </cell>
          <cell r="K549">
            <v>-655449.09</v>
          </cell>
          <cell r="L549">
            <v>0</v>
          </cell>
          <cell r="M549">
            <v>0</v>
          </cell>
          <cell r="N549">
            <v>0</v>
          </cell>
          <cell r="O549">
            <v>0</v>
          </cell>
          <cell r="P549">
            <v>0</v>
          </cell>
          <cell r="Q549">
            <v>0</v>
          </cell>
          <cell r="R549">
            <v>0</v>
          </cell>
          <cell r="S549">
            <v>0</v>
          </cell>
          <cell r="T549">
            <v>0</v>
          </cell>
        </row>
        <row r="550">
          <cell r="G550">
            <v>24</v>
          </cell>
          <cell r="H550">
            <v>243</v>
          </cell>
          <cell r="I550">
            <v>0</v>
          </cell>
          <cell r="J550">
            <v>0</v>
          </cell>
          <cell r="K550">
            <v>0</v>
          </cell>
          <cell r="L550">
            <v>0</v>
          </cell>
          <cell r="M550">
            <v>0</v>
          </cell>
          <cell r="N550">
            <v>0</v>
          </cell>
          <cell r="O550">
            <v>0</v>
          </cell>
          <cell r="P550">
            <v>0</v>
          </cell>
          <cell r="Q550">
            <v>0</v>
          </cell>
          <cell r="R550">
            <v>0</v>
          </cell>
          <cell r="S550">
            <v>0</v>
          </cell>
          <cell r="T550">
            <v>0</v>
          </cell>
        </row>
        <row r="551">
          <cell r="G551">
            <v>24</v>
          </cell>
          <cell r="H551">
            <v>243</v>
          </cell>
          <cell r="I551">
            <v>0</v>
          </cell>
          <cell r="J551">
            <v>0</v>
          </cell>
          <cell r="K551">
            <v>0</v>
          </cell>
          <cell r="L551">
            <v>0</v>
          </cell>
          <cell r="M551">
            <v>0</v>
          </cell>
          <cell r="N551">
            <v>0</v>
          </cell>
          <cell r="O551">
            <v>0</v>
          </cell>
          <cell r="P551">
            <v>0</v>
          </cell>
          <cell r="Q551">
            <v>0</v>
          </cell>
          <cell r="R551">
            <v>0</v>
          </cell>
          <cell r="S551">
            <v>0</v>
          </cell>
          <cell r="T551">
            <v>0</v>
          </cell>
        </row>
        <row r="552">
          <cell r="G552">
            <v>24</v>
          </cell>
          <cell r="H552">
            <v>243</v>
          </cell>
          <cell r="I552">
            <v>0</v>
          </cell>
          <cell r="J552">
            <v>0</v>
          </cell>
          <cell r="K552">
            <v>0</v>
          </cell>
          <cell r="L552">
            <v>0</v>
          </cell>
          <cell r="M552">
            <v>0</v>
          </cell>
          <cell r="N552">
            <v>0</v>
          </cell>
          <cell r="O552">
            <v>0</v>
          </cell>
          <cell r="P552">
            <v>0</v>
          </cell>
          <cell r="Q552">
            <v>0</v>
          </cell>
          <cell r="R552">
            <v>0</v>
          </cell>
          <cell r="S552">
            <v>0</v>
          </cell>
          <cell r="T552">
            <v>0</v>
          </cell>
        </row>
        <row r="553">
          <cell r="G553">
            <v>24</v>
          </cell>
          <cell r="H553">
            <v>243</v>
          </cell>
          <cell r="I553">
            <v>0</v>
          </cell>
          <cell r="J553">
            <v>0</v>
          </cell>
          <cell r="K553">
            <v>0</v>
          </cell>
          <cell r="L553">
            <v>0</v>
          </cell>
          <cell r="M553">
            <v>0</v>
          </cell>
          <cell r="N553">
            <v>0</v>
          </cell>
          <cell r="O553">
            <v>0</v>
          </cell>
          <cell r="P553">
            <v>0</v>
          </cell>
          <cell r="Q553">
            <v>0</v>
          </cell>
          <cell r="R553">
            <v>0</v>
          </cell>
          <cell r="S553">
            <v>0</v>
          </cell>
          <cell r="T553">
            <v>0</v>
          </cell>
        </row>
        <row r="554">
          <cell r="G554">
            <v>24</v>
          </cell>
          <cell r="H554">
            <v>243</v>
          </cell>
          <cell r="I554">
            <v>0</v>
          </cell>
          <cell r="J554">
            <v>0</v>
          </cell>
          <cell r="K554">
            <v>0</v>
          </cell>
          <cell r="L554">
            <v>0</v>
          </cell>
          <cell r="M554">
            <v>0</v>
          </cell>
          <cell r="N554">
            <v>0</v>
          </cell>
          <cell r="O554">
            <v>0</v>
          </cell>
          <cell r="P554">
            <v>0</v>
          </cell>
          <cell r="Q554">
            <v>0</v>
          </cell>
          <cell r="R554">
            <v>0</v>
          </cell>
          <cell r="S554">
            <v>0</v>
          </cell>
          <cell r="T554">
            <v>0</v>
          </cell>
        </row>
        <row r="555">
          <cell r="G555">
            <v>24</v>
          </cell>
          <cell r="H555">
            <v>243</v>
          </cell>
          <cell r="I555">
            <v>0</v>
          </cell>
          <cell r="J555">
            <v>0</v>
          </cell>
          <cell r="K555">
            <v>0</v>
          </cell>
          <cell r="L555">
            <v>0</v>
          </cell>
          <cell r="M555">
            <v>0</v>
          </cell>
          <cell r="N555">
            <v>0</v>
          </cell>
          <cell r="O555">
            <v>0</v>
          </cell>
          <cell r="P555">
            <v>0</v>
          </cell>
          <cell r="Q555">
            <v>0</v>
          </cell>
          <cell r="R555">
            <v>0</v>
          </cell>
          <cell r="S555">
            <v>0</v>
          </cell>
          <cell r="T555">
            <v>0</v>
          </cell>
        </row>
        <row r="556">
          <cell r="G556">
            <v>24</v>
          </cell>
          <cell r="H556">
            <v>243</v>
          </cell>
          <cell r="I556">
            <v>0</v>
          </cell>
          <cell r="J556">
            <v>0</v>
          </cell>
          <cell r="K556">
            <v>0</v>
          </cell>
          <cell r="L556">
            <v>0</v>
          </cell>
          <cell r="M556">
            <v>0</v>
          </cell>
          <cell r="N556">
            <v>0</v>
          </cell>
          <cell r="O556">
            <v>0</v>
          </cell>
          <cell r="P556">
            <v>0</v>
          </cell>
          <cell r="Q556">
            <v>0</v>
          </cell>
          <cell r="R556">
            <v>0</v>
          </cell>
          <cell r="S556">
            <v>0</v>
          </cell>
          <cell r="T556">
            <v>0</v>
          </cell>
        </row>
        <row r="557">
          <cell r="G557">
            <v>24</v>
          </cell>
          <cell r="H557">
            <v>243</v>
          </cell>
          <cell r="I557">
            <v>0</v>
          </cell>
          <cell r="J557">
            <v>0</v>
          </cell>
          <cell r="K557">
            <v>0</v>
          </cell>
          <cell r="L557">
            <v>0</v>
          </cell>
          <cell r="M557">
            <v>0</v>
          </cell>
          <cell r="N557">
            <v>0</v>
          </cell>
          <cell r="O557">
            <v>0</v>
          </cell>
          <cell r="P557">
            <v>0</v>
          </cell>
          <cell r="Q557">
            <v>0</v>
          </cell>
          <cell r="R557">
            <v>0</v>
          </cell>
          <cell r="S557">
            <v>0</v>
          </cell>
          <cell r="T557">
            <v>0</v>
          </cell>
        </row>
        <row r="558">
          <cell r="G558">
            <v>24</v>
          </cell>
          <cell r="H558">
            <v>243</v>
          </cell>
          <cell r="I558">
            <v>0</v>
          </cell>
          <cell r="J558">
            <v>0</v>
          </cell>
          <cell r="K558">
            <v>0</v>
          </cell>
          <cell r="L558">
            <v>0</v>
          </cell>
          <cell r="M558">
            <v>0</v>
          </cell>
          <cell r="N558">
            <v>0</v>
          </cell>
          <cell r="O558">
            <v>0</v>
          </cell>
          <cell r="P558">
            <v>0</v>
          </cell>
          <cell r="Q558">
            <v>0</v>
          </cell>
          <cell r="R558">
            <v>0</v>
          </cell>
          <cell r="S558">
            <v>0</v>
          </cell>
          <cell r="T558">
            <v>0</v>
          </cell>
        </row>
        <row r="559">
          <cell r="G559">
            <v>24</v>
          </cell>
          <cell r="H559">
            <v>243</v>
          </cell>
          <cell r="I559">
            <v>0</v>
          </cell>
          <cell r="J559">
            <v>0</v>
          </cell>
          <cell r="K559">
            <v>0</v>
          </cell>
          <cell r="L559">
            <v>0</v>
          </cell>
          <cell r="M559">
            <v>0</v>
          </cell>
          <cell r="N559">
            <v>0</v>
          </cell>
          <cell r="O559">
            <v>0</v>
          </cell>
          <cell r="P559">
            <v>0</v>
          </cell>
          <cell r="Q559">
            <v>0</v>
          </cell>
          <cell r="R559">
            <v>0</v>
          </cell>
          <cell r="S559">
            <v>0</v>
          </cell>
          <cell r="T559">
            <v>0</v>
          </cell>
        </row>
        <row r="560">
          <cell r="G560">
            <v>26</v>
          </cell>
          <cell r="H560">
            <v>262</v>
          </cell>
          <cell r="I560">
            <v>0</v>
          </cell>
          <cell r="J560">
            <v>0</v>
          </cell>
          <cell r="K560">
            <v>0</v>
          </cell>
          <cell r="L560">
            <v>0</v>
          </cell>
          <cell r="M560">
            <v>0</v>
          </cell>
          <cell r="N560">
            <v>0</v>
          </cell>
          <cell r="O560">
            <v>0</v>
          </cell>
          <cell r="P560">
            <v>0</v>
          </cell>
          <cell r="Q560">
            <v>0</v>
          </cell>
          <cell r="R560">
            <v>0</v>
          </cell>
          <cell r="S560">
            <v>0</v>
          </cell>
          <cell r="T560">
            <v>0</v>
          </cell>
        </row>
        <row r="561">
          <cell r="G561">
            <v>26</v>
          </cell>
          <cell r="H561">
            <v>262</v>
          </cell>
          <cell r="I561">
            <v>0</v>
          </cell>
          <cell r="J561">
            <v>2537.88</v>
          </cell>
          <cell r="K561">
            <v>-2537.88</v>
          </cell>
          <cell r="L561">
            <v>0</v>
          </cell>
          <cell r="M561">
            <v>0</v>
          </cell>
          <cell r="N561">
            <v>0</v>
          </cell>
          <cell r="O561">
            <v>0</v>
          </cell>
          <cell r="P561">
            <v>0</v>
          </cell>
          <cell r="Q561">
            <v>0</v>
          </cell>
          <cell r="R561">
            <v>0</v>
          </cell>
          <cell r="S561">
            <v>0</v>
          </cell>
          <cell r="T561">
            <v>0</v>
          </cell>
        </row>
        <row r="562">
          <cell r="G562">
            <v>26</v>
          </cell>
          <cell r="H562">
            <v>262</v>
          </cell>
          <cell r="I562">
            <v>520.24</v>
          </cell>
          <cell r="J562">
            <v>0</v>
          </cell>
          <cell r="K562">
            <v>520.24</v>
          </cell>
          <cell r="L562">
            <v>0</v>
          </cell>
          <cell r="M562">
            <v>0</v>
          </cell>
          <cell r="N562">
            <v>0</v>
          </cell>
          <cell r="O562">
            <v>0</v>
          </cell>
          <cell r="P562">
            <v>0</v>
          </cell>
          <cell r="Q562">
            <v>0</v>
          </cell>
          <cell r="R562">
            <v>0</v>
          </cell>
          <cell r="S562">
            <v>0</v>
          </cell>
          <cell r="T562">
            <v>0</v>
          </cell>
        </row>
        <row r="563">
          <cell r="G563">
            <v>26</v>
          </cell>
          <cell r="H563">
            <v>262</v>
          </cell>
          <cell r="I563">
            <v>1700.37</v>
          </cell>
          <cell r="J563">
            <v>0</v>
          </cell>
          <cell r="K563">
            <v>1700.37</v>
          </cell>
          <cell r="L563">
            <v>0</v>
          </cell>
          <cell r="M563">
            <v>0</v>
          </cell>
          <cell r="N563">
            <v>0</v>
          </cell>
          <cell r="O563">
            <v>0</v>
          </cell>
          <cell r="P563">
            <v>0</v>
          </cell>
          <cell r="Q563">
            <v>0</v>
          </cell>
          <cell r="R563">
            <v>0</v>
          </cell>
          <cell r="S563">
            <v>0</v>
          </cell>
          <cell r="T563">
            <v>0</v>
          </cell>
        </row>
        <row r="564">
          <cell r="G564">
            <v>26</v>
          </cell>
          <cell r="H564">
            <v>262</v>
          </cell>
          <cell r="I564">
            <v>13.94</v>
          </cell>
          <cell r="J564">
            <v>0</v>
          </cell>
          <cell r="K564">
            <v>13.94</v>
          </cell>
          <cell r="L564">
            <v>0</v>
          </cell>
          <cell r="M564">
            <v>0</v>
          </cell>
          <cell r="N564">
            <v>0</v>
          </cell>
          <cell r="O564">
            <v>0</v>
          </cell>
          <cell r="P564">
            <v>0</v>
          </cell>
          <cell r="Q564">
            <v>0</v>
          </cell>
          <cell r="R564">
            <v>0</v>
          </cell>
          <cell r="S564">
            <v>0</v>
          </cell>
          <cell r="T564">
            <v>0</v>
          </cell>
        </row>
        <row r="565">
          <cell r="G565">
            <v>26</v>
          </cell>
          <cell r="H565">
            <v>268</v>
          </cell>
          <cell r="I565">
            <v>0</v>
          </cell>
          <cell r="J565">
            <v>0</v>
          </cell>
          <cell r="K565">
            <v>0</v>
          </cell>
          <cell r="L565">
            <v>0</v>
          </cell>
          <cell r="M565">
            <v>0</v>
          </cell>
          <cell r="N565">
            <v>0</v>
          </cell>
          <cell r="O565">
            <v>0</v>
          </cell>
          <cell r="P565">
            <v>0</v>
          </cell>
          <cell r="Q565">
            <v>0</v>
          </cell>
          <cell r="R565">
            <v>0</v>
          </cell>
          <cell r="S565">
            <v>0</v>
          </cell>
          <cell r="T565">
            <v>0</v>
          </cell>
        </row>
        <row r="566">
          <cell r="G566">
            <v>31</v>
          </cell>
          <cell r="H566">
            <v>313</v>
          </cell>
          <cell r="I566">
            <v>0</v>
          </cell>
          <cell r="J566">
            <v>0</v>
          </cell>
          <cell r="K566">
            <v>0</v>
          </cell>
          <cell r="L566">
            <v>0</v>
          </cell>
          <cell r="M566">
            <v>0</v>
          </cell>
          <cell r="N566">
            <v>0</v>
          </cell>
          <cell r="O566">
            <v>0</v>
          </cell>
          <cell r="P566">
            <v>0</v>
          </cell>
          <cell r="Q566">
            <v>0</v>
          </cell>
          <cell r="R566">
            <v>0</v>
          </cell>
          <cell r="S566">
            <v>0</v>
          </cell>
          <cell r="T566">
            <v>0</v>
          </cell>
        </row>
        <row r="567">
          <cell r="G567">
            <v>59</v>
          </cell>
          <cell r="H567">
            <v>591</v>
          </cell>
          <cell r="I567">
            <v>0</v>
          </cell>
          <cell r="J567">
            <v>7749843.5499999998</v>
          </cell>
          <cell r="K567">
            <v>-7749843.5499999998</v>
          </cell>
          <cell r="L567">
            <v>0</v>
          </cell>
          <cell r="M567">
            <v>0</v>
          </cell>
          <cell r="N567">
            <v>0</v>
          </cell>
          <cell r="O567">
            <v>0</v>
          </cell>
          <cell r="P567">
            <v>0</v>
          </cell>
          <cell r="Q567">
            <v>0</v>
          </cell>
          <cell r="R567">
            <v>0</v>
          </cell>
          <cell r="S567">
            <v>0</v>
          </cell>
          <cell r="T567">
            <v>0</v>
          </cell>
        </row>
        <row r="568">
          <cell r="G568">
            <v>62</v>
          </cell>
          <cell r="H568">
            <v>622</v>
          </cell>
          <cell r="I568">
            <v>18317.22</v>
          </cell>
          <cell r="J568">
            <v>0</v>
          </cell>
          <cell r="K568">
            <v>18317.22</v>
          </cell>
          <cell r="L568">
            <v>0</v>
          </cell>
          <cell r="M568">
            <v>0</v>
          </cell>
          <cell r="N568">
            <v>0</v>
          </cell>
          <cell r="O568">
            <v>0</v>
          </cell>
          <cell r="P568">
            <v>0</v>
          </cell>
          <cell r="Q568">
            <v>0</v>
          </cell>
          <cell r="R568">
            <v>0</v>
          </cell>
          <cell r="S568">
            <v>0</v>
          </cell>
          <cell r="T568">
            <v>0</v>
          </cell>
        </row>
        <row r="569">
          <cell r="G569">
            <v>62</v>
          </cell>
          <cell r="H569">
            <v>622</v>
          </cell>
          <cell r="I569">
            <v>1084.5</v>
          </cell>
          <cell r="J569">
            <v>0</v>
          </cell>
          <cell r="K569">
            <v>1084.5</v>
          </cell>
          <cell r="L569">
            <v>0</v>
          </cell>
          <cell r="M569">
            <v>0</v>
          </cell>
          <cell r="N569">
            <v>0</v>
          </cell>
          <cell r="O569">
            <v>0</v>
          </cell>
          <cell r="P569">
            <v>0</v>
          </cell>
          <cell r="Q569">
            <v>0</v>
          </cell>
          <cell r="R569">
            <v>0</v>
          </cell>
          <cell r="S569">
            <v>0</v>
          </cell>
          <cell r="T569">
            <v>0</v>
          </cell>
        </row>
        <row r="570">
          <cell r="G570">
            <v>68</v>
          </cell>
          <cell r="H570">
            <v>681</v>
          </cell>
          <cell r="I570">
            <v>140.61000000000001</v>
          </cell>
          <cell r="J570">
            <v>0</v>
          </cell>
          <cell r="K570">
            <v>140.61000000000001</v>
          </cell>
          <cell r="L570">
            <v>0</v>
          </cell>
          <cell r="M570">
            <v>0</v>
          </cell>
          <cell r="N570">
            <v>0</v>
          </cell>
          <cell r="O570">
            <v>0</v>
          </cell>
          <cell r="P570">
            <v>0</v>
          </cell>
          <cell r="Q570">
            <v>0</v>
          </cell>
          <cell r="R570">
            <v>0</v>
          </cell>
          <cell r="S570">
            <v>0</v>
          </cell>
          <cell r="T570">
            <v>0</v>
          </cell>
        </row>
        <row r="571">
          <cell r="G571">
            <v>78</v>
          </cell>
          <cell r="H571">
            <v>781</v>
          </cell>
          <cell r="I571">
            <v>0</v>
          </cell>
          <cell r="J571">
            <v>357.52</v>
          </cell>
          <cell r="K571">
            <v>-357.52</v>
          </cell>
          <cell r="L571">
            <v>0</v>
          </cell>
          <cell r="M571">
            <v>0</v>
          </cell>
          <cell r="N571">
            <v>0</v>
          </cell>
          <cell r="O571">
            <v>0</v>
          </cell>
          <cell r="P571">
            <v>0</v>
          </cell>
          <cell r="Q571">
            <v>0</v>
          </cell>
          <cell r="R571">
            <v>0</v>
          </cell>
          <cell r="S571">
            <v>0</v>
          </cell>
          <cell r="T571">
            <v>0</v>
          </cell>
        </row>
        <row r="572">
          <cell r="G572">
            <v>78</v>
          </cell>
          <cell r="H572">
            <v>786</v>
          </cell>
          <cell r="I572">
            <v>0</v>
          </cell>
          <cell r="J572">
            <v>250897.85</v>
          </cell>
          <cell r="K572">
            <v>-250897.85</v>
          </cell>
          <cell r="L572">
            <v>0</v>
          </cell>
          <cell r="M572">
            <v>0</v>
          </cell>
          <cell r="N572">
            <v>0</v>
          </cell>
          <cell r="O572">
            <v>0</v>
          </cell>
          <cell r="P572">
            <v>0</v>
          </cell>
          <cell r="Q572">
            <v>0</v>
          </cell>
          <cell r="R572">
            <v>0</v>
          </cell>
          <cell r="S572">
            <v>0</v>
          </cell>
          <cell r="T572">
            <v>0</v>
          </cell>
        </row>
        <row r="573">
          <cell r="G573">
            <v>79</v>
          </cell>
          <cell r="H573">
            <v>798</v>
          </cell>
          <cell r="I573">
            <v>0</v>
          </cell>
          <cell r="J573">
            <v>511811.93</v>
          </cell>
          <cell r="K573">
            <v>-511811.93</v>
          </cell>
          <cell r="L573">
            <v>0</v>
          </cell>
          <cell r="M573">
            <v>0</v>
          </cell>
          <cell r="N573">
            <v>0</v>
          </cell>
          <cell r="O573">
            <v>0</v>
          </cell>
          <cell r="P573">
            <v>0</v>
          </cell>
          <cell r="Q573">
            <v>0</v>
          </cell>
          <cell r="R573">
            <v>0</v>
          </cell>
          <cell r="S573">
            <v>0</v>
          </cell>
          <cell r="T573">
            <v>0</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tos"/>
      <sheetName val="capa"/>
      <sheetName val="mjun"/>
      <sheetName val="mmai"/>
      <sheetName val="mabr"/>
      <sheetName val="mmar"/>
      <sheetName val="mfeb"/>
      <sheetName val="Imprimir"/>
      <sheetName val="jun"/>
      <sheetName val="mai"/>
      <sheetName val="abr"/>
      <sheetName val="mar"/>
      <sheetName val="feb"/>
      <sheetName val="Folha2"/>
      <sheetName val="VAREX ANO"/>
      <sheetName val="mjul"/>
      <sheetName val="jul"/>
      <sheetName val="mago"/>
      <sheetName val="msep"/>
      <sheetName val="sep"/>
      <sheetName val="ago"/>
      <sheetName val="mout"/>
      <sheetName val="o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D2" t="str">
            <v>BALANÇO MARÇO/05</v>
          </cell>
        </row>
        <row r="3">
          <cell r="D3" t="str">
            <v>A C T I V O</v>
          </cell>
        </row>
        <row r="4">
          <cell r="E4" t="str">
            <v>SALDO</v>
          </cell>
          <cell r="F4" t="str">
            <v>MOVIMENTOS</v>
          </cell>
          <cell r="G4" t="str">
            <v>SALDO</v>
          </cell>
        </row>
        <row r="5">
          <cell r="D5" t="str">
            <v>DESIGNAÇÃO</v>
          </cell>
          <cell r="E5" t="str">
            <v>INICIAL</v>
          </cell>
          <cell r="F5" t="str">
            <v>PERIODO</v>
          </cell>
          <cell r="G5" t="str">
            <v>FINAL</v>
          </cell>
        </row>
        <row r="7">
          <cell r="A7" t="str">
            <v>AC111</v>
          </cell>
          <cell r="D7" t="str">
            <v>Despesas de instalação</v>
          </cell>
          <cell r="E7">
            <v>0</v>
          </cell>
          <cell r="F7">
            <v>0</v>
          </cell>
          <cell r="G7">
            <v>0</v>
          </cell>
        </row>
        <row r="9">
          <cell r="C9" t="str">
            <v>TOTAL DESPESAS INSTALAÇÃO</v>
          </cell>
          <cell r="E9">
            <v>0</v>
          </cell>
          <cell r="F9">
            <v>0</v>
          </cell>
          <cell r="G9">
            <v>0</v>
          </cell>
        </row>
        <row r="11">
          <cell r="A11" t="str">
            <v>AC112</v>
          </cell>
          <cell r="D11" t="str">
            <v>Gastos investigação e desenvolvimento</v>
          </cell>
          <cell r="E11">
            <v>752199.27</v>
          </cell>
          <cell r="F11">
            <v>0</v>
          </cell>
          <cell r="G11">
            <v>752199.27</v>
          </cell>
        </row>
        <row r="12">
          <cell r="A12" t="str">
            <v>AC142</v>
          </cell>
          <cell r="D12" t="str">
            <v>Adiantamentos por conta imobilz. incorpóreas</v>
          </cell>
          <cell r="E12">
            <v>0</v>
          </cell>
          <cell r="F12">
            <v>0</v>
          </cell>
          <cell r="G12">
            <v>0</v>
          </cell>
        </row>
        <row r="13">
          <cell r="A13" t="str">
            <v xml:space="preserve"> </v>
          </cell>
          <cell r="D13" t="str">
            <v>Amortizações</v>
          </cell>
          <cell r="E13">
            <v>-752199.27</v>
          </cell>
          <cell r="G13">
            <v>-752199.27</v>
          </cell>
        </row>
        <row r="15">
          <cell r="C15" t="str">
            <v>TOTAL IMOBILIZAÇÕES INCORPÓREAS</v>
          </cell>
          <cell r="E15">
            <v>0</v>
          </cell>
          <cell r="F15">
            <v>0</v>
          </cell>
          <cell r="G15">
            <v>0</v>
          </cell>
        </row>
        <row r="17">
          <cell r="A17" t="str">
            <v>AC211</v>
          </cell>
          <cell r="D17" t="str">
            <v>Terrenos e recursos naturais</v>
          </cell>
          <cell r="E17">
            <v>0</v>
          </cell>
          <cell r="G17">
            <v>0</v>
          </cell>
        </row>
        <row r="18">
          <cell r="A18" t="str">
            <v>AC221</v>
          </cell>
          <cell r="D18" t="str">
            <v>Instalações técnicas e maquinaria</v>
          </cell>
          <cell r="E18">
            <v>128738416.08</v>
          </cell>
          <cell r="F18">
            <v>109500</v>
          </cell>
          <cell r="G18">
            <v>128847916.08</v>
          </cell>
        </row>
        <row r="19">
          <cell r="A19" t="str">
            <v>AC222</v>
          </cell>
          <cell r="D19" t="str">
            <v>Outras inst., utensílios e mobiliário</v>
          </cell>
          <cell r="E19">
            <v>6066841.4299999997</v>
          </cell>
          <cell r="F19">
            <v>0</v>
          </cell>
          <cell r="G19">
            <v>6066841.4299999997</v>
          </cell>
        </row>
        <row r="20">
          <cell r="A20" t="str">
            <v>AC234</v>
          </cell>
          <cell r="D20" t="str">
            <v>Outras imobilizações corpóreas</v>
          </cell>
          <cell r="E20">
            <v>5431617.0200000005</v>
          </cell>
          <cell r="F20">
            <v>0</v>
          </cell>
          <cell r="G20">
            <v>5431617.0200000005</v>
          </cell>
        </row>
        <row r="21">
          <cell r="A21" t="str">
            <v>AC241</v>
          </cell>
          <cell r="D21" t="str">
            <v>Imobilizações em curso</v>
          </cell>
          <cell r="E21">
            <v>128149.48</v>
          </cell>
          <cell r="F21">
            <v>84743.55</v>
          </cell>
          <cell r="G21">
            <v>212893.03</v>
          </cell>
        </row>
        <row r="22">
          <cell r="A22" t="str">
            <v>AC242</v>
          </cell>
          <cell r="D22" t="str">
            <v>Adiantamentos por conta imobilz. corpóreas</v>
          </cell>
          <cell r="E22">
            <v>0</v>
          </cell>
          <cell r="F22">
            <v>0</v>
          </cell>
          <cell r="G22">
            <v>0</v>
          </cell>
        </row>
        <row r="23">
          <cell r="A23" t="str">
            <v>AC888</v>
          </cell>
          <cell r="D23" t="str">
            <v>Amortizações</v>
          </cell>
          <cell r="E23">
            <v>-106367182.77812359</v>
          </cell>
          <cell r="F23">
            <v>-2031065.1529032257</v>
          </cell>
          <cell r="G23">
            <v>-108398247.93102682</v>
          </cell>
        </row>
        <row r="25">
          <cell r="C25" t="str">
            <v>TOTAL IMOBILIZACÕES CORPÓREAS</v>
          </cell>
          <cell r="E25">
            <v>33997841.231876403</v>
          </cell>
          <cell r="F25">
            <v>-1836821.6029032257</v>
          </cell>
          <cell r="G25">
            <v>32161019.628973186</v>
          </cell>
        </row>
        <row r="27">
          <cell r="A27" t="str">
            <v>AC31</v>
          </cell>
          <cell r="D27" t="str">
            <v>Participações em empresas do grupo</v>
          </cell>
          <cell r="E27">
            <v>0</v>
          </cell>
          <cell r="F27">
            <v>0</v>
          </cell>
          <cell r="G27">
            <v>0</v>
          </cell>
        </row>
        <row r="28">
          <cell r="A28" t="str">
            <v xml:space="preserve"> </v>
          </cell>
          <cell r="D28" t="str">
            <v>Outras participacões de capital</v>
          </cell>
          <cell r="E28">
            <v>0</v>
          </cell>
          <cell r="F28">
            <v>0</v>
          </cell>
          <cell r="G28">
            <v>0</v>
          </cell>
        </row>
        <row r="29">
          <cell r="A29" t="str">
            <v xml:space="preserve"> </v>
          </cell>
          <cell r="D29" t="str">
            <v>Dívidas de clientes a M/L prazo</v>
          </cell>
          <cell r="E29">
            <v>0</v>
          </cell>
          <cell r="F29">
            <v>0</v>
          </cell>
          <cell r="G29">
            <v>0</v>
          </cell>
        </row>
        <row r="30">
          <cell r="A30" t="str">
            <v xml:space="preserve"> </v>
          </cell>
          <cell r="D30" t="str">
            <v>Provisões</v>
          </cell>
          <cell r="E30">
            <v>0</v>
          </cell>
          <cell r="F30">
            <v>0</v>
          </cell>
          <cell r="G30">
            <v>0</v>
          </cell>
        </row>
        <row r="32">
          <cell r="C32" t="str">
            <v>TOTAL IMOBILIZACÕES FINANCEIRAS</v>
          </cell>
          <cell r="E32">
            <v>0</v>
          </cell>
          <cell r="F32">
            <v>0</v>
          </cell>
          <cell r="G32">
            <v>0</v>
          </cell>
        </row>
        <row r="34">
          <cell r="A34" t="str">
            <v>TOTAL IMOBILIZADO</v>
          </cell>
          <cell r="B34" t="str">
            <v>TOTAL IMOBILIZADO</v>
          </cell>
          <cell r="E34">
            <v>33997841.231876403</v>
          </cell>
          <cell r="F34">
            <v>-1836821.6029032257</v>
          </cell>
          <cell r="G34">
            <v>32161019.628973186</v>
          </cell>
        </row>
        <row r="36">
          <cell r="A36" t="str">
            <v>AD11</v>
          </cell>
          <cell r="D36" t="str">
            <v>Materias primas, subsidiárias e de consumo</v>
          </cell>
          <cell r="E36">
            <v>21868157.90897413</v>
          </cell>
          <cell r="F36">
            <v>3472371.7291816324</v>
          </cell>
          <cell r="G36">
            <v>25340529.638155762</v>
          </cell>
        </row>
        <row r="37">
          <cell r="A37" t="str">
            <v xml:space="preserve"> </v>
          </cell>
          <cell r="D37" t="str">
            <v>Materiais em transito e regularização existências</v>
          </cell>
          <cell r="E37">
            <v>0</v>
          </cell>
          <cell r="F37">
            <v>0</v>
          </cell>
          <cell r="G37">
            <v>0</v>
          </cell>
        </row>
        <row r="38">
          <cell r="A38" t="str">
            <v>AD12</v>
          </cell>
          <cell r="D38" t="str">
            <v>Productos em curso e semiacabados</v>
          </cell>
          <cell r="E38">
            <v>18502949.326440006</v>
          </cell>
          <cell r="F38">
            <v>5564816.3201688677</v>
          </cell>
          <cell r="G38">
            <v>24067765.646608874</v>
          </cell>
        </row>
        <row r="39">
          <cell r="A39" t="str">
            <v>AD13</v>
          </cell>
          <cell r="D39" t="str">
            <v>Productos acabados</v>
          </cell>
          <cell r="E39">
            <v>12362180.658062629</v>
          </cell>
          <cell r="F39">
            <v>-670022.6890003439</v>
          </cell>
          <cell r="G39">
            <v>11692157.969062285</v>
          </cell>
        </row>
        <row r="40">
          <cell r="A40" t="str">
            <v xml:space="preserve"> </v>
          </cell>
          <cell r="D40" t="str">
            <v>Provisões</v>
          </cell>
          <cell r="E40">
            <v>-389895.35</v>
          </cell>
          <cell r="G40">
            <v>-389895.35</v>
          </cell>
        </row>
        <row r="42">
          <cell r="C42" t="str">
            <v>TOTAL EXISTÊNCIAS</v>
          </cell>
          <cell r="E42">
            <v>52343392.54347676</v>
          </cell>
          <cell r="F42">
            <v>8367165.3603501562</v>
          </cell>
          <cell r="G42">
            <v>60710557.903826915</v>
          </cell>
        </row>
        <row r="44">
          <cell r="A44" t="str">
            <v>AD211</v>
          </cell>
          <cell r="D44" t="str">
            <v>Clientes</v>
          </cell>
          <cell r="E44">
            <v>19405.439999999999</v>
          </cell>
          <cell r="F44">
            <v>0</v>
          </cell>
          <cell r="G44">
            <v>19405.439999999999</v>
          </cell>
        </row>
        <row r="45">
          <cell r="A45" t="str">
            <v>AD22</v>
          </cell>
          <cell r="D45" t="str">
            <v>Clientes - Empresas do Grupo</v>
          </cell>
          <cell r="E45">
            <v>7470413.0200000005</v>
          </cell>
          <cell r="F45">
            <v>15878106.950000001</v>
          </cell>
          <cell r="G45">
            <v>23348519.970000003</v>
          </cell>
        </row>
        <row r="46">
          <cell r="A46" t="str">
            <v>AD2451</v>
          </cell>
          <cell r="D46" t="str">
            <v>Clientes - Facturas pendentes de emitir</v>
          </cell>
          <cell r="E46">
            <v>0</v>
          </cell>
          <cell r="F46">
            <v>0</v>
          </cell>
          <cell r="G46">
            <v>0</v>
          </cell>
        </row>
        <row r="47">
          <cell r="A47" t="str">
            <v>AD242</v>
          </cell>
          <cell r="D47" t="str">
            <v>Adiantamentos a fornecedores</v>
          </cell>
          <cell r="E47">
            <v>15081.47</v>
          </cell>
          <cell r="F47">
            <v>42747.7</v>
          </cell>
          <cell r="G47">
            <v>57829.17</v>
          </cell>
        </row>
        <row r="48">
          <cell r="A48" t="str">
            <v>AD245</v>
          </cell>
          <cell r="D48" t="str">
            <v>Devedores diversos</v>
          </cell>
          <cell r="E48">
            <v>600131.86614740524</v>
          </cell>
          <cell r="F48">
            <v>1221813.05</v>
          </cell>
          <cell r="G48">
            <v>1821944.9161474053</v>
          </cell>
        </row>
        <row r="49">
          <cell r="A49" t="str">
            <v>AD244</v>
          </cell>
          <cell r="D49" t="str">
            <v>Estado e out. entes públicos</v>
          </cell>
          <cell r="E49">
            <v>1440867.5699999998</v>
          </cell>
          <cell r="F49">
            <v>1185141.7000000002</v>
          </cell>
          <cell r="G49">
            <v>2626009.27</v>
          </cell>
        </row>
        <row r="50">
          <cell r="A50" t="str">
            <v xml:space="preserve"> </v>
          </cell>
          <cell r="D50" t="str">
            <v>Provisões</v>
          </cell>
          <cell r="E50">
            <v>0</v>
          </cell>
          <cell r="G50">
            <v>0</v>
          </cell>
        </row>
        <row r="52">
          <cell r="C52" t="str">
            <v>TOTAL DEVEDORES CURTO PRAZO</v>
          </cell>
          <cell r="E52">
            <v>9545899.3661474064</v>
          </cell>
          <cell r="F52">
            <v>18327809.399999999</v>
          </cell>
          <cell r="G52">
            <v>27873708.766147409</v>
          </cell>
        </row>
        <row r="54">
          <cell r="A54" t="str">
            <v>AD31</v>
          </cell>
          <cell r="D54" t="str">
            <v>Participações em empresas do grupo</v>
          </cell>
          <cell r="E54">
            <v>0</v>
          </cell>
          <cell r="F54">
            <v>0</v>
          </cell>
          <cell r="G54">
            <v>0</v>
          </cell>
        </row>
        <row r="55">
          <cell r="A55" t="str">
            <v>AD331</v>
          </cell>
          <cell r="D55" t="str">
            <v>Obrigações e tít.participação em empresas grupo</v>
          </cell>
          <cell r="E55">
            <v>0</v>
          </cell>
          <cell r="F55">
            <v>0</v>
          </cell>
          <cell r="G55">
            <v>0</v>
          </cell>
        </row>
        <row r="56">
          <cell r="A56" t="str">
            <v>AD332</v>
          </cell>
          <cell r="D56" t="str">
            <v>Participações em empresas associadas</v>
          </cell>
          <cell r="E56">
            <v>0</v>
          </cell>
          <cell r="F56">
            <v>0</v>
          </cell>
          <cell r="G56">
            <v>0</v>
          </cell>
        </row>
        <row r="57">
          <cell r="A57" t="str">
            <v>AD333</v>
          </cell>
          <cell r="D57" t="str">
            <v>Obrigações e tít.participação em empresas associadas</v>
          </cell>
          <cell r="E57">
            <v>0</v>
          </cell>
          <cell r="F57">
            <v>0</v>
          </cell>
          <cell r="G57">
            <v>0</v>
          </cell>
        </row>
        <row r="58">
          <cell r="A58" t="str">
            <v>AD334</v>
          </cell>
          <cell r="D58" t="str">
            <v>Outros títulos negociáveis</v>
          </cell>
          <cell r="E58">
            <v>0</v>
          </cell>
          <cell r="F58">
            <v>0</v>
          </cell>
          <cell r="G58">
            <v>0</v>
          </cell>
        </row>
        <row r="59">
          <cell r="A59" t="str">
            <v>AD335</v>
          </cell>
          <cell r="D59" t="str">
            <v>Outras aplicações de tesouraria</v>
          </cell>
          <cell r="E59">
            <v>0</v>
          </cell>
          <cell r="F59">
            <v>0</v>
          </cell>
          <cell r="G59">
            <v>0</v>
          </cell>
        </row>
        <row r="60">
          <cell r="A60" t="str">
            <v xml:space="preserve"> </v>
          </cell>
          <cell r="D60" t="str">
            <v>Provisões para aplicações de tesouraria</v>
          </cell>
          <cell r="E60">
            <v>0</v>
          </cell>
          <cell r="F60">
            <v>0</v>
          </cell>
          <cell r="G60">
            <v>0</v>
          </cell>
        </row>
        <row r="62">
          <cell r="C62" t="str">
            <v>TOTAL APLICAÇÕES FINANCEIRAS CURTO PRAZO</v>
          </cell>
          <cell r="E62">
            <v>0</v>
          </cell>
          <cell r="F62">
            <v>0</v>
          </cell>
          <cell r="G62">
            <v>0</v>
          </cell>
        </row>
        <row r="64">
          <cell r="A64" t="str">
            <v>AD4</v>
          </cell>
          <cell r="D64" t="str">
            <v>Tesouraria</v>
          </cell>
          <cell r="E64">
            <v>1505165.9600000004</v>
          </cell>
          <cell r="F64">
            <v>5749.58</v>
          </cell>
          <cell r="G64">
            <v>1510915.5400000005</v>
          </cell>
        </row>
        <row r="66">
          <cell r="C66" t="str">
            <v>TOTAL TESOURARIA</v>
          </cell>
          <cell r="E66">
            <v>1505165.9600000004</v>
          </cell>
          <cell r="F66">
            <v>5749.58</v>
          </cell>
          <cell r="G66">
            <v>1510915.5400000005</v>
          </cell>
        </row>
        <row r="68">
          <cell r="A68" t="str">
            <v>AE</v>
          </cell>
          <cell r="D68" t="str">
            <v>Acréscimos e diferimentos</v>
          </cell>
          <cell r="E68">
            <v>7321.7</v>
          </cell>
          <cell r="F68">
            <v>205946.61</v>
          </cell>
          <cell r="G68">
            <v>213268.31</v>
          </cell>
        </row>
        <row r="70">
          <cell r="C70" t="str">
            <v>TOTAL ACRÉSCIMOS E DIFERIMENTOS</v>
          </cell>
          <cell r="E70">
            <v>7321.7</v>
          </cell>
          <cell r="F70">
            <v>205946.61</v>
          </cell>
          <cell r="G70">
            <v>213268.31</v>
          </cell>
        </row>
        <row r="72">
          <cell r="A72" t="str">
            <v>TOTAL ACTIVO CIRCULANTE</v>
          </cell>
          <cell r="B72" t="str">
            <v>TOTAL ACTIVO CIRCULANTE</v>
          </cell>
          <cell r="E72">
            <v>63401779.569624171</v>
          </cell>
          <cell r="F72">
            <v>26906670.95035015</v>
          </cell>
          <cell r="G72">
            <v>90308450.519974336</v>
          </cell>
        </row>
        <row r="74">
          <cell r="D74" t="str">
            <v>TOTAL ACTIVO</v>
          </cell>
          <cell r="E74">
            <v>97399620.801500574</v>
          </cell>
          <cell r="F74">
            <v>25069849.347446926</v>
          </cell>
          <cell r="G74">
            <v>122469470.14894752</v>
          </cell>
        </row>
        <row r="76">
          <cell r="D76" t="str">
            <v>BALANÇO MARÇO/05</v>
          </cell>
        </row>
        <row r="77">
          <cell r="D77" t="str">
            <v>P A S S I V O</v>
          </cell>
        </row>
        <row r="79">
          <cell r="E79" t="str">
            <v>SALDO</v>
          </cell>
          <cell r="F79" t="str">
            <v>MOVIMENTOS</v>
          </cell>
          <cell r="G79" t="str">
            <v>SALDO</v>
          </cell>
        </row>
        <row r="80">
          <cell r="D80" t="str">
            <v>DESIGNAÇÃO</v>
          </cell>
          <cell r="E80" t="str">
            <v>INICIAL</v>
          </cell>
          <cell r="F80" t="str">
            <v>PERIODO</v>
          </cell>
          <cell r="G80" t="str">
            <v>FINAL</v>
          </cell>
        </row>
        <row r="82">
          <cell r="A82" t="str">
            <v>PA1</v>
          </cell>
          <cell r="D82" t="str">
            <v>Capital social</v>
          </cell>
          <cell r="E82">
            <v>10000000</v>
          </cell>
          <cell r="F82">
            <v>0</v>
          </cell>
          <cell r="G82">
            <v>10000000</v>
          </cell>
        </row>
        <row r="84">
          <cell r="C84" t="str">
            <v>TOTAL CAPITAL SOCIAL</v>
          </cell>
          <cell r="E84">
            <v>10000000</v>
          </cell>
          <cell r="F84">
            <v>0</v>
          </cell>
          <cell r="G84">
            <v>10000000</v>
          </cell>
        </row>
        <row r="86">
          <cell r="A86" t="str">
            <v xml:space="preserve"> </v>
          </cell>
          <cell r="D86" t="str">
            <v>Reserva especial emissão</v>
          </cell>
          <cell r="E86">
            <v>0</v>
          </cell>
          <cell r="F86">
            <v>0</v>
          </cell>
          <cell r="G86">
            <v>0</v>
          </cell>
        </row>
        <row r="87">
          <cell r="A87" t="str">
            <v>PA41</v>
          </cell>
          <cell r="D87" t="str">
            <v>Reservas Legais</v>
          </cell>
          <cell r="E87">
            <v>0</v>
          </cell>
          <cell r="F87">
            <v>0</v>
          </cell>
          <cell r="G87">
            <v>0</v>
          </cell>
        </row>
        <row r="88">
          <cell r="A88" t="str">
            <v xml:space="preserve"> </v>
          </cell>
          <cell r="D88" t="str">
            <v>Reservas Livres</v>
          </cell>
          <cell r="E88">
            <v>0</v>
          </cell>
          <cell r="F88">
            <v>0</v>
          </cell>
          <cell r="G88">
            <v>0</v>
          </cell>
        </row>
        <row r="89">
          <cell r="A89" t="str">
            <v xml:space="preserve"> </v>
          </cell>
          <cell r="D89" t="str">
            <v>Reserva de Suprimentos</v>
          </cell>
          <cell r="E89">
            <v>0</v>
          </cell>
          <cell r="F89">
            <v>0</v>
          </cell>
          <cell r="G89">
            <v>0</v>
          </cell>
        </row>
        <row r="90">
          <cell r="A90" t="str">
            <v>PA442</v>
          </cell>
          <cell r="D90" t="str">
            <v>Outras Reservas</v>
          </cell>
          <cell r="E90">
            <v>16648260.222494651</v>
          </cell>
          <cell r="F90">
            <v>0</v>
          </cell>
          <cell r="G90">
            <v>16648260.222494651</v>
          </cell>
        </row>
        <row r="91">
          <cell r="C91" t="str">
            <v>TOTAL RESERVAS</v>
          </cell>
          <cell r="E91">
            <v>16648260.222494651</v>
          </cell>
          <cell r="F91">
            <v>0</v>
          </cell>
          <cell r="G91">
            <v>16648260.222494651</v>
          </cell>
        </row>
        <row r="93">
          <cell r="A93" t="str">
            <v>PA5</v>
          </cell>
          <cell r="D93" t="str">
            <v>Resultados Transitados</v>
          </cell>
          <cell r="E93">
            <v>0</v>
          </cell>
          <cell r="F93">
            <v>0</v>
          </cell>
          <cell r="G93">
            <v>0</v>
          </cell>
        </row>
        <row r="95">
          <cell r="C95" t="str">
            <v>TOTAL RESULTADOS TRANSITADOS</v>
          </cell>
          <cell r="E95">
            <v>0</v>
          </cell>
          <cell r="F95">
            <v>0</v>
          </cell>
          <cell r="G95">
            <v>0</v>
          </cell>
        </row>
        <row r="97">
          <cell r="A97" t="str">
            <v>PA61</v>
          </cell>
          <cell r="D97" t="str">
            <v>Resultado Líquido do exercício</v>
          </cell>
          <cell r="E97">
            <v>-1215925.256019372</v>
          </cell>
          <cell r="F97">
            <v>-2985064.4425530764</v>
          </cell>
          <cell r="G97">
            <v>-4200989.6985724485</v>
          </cell>
        </row>
        <row r="99">
          <cell r="C99" t="str">
            <v>TOTAL RESULTADOS LÍQUIDOS DO EXERCÍCIO</v>
          </cell>
          <cell r="E99">
            <v>-1215925.256019372</v>
          </cell>
          <cell r="F99">
            <v>-2985064.4425530764</v>
          </cell>
          <cell r="G99">
            <v>-4200989.6985724485</v>
          </cell>
        </row>
        <row r="101">
          <cell r="A101" t="str">
            <v>PA62</v>
          </cell>
          <cell r="D101" t="str">
            <v>Dividendos antecipados</v>
          </cell>
          <cell r="E101">
            <v>0</v>
          </cell>
          <cell r="F101">
            <v>0</v>
          </cell>
          <cell r="G101">
            <v>0</v>
          </cell>
        </row>
        <row r="103">
          <cell r="C103" t="str">
            <v>TOTAL DIVIDENDOS ANTECIPADOS</v>
          </cell>
          <cell r="E103">
            <v>0</v>
          </cell>
          <cell r="F103">
            <v>0</v>
          </cell>
          <cell r="G103">
            <v>0</v>
          </cell>
        </row>
        <row r="105">
          <cell r="A105" t="str">
            <v>TOTAL CAPITAL PRÓPRIO</v>
          </cell>
          <cell r="B105" t="str">
            <v>TOTAL CAPITAL PRÓPRIO</v>
          </cell>
          <cell r="E105">
            <v>25432334.966475278</v>
          </cell>
          <cell r="F105">
            <v>-2985064.4425530764</v>
          </cell>
          <cell r="G105">
            <v>22447270.523922201</v>
          </cell>
        </row>
        <row r="107">
          <cell r="A107" t="str">
            <v>PCA</v>
          </cell>
          <cell r="D107" t="str">
            <v>Dívidas com instituições de crédito a M/L prazo</v>
          </cell>
          <cell r="E107">
            <v>18369694.300000008</v>
          </cell>
          <cell r="F107">
            <v>0</v>
          </cell>
          <cell r="G107">
            <v>18369694.300000008</v>
          </cell>
        </row>
        <row r="109">
          <cell r="C109" t="str">
            <v>TOTAL DÍVIDAS COM INSTIT. CRÉDITO M/L PRAZO</v>
          </cell>
          <cell r="E109">
            <v>18369694.300000008</v>
          </cell>
          <cell r="F109">
            <v>0</v>
          </cell>
          <cell r="G109">
            <v>18369694.300000008</v>
          </cell>
        </row>
        <row r="111">
          <cell r="A111" t="str">
            <v>PCB</v>
          </cell>
          <cell r="D111" t="str">
            <v>Dívidas com empresas do grupo a M/L prazo</v>
          </cell>
          <cell r="E111">
            <v>0</v>
          </cell>
          <cell r="F111">
            <v>0</v>
          </cell>
          <cell r="G111">
            <v>0</v>
          </cell>
        </row>
        <row r="113">
          <cell r="C113" t="str">
            <v>TOTAL DÍVIDAS COM EMPRESAS GRUPO M/L PRAZO</v>
          </cell>
          <cell r="E113">
            <v>0</v>
          </cell>
          <cell r="F113">
            <v>0</v>
          </cell>
          <cell r="G113">
            <v>0</v>
          </cell>
        </row>
        <row r="115">
          <cell r="A115" t="str">
            <v>PB3</v>
          </cell>
          <cell r="D115" t="str">
            <v>Provisões para outros riscos e encargos</v>
          </cell>
          <cell r="E115">
            <v>0</v>
          </cell>
          <cell r="F115">
            <v>0</v>
          </cell>
          <cell r="G115">
            <v>0</v>
          </cell>
        </row>
        <row r="117">
          <cell r="C117" t="str">
            <v>TOTAL OUTRAS DÍVIDAS A M/L PRAZO</v>
          </cell>
          <cell r="E117">
            <v>0</v>
          </cell>
          <cell r="F117">
            <v>0</v>
          </cell>
          <cell r="G117">
            <v>0</v>
          </cell>
        </row>
        <row r="119">
          <cell r="A119" t="str">
            <v>TOTAL DE CREDORES A M/L PRAZO</v>
          </cell>
          <cell r="B119" t="str">
            <v>TOTAL DE CREDORES A M/L PRAZO</v>
          </cell>
          <cell r="E119">
            <v>18369694.300000008</v>
          </cell>
          <cell r="F119">
            <v>0</v>
          </cell>
          <cell r="G119">
            <v>18369694.300000008</v>
          </cell>
        </row>
        <row r="121">
          <cell r="A121" t="str">
            <v>PC2</v>
          </cell>
          <cell r="D121" t="str">
            <v xml:space="preserve">Empréstimos bancários </v>
          </cell>
          <cell r="E121">
            <v>6399887.7985714283</v>
          </cell>
          <cell r="F121">
            <v>-1302192.8899999999</v>
          </cell>
          <cell r="G121">
            <v>5097694.9085714286</v>
          </cell>
        </row>
        <row r="123">
          <cell r="C123" t="str">
            <v>TOTAL DÍVIDAS COM INSTIT. DE CRÉDITO C/PRAZO</v>
          </cell>
          <cell r="E123">
            <v>6399887.7985714283</v>
          </cell>
          <cell r="F123">
            <v>-1302192.8899999999</v>
          </cell>
          <cell r="G123">
            <v>5097694.9085714286</v>
          </cell>
        </row>
        <row r="125">
          <cell r="A125" t="str">
            <v>PC61</v>
          </cell>
          <cell r="D125" t="str">
            <v>Dívidas com empresas do grupo</v>
          </cell>
          <cell r="E125">
            <v>0</v>
          </cell>
          <cell r="F125">
            <v>0</v>
          </cell>
          <cell r="G125">
            <v>0</v>
          </cell>
        </row>
        <row r="127">
          <cell r="C127" t="str">
            <v>TOTAL DÍVIDAS COM EMPRESAS DO GRUPO C/PRAZO</v>
          </cell>
          <cell r="E127">
            <v>0</v>
          </cell>
          <cell r="F127">
            <v>0</v>
          </cell>
          <cell r="G127">
            <v>0</v>
          </cell>
        </row>
        <row r="129">
          <cell r="A129" t="str">
            <v>PC41</v>
          </cell>
          <cell r="D129" t="str">
            <v>Fornecedores</v>
          </cell>
          <cell r="E129">
            <v>30698405.854741998</v>
          </cell>
          <cell r="F129">
            <v>10625972.6</v>
          </cell>
          <cell r="G129">
            <v>41324378.454742</v>
          </cell>
        </row>
        <row r="130">
          <cell r="A130" t="str">
            <v>PC62</v>
          </cell>
          <cell r="D130" t="str">
            <v>Fornecedores - Empresas do Grupo</v>
          </cell>
          <cell r="E130">
            <v>353828.87837914337</v>
          </cell>
          <cell r="F130">
            <v>578841.52</v>
          </cell>
          <cell r="G130">
            <v>932670.39837914333</v>
          </cell>
        </row>
        <row r="131">
          <cell r="A131" t="str">
            <v>PC42</v>
          </cell>
          <cell r="D131" t="str">
            <v>Fornecedores - fact. em recepção e conferencia</v>
          </cell>
          <cell r="E131">
            <v>12589524.58</v>
          </cell>
          <cell r="F131">
            <v>-977753.52</v>
          </cell>
          <cell r="G131">
            <v>11611771.060000001</v>
          </cell>
        </row>
        <row r="132">
          <cell r="A132" t="str">
            <v>PC51</v>
          </cell>
          <cell r="D132" t="str">
            <v>Fornecedores - Títulos a pagar</v>
          </cell>
          <cell r="E132">
            <v>0</v>
          </cell>
          <cell r="F132">
            <v>0</v>
          </cell>
          <cell r="G132">
            <v>0</v>
          </cell>
        </row>
        <row r="133">
          <cell r="A133" t="str">
            <v>PC65</v>
          </cell>
          <cell r="D133" t="str">
            <v>Periodificação de reparações</v>
          </cell>
          <cell r="E133">
            <v>299907.33</v>
          </cell>
          <cell r="F133">
            <v>270884.05</v>
          </cell>
          <cell r="G133">
            <v>570791.38</v>
          </cell>
        </row>
        <row r="135">
          <cell r="C135" t="str">
            <v>TOTAL CREDORES COMERCIAIS</v>
          </cell>
          <cell r="E135">
            <v>43941666.643121138</v>
          </cell>
          <cell r="F135">
            <v>10497944.65</v>
          </cell>
          <cell r="G135">
            <v>54439611.293121152</v>
          </cell>
        </row>
        <row r="137">
          <cell r="A137" t="str">
            <v>PC85</v>
          </cell>
          <cell r="D137" t="str">
            <v>Estado e out. entes públicos</v>
          </cell>
          <cell r="E137">
            <v>274292.57</v>
          </cell>
          <cell r="F137">
            <v>119136.49</v>
          </cell>
          <cell r="G137">
            <v>393429.06</v>
          </cell>
        </row>
        <row r="138">
          <cell r="A138" t="str">
            <v>PC52</v>
          </cell>
          <cell r="D138" t="str">
            <v>Credores de imobilizado</v>
          </cell>
          <cell r="E138">
            <v>0</v>
          </cell>
          <cell r="F138">
            <v>100844.82</v>
          </cell>
          <cell r="G138">
            <v>100844.82</v>
          </cell>
        </row>
        <row r="139">
          <cell r="A139" t="str">
            <v>PC86</v>
          </cell>
          <cell r="D139" t="str">
            <v>Credores diversos</v>
          </cell>
          <cell r="E139">
            <v>19481.38</v>
          </cell>
          <cell r="F139">
            <v>18394704.279999997</v>
          </cell>
          <cell r="G139">
            <v>18414185.659999996</v>
          </cell>
        </row>
        <row r="141">
          <cell r="C141" t="str">
            <v>TOTAL OUTRAS DÍVIDAS NÃO COMERCIAIS</v>
          </cell>
          <cell r="E141">
            <v>293773.95</v>
          </cell>
          <cell r="F141">
            <v>18614685.589999996</v>
          </cell>
          <cell r="G141">
            <v>18908459.539999995</v>
          </cell>
        </row>
        <row r="143">
          <cell r="A143" t="str">
            <v>TOTAL CREDORES A CURTO PRAZO</v>
          </cell>
          <cell r="B143" t="str">
            <v>TOTAL CREDORES A CURTO PRAZO</v>
          </cell>
          <cell r="E143">
            <v>50635328.391692571</v>
          </cell>
          <cell r="F143">
            <v>27810437.349999994</v>
          </cell>
          <cell r="G143">
            <v>78445765.741692573</v>
          </cell>
        </row>
        <row r="145">
          <cell r="A145" t="str">
            <v>PD</v>
          </cell>
          <cell r="D145" t="str">
            <v>Acréscimos e diferimentos</v>
          </cell>
          <cell r="E145">
            <v>2962263.1305963956</v>
          </cell>
          <cell r="F145">
            <v>244476.44</v>
          </cell>
          <cell r="G145">
            <v>3206739.5705963955</v>
          </cell>
        </row>
        <row r="147">
          <cell r="C147" t="str">
            <v>TOTAL OUTRAS DÍVIDAS NÃO COMERCIAIS</v>
          </cell>
          <cell r="E147">
            <v>2962263.1305963956</v>
          </cell>
          <cell r="F147">
            <v>244476.44</v>
          </cell>
          <cell r="G147">
            <v>3206739.5705963955</v>
          </cell>
        </row>
        <row r="149">
          <cell r="D149" t="str">
            <v>TOTAL PASSIVO</v>
          </cell>
          <cell r="E149">
            <v>97399620.788764268</v>
          </cell>
          <cell r="F149">
            <v>25069849.347446918</v>
          </cell>
          <cell r="G149">
            <v>122469470.13621119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do Razão"/>
      <sheetName val="balanço 6"/>
      <sheetName val="balanço 7"/>
      <sheetName val="balanço"/>
    </sheetNames>
    <sheetDataSet>
      <sheetData sheetId="0" refreshError="1">
        <row r="2">
          <cell r="C2" t="str">
            <v>Alocar a conta 61 á 31</v>
          </cell>
        </row>
        <row r="3">
          <cell r="B3">
            <v>0</v>
          </cell>
          <cell r="C3" t="str">
            <v>FINANCIAMENTO - BANCOS</v>
          </cell>
        </row>
        <row r="4">
          <cell r="B4">
            <v>1</v>
          </cell>
          <cell r="C4" t="str">
            <v>FINANCIAMENTOS</v>
          </cell>
        </row>
        <row r="5">
          <cell r="B5">
            <v>2</v>
          </cell>
          <cell r="C5" t="str">
            <v>GARANTIAS BANCARIAS PRESTADAS</v>
          </cell>
        </row>
        <row r="6">
          <cell r="B6">
            <v>3</v>
          </cell>
          <cell r="C6" t="str">
            <v>GARANTIAS BANCARIAS PRESTADAS</v>
          </cell>
        </row>
        <row r="7">
          <cell r="B7">
            <v>11</v>
          </cell>
          <cell r="C7" t="str">
            <v>CAIXA</v>
          </cell>
          <cell r="D7">
            <v>0</v>
          </cell>
          <cell r="E7">
            <v>1643.95</v>
          </cell>
          <cell r="F7">
            <v>1941.42</v>
          </cell>
        </row>
        <row r="8">
          <cell r="B8">
            <v>12</v>
          </cell>
          <cell r="C8" t="str">
            <v>DEPOSITOS A ORDEM</v>
          </cell>
          <cell r="D8">
            <v>20332549.480000008</v>
          </cell>
          <cell r="E8">
            <v>21756705.510000009</v>
          </cell>
          <cell r="F8">
            <v>302431.18999999017</v>
          </cell>
        </row>
        <row r="9">
          <cell r="B9">
            <v>18</v>
          </cell>
          <cell r="C9" t="str">
            <v>OUTRAS APLICACOES TESOURARIA</v>
          </cell>
          <cell r="D9">
            <v>0</v>
          </cell>
          <cell r="E9">
            <v>0</v>
          </cell>
          <cell r="F9">
            <v>0</v>
          </cell>
        </row>
        <row r="10">
          <cell r="B10">
            <v>21</v>
          </cell>
          <cell r="C10" t="str">
            <v>CLIENTES</v>
          </cell>
          <cell r="D10">
            <v>14180400.589999992</v>
          </cell>
          <cell r="E10">
            <v>15420510.529999971</v>
          </cell>
          <cell r="F10">
            <v>1938670.05</v>
          </cell>
        </row>
        <row r="11">
          <cell r="B11">
            <v>22</v>
          </cell>
          <cell r="C11" t="str">
            <v>FORNECEDORES</v>
          </cell>
          <cell r="D11">
            <v>24519.7</v>
          </cell>
          <cell r="E11">
            <v>34838.92</v>
          </cell>
          <cell r="F11">
            <v>-14992.45</v>
          </cell>
        </row>
        <row r="12">
          <cell r="B12">
            <v>23</v>
          </cell>
          <cell r="C12" t="str">
            <v>EMPRESTIMOS OBTIDOS</v>
          </cell>
          <cell r="D12">
            <v>0</v>
          </cell>
          <cell r="E12">
            <v>0</v>
          </cell>
          <cell r="F12">
            <v>-15000000</v>
          </cell>
        </row>
        <row r="13">
          <cell r="B13">
            <v>24</v>
          </cell>
          <cell r="C13" t="str">
            <v>ESTADO E OUTROS ENTES PUBLICOS</v>
          </cell>
          <cell r="D13">
            <v>9836126.0800000001</v>
          </cell>
          <cell r="E13">
            <v>8299992.04</v>
          </cell>
          <cell r="F13">
            <v>1801183.69</v>
          </cell>
        </row>
        <row r="14">
          <cell r="B14">
            <v>26</v>
          </cell>
          <cell r="C14" t="str">
            <v>OUTROS DEVEDORES E CREDORES</v>
          </cell>
          <cell r="D14">
            <v>36426505.559999995</v>
          </cell>
          <cell r="E14">
            <v>41493921.450000003</v>
          </cell>
          <cell r="F14">
            <v>-34122966.930000067</v>
          </cell>
        </row>
        <row r="15">
          <cell r="B15">
            <v>27</v>
          </cell>
          <cell r="C15" t="str">
            <v>ACRESCIMOS E DIFERIMENTOS</v>
          </cell>
          <cell r="D15">
            <v>1524857.08</v>
          </cell>
          <cell r="E15">
            <v>2266269.5099999998</v>
          </cell>
          <cell r="F15">
            <v>-1193497.51</v>
          </cell>
        </row>
        <row r="16">
          <cell r="B16">
            <v>28</v>
          </cell>
          <cell r="C16" t="str">
            <v>PROVISOES P/COB. DUVIDOSAS</v>
          </cell>
          <cell r="D16">
            <v>367664.03</v>
          </cell>
          <cell r="E16">
            <v>473153.19</v>
          </cell>
          <cell r="F16">
            <v>-387582.44</v>
          </cell>
        </row>
        <row r="17">
          <cell r="B17">
            <v>29</v>
          </cell>
          <cell r="C17" t="str">
            <v>PROVISOES P/RISCOS E ENCARGOS</v>
          </cell>
          <cell r="D17">
            <v>0</v>
          </cell>
          <cell r="E17">
            <v>187993</v>
          </cell>
          <cell r="F17">
            <v>-2758029.21</v>
          </cell>
        </row>
        <row r="18">
          <cell r="B18">
            <v>31</v>
          </cell>
          <cell r="C18" t="str">
            <v>COMPRAS</v>
          </cell>
          <cell r="D18">
            <v>0</v>
          </cell>
          <cell r="E18">
            <v>0</v>
          </cell>
          <cell r="F18">
            <v>0</v>
          </cell>
        </row>
        <row r="19">
          <cell r="B19">
            <v>42</v>
          </cell>
          <cell r="C19" t="str">
            <v>IMOBILIZACOES CORPOREAS</v>
          </cell>
          <cell r="D19">
            <v>10222785.670000002</v>
          </cell>
          <cell r="E19">
            <v>2380525.0499999998</v>
          </cell>
          <cell r="F19">
            <v>77744105.26000002</v>
          </cell>
        </row>
        <row r="20">
          <cell r="B20">
            <v>43</v>
          </cell>
          <cell r="C20" t="str">
            <v>IMOBILIZACOES INCORPOREAS</v>
          </cell>
          <cell r="D20">
            <v>0</v>
          </cell>
          <cell r="E20">
            <v>0</v>
          </cell>
          <cell r="F20">
            <v>0</v>
          </cell>
        </row>
        <row r="21">
          <cell r="B21">
            <v>44</v>
          </cell>
          <cell r="C21" t="str">
            <v>IMOBILIZACOES EM CURSO</v>
          </cell>
          <cell r="D21">
            <v>0</v>
          </cell>
          <cell r="E21">
            <v>405612.08</v>
          </cell>
          <cell r="F21">
            <v>0</v>
          </cell>
        </row>
        <row r="22">
          <cell r="B22">
            <v>48</v>
          </cell>
          <cell r="C22" t="str">
            <v>AMORTIZACOES ACUMULADAS</v>
          </cell>
          <cell r="D22">
            <v>1116820.1399999999</v>
          </cell>
          <cell r="E22">
            <v>1678858.46</v>
          </cell>
          <cell r="F22">
            <v>-25471018.449999999</v>
          </cell>
        </row>
        <row r="23">
          <cell r="B23">
            <v>51</v>
          </cell>
          <cell r="C23" t="str">
            <v>CAPITAL</v>
          </cell>
          <cell r="D23">
            <v>0</v>
          </cell>
          <cell r="E23">
            <v>0</v>
          </cell>
          <cell r="F23">
            <v>-50000</v>
          </cell>
        </row>
        <row r="24">
          <cell r="B24">
            <v>54</v>
          </cell>
          <cell r="C24" t="str">
            <v>PREMIO DE EMISSÃO DE ACCOES</v>
          </cell>
          <cell r="D24">
            <v>0</v>
          </cell>
          <cell r="E24">
            <v>0</v>
          </cell>
          <cell r="F24">
            <v>-2767.53</v>
          </cell>
        </row>
        <row r="25">
          <cell r="B25">
            <v>55</v>
          </cell>
          <cell r="C25" t="str">
            <v>AJUSTAMENTOS PARTES CAPITAL</v>
          </cell>
          <cell r="D25">
            <v>0</v>
          </cell>
          <cell r="E25">
            <v>0</v>
          </cell>
          <cell r="F25">
            <v>0</v>
          </cell>
        </row>
        <row r="26">
          <cell r="B26">
            <v>56</v>
          </cell>
          <cell r="C26" t="str">
            <v>RESERVAS OBRIGATORIAS</v>
          </cell>
          <cell r="D26">
            <v>0</v>
          </cell>
          <cell r="E26">
            <v>0</v>
          </cell>
          <cell r="F26">
            <v>0</v>
          </cell>
        </row>
        <row r="27">
          <cell r="B27">
            <v>57</v>
          </cell>
          <cell r="C27" t="str">
            <v>RESERVAS</v>
          </cell>
          <cell r="D27">
            <v>0</v>
          </cell>
          <cell r="E27">
            <v>0</v>
          </cell>
          <cell r="F27">
            <v>-3378381.57</v>
          </cell>
        </row>
        <row r="28">
          <cell r="B28">
            <v>58</v>
          </cell>
          <cell r="C28" t="str">
            <v>RESERVAS LIVRES</v>
          </cell>
          <cell r="D28">
            <v>0</v>
          </cell>
          <cell r="E28">
            <v>0</v>
          </cell>
          <cell r="F28">
            <v>0</v>
          </cell>
        </row>
        <row r="29">
          <cell r="B29">
            <v>59</v>
          </cell>
          <cell r="C29" t="str">
            <v>RESULTADOS TRANSITADOS</v>
          </cell>
          <cell r="D29">
            <v>0</v>
          </cell>
          <cell r="E29">
            <v>0</v>
          </cell>
          <cell r="F29">
            <v>-516082.03</v>
          </cell>
        </row>
        <row r="30">
          <cell r="B30">
            <v>61</v>
          </cell>
          <cell r="C30" t="str">
            <v>CUSTO MERCAD.VENDIDAS/MAT.CON</v>
          </cell>
          <cell r="D30">
            <v>0</v>
          </cell>
          <cell r="E30">
            <v>0</v>
          </cell>
          <cell r="F30">
            <v>0</v>
          </cell>
        </row>
        <row r="31">
          <cell r="B31">
            <v>62</v>
          </cell>
          <cell r="C31" t="str">
            <v>FORNECIM.SERVICOS EXTERNOS</v>
          </cell>
          <cell r="D31">
            <v>321024.48</v>
          </cell>
          <cell r="E31">
            <v>41026.480000000003</v>
          </cell>
          <cell r="F31">
            <v>1868570.81</v>
          </cell>
        </row>
        <row r="32">
          <cell r="B32">
            <v>63</v>
          </cell>
          <cell r="C32" t="str">
            <v>IMPOSTOS</v>
          </cell>
          <cell r="D32">
            <v>14704.48</v>
          </cell>
          <cell r="E32">
            <v>23.84</v>
          </cell>
          <cell r="F32">
            <v>197154.25</v>
          </cell>
        </row>
        <row r="33">
          <cell r="B33">
            <v>64</v>
          </cell>
          <cell r="C33" t="str">
            <v>CUSTOS COM PESSOAL</v>
          </cell>
          <cell r="D33">
            <v>423960.18</v>
          </cell>
          <cell r="E33">
            <v>59250.35</v>
          </cell>
          <cell r="F33">
            <v>2340665.46</v>
          </cell>
        </row>
        <row r="34">
          <cell r="B34">
            <v>65</v>
          </cell>
          <cell r="C34" t="str">
            <v>OUTROS CUSTOS OPERACIONAIS</v>
          </cell>
          <cell r="D34">
            <v>0</v>
          </cell>
          <cell r="E34">
            <v>0</v>
          </cell>
          <cell r="F34">
            <v>4320</v>
          </cell>
        </row>
        <row r="35">
          <cell r="B35">
            <v>66</v>
          </cell>
          <cell r="C35" t="str">
            <v>AMORTIZACOES DO EXERCICIO</v>
          </cell>
          <cell r="D35">
            <v>1679274.27</v>
          </cell>
          <cell r="E35">
            <v>1057.53</v>
          </cell>
          <cell r="F35">
            <v>16789380.899999999</v>
          </cell>
        </row>
        <row r="36">
          <cell r="B36">
            <v>67</v>
          </cell>
          <cell r="C36" t="str">
            <v>PROVISOES DO EXERCICIO</v>
          </cell>
          <cell r="D36">
            <v>310690.38</v>
          </cell>
          <cell r="E36">
            <v>483.49</v>
          </cell>
          <cell r="F36">
            <v>310206.89</v>
          </cell>
        </row>
        <row r="37">
          <cell r="B37">
            <v>68</v>
          </cell>
          <cell r="C37" t="str">
            <v>CUSTOS E PERDAS FINANCEIRAS</v>
          </cell>
          <cell r="D37">
            <v>168712.35</v>
          </cell>
          <cell r="E37">
            <v>60999.01</v>
          </cell>
          <cell r="F37">
            <v>506470.47</v>
          </cell>
        </row>
        <row r="38">
          <cell r="B38">
            <v>69</v>
          </cell>
          <cell r="C38" t="str">
            <v>CUSTOS E PERDAS EXTRAORDINARI</v>
          </cell>
          <cell r="D38">
            <v>987109.22</v>
          </cell>
          <cell r="E38">
            <v>876512.61000000313</v>
          </cell>
          <cell r="F38">
            <v>1048925.75</v>
          </cell>
        </row>
        <row r="39">
          <cell r="B39">
            <v>71</v>
          </cell>
          <cell r="C39" t="str">
            <v>VENDAS</v>
          </cell>
          <cell r="D39">
            <v>0</v>
          </cell>
          <cell r="E39">
            <v>0</v>
          </cell>
          <cell r="F39">
            <v>0</v>
          </cell>
        </row>
        <row r="40">
          <cell r="B40">
            <v>72</v>
          </cell>
          <cell r="C40" t="str">
            <v>PRESTACAO DE SERVICOS</v>
          </cell>
          <cell r="D40">
            <v>325927.17</v>
          </cell>
          <cell r="E40">
            <v>2324934.08</v>
          </cell>
          <cell r="F40">
            <v>-18102421.129999999</v>
          </cell>
        </row>
        <row r="41">
          <cell r="B41">
            <v>76</v>
          </cell>
          <cell r="C41" t="str">
            <v>OUTROS PROVEITOS OPERACIONAIS</v>
          </cell>
          <cell r="D41">
            <v>450</v>
          </cell>
          <cell r="E41">
            <v>31447.18</v>
          </cell>
          <cell r="F41">
            <v>-429959.87</v>
          </cell>
        </row>
        <row r="42">
          <cell r="B42">
            <v>78</v>
          </cell>
          <cell r="C42" t="str">
            <v>PROVEITOS E GANHOS FINANCEIRO</v>
          </cell>
          <cell r="D42">
            <v>1964.59</v>
          </cell>
          <cell r="E42">
            <v>10100.98</v>
          </cell>
          <cell r="F42">
            <v>-106021.5</v>
          </cell>
        </row>
        <row r="43">
          <cell r="B43">
            <v>79</v>
          </cell>
          <cell r="C43" t="str">
            <v>PROVEITOS E GANHOS EXTRAORDIN</v>
          </cell>
          <cell r="D43">
            <v>1350000.88</v>
          </cell>
          <cell r="E43">
            <v>1441611.89</v>
          </cell>
          <cell r="F43">
            <v>-3192957.3699999508</v>
          </cell>
        </row>
        <row r="44">
          <cell r="B44">
            <v>81</v>
          </cell>
          <cell r="C44" t="str">
            <v>RESULTADOS OPERACIONAIS</v>
          </cell>
          <cell r="D44">
            <v>0</v>
          </cell>
          <cell r="E44">
            <v>0</v>
          </cell>
          <cell r="F44">
            <v>0</v>
          </cell>
        </row>
        <row r="45">
          <cell r="B45">
            <v>82</v>
          </cell>
          <cell r="C45" t="str">
            <v>RESULTADOS FINANCEIROS</v>
          </cell>
          <cell r="D45">
            <v>0</v>
          </cell>
          <cell r="E45">
            <v>0</v>
          </cell>
          <cell r="F45">
            <v>0</v>
          </cell>
        </row>
        <row r="46">
          <cell r="B46">
            <v>83</v>
          </cell>
          <cell r="C46" t="str">
            <v>RESULTADOS CORRENTES</v>
          </cell>
          <cell r="D46">
            <v>0</v>
          </cell>
          <cell r="E46">
            <v>0</v>
          </cell>
          <cell r="F46">
            <v>0</v>
          </cell>
        </row>
        <row r="47">
          <cell r="B47">
            <v>84</v>
          </cell>
          <cell r="C47" t="str">
            <v>RESULTADOS EXTRAORDINARIOS</v>
          </cell>
          <cell r="D47">
            <v>0</v>
          </cell>
          <cell r="E47">
            <v>0</v>
          </cell>
          <cell r="F47">
            <v>0</v>
          </cell>
        </row>
        <row r="48">
          <cell r="B48">
            <v>85</v>
          </cell>
          <cell r="C48" t="str">
            <v>RESULTADOS ANTES IMPOSTOS</v>
          </cell>
          <cell r="D48">
            <v>0</v>
          </cell>
          <cell r="E48">
            <v>0</v>
          </cell>
          <cell r="F48">
            <v>0</v>
          </cell>
        </row>
        <row r="49">
          <cell r="B49">
            <v>86</v>
          </cell>
          <cell r="C49" t="str">
            <v>IMPOSTO S/RENDIMENTO EXERCICIO</v>
          </cell>
          <cell r="D49">
            <v>230744.31</v>
          </cell>
          <cell r="E49">
            <v>599319.51</v>
          </cell>
          <cell r="F49">
            <v>-127348.15</v>
          </cell>
        </row>
        <row r="50">
          <cell r="B50">
            <v>88</v>
          </cell>
          <cell r="C50" t="str">
            <v>RESULT.LIQUID.EXERCICIO</v>
          </cell>
          <cell r="D50">
            <v>0</v>
          </cell>
          <cell r="E50">
            <v>0</v>
          </cell>
          <cell r="F50">
            <v>0</v>
          </cell>
        </row>
      </sheetData>
      <sheetData sheetId="1" refreshError="1"/>
      <sheetData sheetId="2" refreshError="1"/>
      <sheetData sheetId="3" refreshError="1">
        <row r="1">
          <cell r="S1">
            <v>44.16</v>
          </cell>
          <cell r="U1">
            <v>7.000000003608875E-2</v>
          </cell>
        </row>
        <row r="3">
          <cell r="C3">
            <v>11</v>
          </cell>
          <cell r="D3" t="str">
            <v xml:space="preserve">11         </v>
          </cell>
          <cell r="E3" t="str">
            <v>11</v>
          </cell>
          <cell r="K3" t="str">
            <v>CAIXA</v>
          </cell>
          <cell r="L3">
            <v>0</v>
          </cell>
          <cell r="M3">
            <v>1643.95</v>
          </cell>
          <cell r="N3">
            <v>1941.42</v>
          </cell>
          <cell r="R3" t="str">
            <v>241</v>
          </cell>
        </row>
        <row r="4">
          <cell r="C4">
            <v>110</v>
          </cell>
          <cell r="D4" t="str">
            <v xml:space="preserve">110         </v>
          </cell>
          <cell r="E4" t="str">
            <v>110</v>
          </cell>
          <cell r="K4" t="str">
            <v>CAIXA</v>
          </cell>
          <cell r="L4">
            <v>0</v>
          </cell>
          <cell r="M4">
            <v>1643.95</v>
          </cell>
          <cell r="N4">
            <v>1941.42</v>
          </cell>
          <cell r="R4">
            <v>0.70999999999185093</v>
          </cell>
        </row>
        <row r="5">
          <cell r="C5">
            <v>1100</v>
          </cell>
          <cell r="D5" t="str">
            <v xml:space="preserve">1100         </v>
          </cell>
          <cell r="E5" t="str">
            <v>1100</v>
          </cell>
          <cell r="K5" t="str">
            <v>CAIXA</v>
          </cell>
          <cell r="L5">
            <v>0</v>
          </cell>
          <cell r="M5">
            <v>1643.95</v>
          </cell>
          <cell r="N5">
            <v>1941.42</v>
          </cell>
          <cell r="R5" t="str">
            <v>242</v>
          </cell>
        </row>
        <row r="6">
          <cell r="C6">
            <v>1100</v>
          </cell>
          <cell r="D6" t="str">
            <v xml:space="preserve">1100       01      </v>
          </cell>
          <cell r="E6" t="str">
            <v>1100</v>
          </cell>
          <cell r="F6" t="str">
            <v xml:space="preserve">    01</v>
          </cell>
          <cell r="K6" t="str">
            <v>CAIXA-LISBOA</v>
          </cell>
          <cell r="L6">
            <v>0</v>
          </cell>
          <cell r="M6">
            <v>1643.95</v>
          </cell>
          <cell r="N6">
            <v>1941.42</v>
          </cell>
          <cell r="R6">
            <v>-32062.44</v>
          </cell>
        </row>
        <row r="7">
          <cell r="C7">
            <v>12</v>
          </cell>
          <cell r="D7" t="str">
            <v xml:space="preserve">12         </v>
          </cell>
          <cell r="E7" t="str">
            <v>12</v>
          </cell>
          <cell r="K7" t="str">
            <v>DEPOSITOS A ORDEM</v>
          </cell>
          <cell r="L7">
            <v>20332549.480000008</v>
          </cell>
          <cell r="M7">
            <v>21756705.510000009</v>
          </cell>
          <cell r="N7">
            <v>302431.18999999017</v>
          </cell>
          <cell r="R7" t="str">
            <v>243</v>
          </cell>
        </row>
        <row r="8">
          <cell r="C8">
            <v>120</v>
          </cell>
          <cell r="D8" t="str">
            <v xml:space="preserve">120         </v>
          </cell>
          <cell r="E8" t="str">
            <v>120</v>
          </cell>
          <cell r="K8" t="str">
            <v>DEPOSITOS A ORDEM</v>
          </cell>
          <cell r="L8">
            <v>20332549.480000008</v>
          </cell>
          <cell r="M8">
            <v>21756705.510000009</v>
          </cell>
          <cell r="N8">
            <v>302431.18999999017</v>
          </cell>
          <cell r="R8">
            <v>1869280.26</v>
          </cell>
        </row>
        <row r="9">
          <cell r="C9">
            <v>1200</v>
          </cell>
          <cell r="D9" t="str">
            <v xml:space="preserve">1200         </v>
          </cell>
          <cell r="E9" t="str">
            <v>1200</v>
          </cell>
          <cell r="K9" t="str">
            <v>DEPOSITOS A ORDEM</v>
          </cell>
          <cell r="L9">
            <v>20332549.480000008</v>
          </cell>
          <cell r="M9">
            <v>21756705.510000009</v>
          </cell>
          <cell r="N9">
            <v>302431.18999999017</v>
          </cell>
          <cell r="R9" t="str">
            <v>244</v>
          </cell>
        </row>
        <row r="10">
          <cell r="C10">
            <v>1200</v>
          </cell>
          <cell r="D10" t="str">
            <v xml:space="preserve">1200       02      </v>
          </cell>
          <cell r="E10" t="str">
            <v>1200</v>
          </cell>
          <cell r="F10" t="str">
            <v xml:space="preserve">    02</v>
          </cell>
          <cell r="K10" t="str">
            <v>CONTA TRANSFERENCIA</v>
          </cell>
          <cell r="L10">
            <v>134611.66</v>
          </cell>
          <cell r="M10">
            <v>261978.68</v>
          </cell>
          <cell r="N10">
            <v>94695.62</v>
          </cell>
          <cell r="R10">
            <v>-965.8</v>
          </cell>
        </row>
        <row r="11">
          <cell r="C11">
            <v>1200</v>
          </cell>
          <cell r="D11" t="str">
            <v xml:space="preserve">1200       03      </v>
          </cell>
          <cell r="E11" t="str">
            <v>1200</v>
          </cell>
          <cell r="F11" t="str">
            <v xml:space="preserve">    03</v>
          </cell>
          <cell r="K11" t="str">
            <v>COBRANCAS ESPECIAIS</v>
          </cell>
          <cell r="L11">
            <v>0</v>
          </cell>
          <cell r="M11">
            <v>173.83</v>
          </cell>
          <cell r="N11">
            <v>0.31999999999970896</v>
          </cell>
          <cell r="R11" t="str">
            <v>245</v>
          </cell>
        </row>
        <row r="12">
          <cell r="C12">
            <v>1200</v>
          </cell>
          <cell r="D12" t="str">
            <v xml:space="preserve">1200       07      </v>
          </cell>
          <cell r="E12" t="str">
            <v>1200</v>
          </cell>
          <cell r="F12" t="str">
            <v xml:space="preserve">    07</v>
          </cell>
          <cell r="K12" t="str">
            <v>BANCO ESPIRITO SANTO COM LISB</v>
          </cell>
          <cell r="L12">
            <v>378298.52</v>
          </cell>
          <cell r="M12">
            <v>460947.21</v>
          </cell>
          <cell r="N12">
            <v>19897.05</v>
          </cell>
          <cell r="R12">
            <v>-35069.040000000001</v>
          </cell>
        </row>
        <row r="13">
          <cell r="C13">
            <v>1200</v>
          </cell>
          <cell r="D13" t="str">
            <v xml:space="preserve">1200       10      </v>
          </cell>
          <cell r="E13" t="str">
            <v>1200</v>
          </cell>
          <cell r="F13" t="str">
            <v xml:space="preserve">    10</v>
          </cell>
          <cell r="K13" t="str">
            <v>BANCO FONSECAS BURNAY</v>
          </cell>
          <cell r="L13">
            <v>339820.73</v>
          </cell>
          <cell r="M13">
            <v>308059.84999999998</v>
          </cell>
          <cell r="N13">
            <v>160012.9</v>
          </cell>
        </row>
        <row r="14">
          <cell r="C14">
            <v>1200</v>
          </cell>
          <cell r="D14" t="str">
            <v xml:space="preserve">1200       12      </v>
          </cell>
          <cell r="E14" t="str">
            <v>1200</v>
          </cell>
          <cell r="F14" t="str">
            <v xml:space="preserve">    12</v>
          </cell>
          <cell r="K14" t="str">
            <v>BANCO COMERCIAL DOS ACORES</v>
          </cell>
          <cell r="L14">
            <v>226.47</v>
          </cell>
          <cell r="M14">
            <v>226.47</v>
          </cell>
          <cell r="N14">
            <v>-185.24</v>
          </cell>
        </row>
        <row r="15">
          <cell r="C15">
            <v>1200</v>
          </cell>
          <cell r="D15" t="str">
            <v xml:space="preserve">1200       13      </v>
          </cell>
          <cell r="E15" t="str">
            <v>1200</v>
          </cell>
          <cell r="F15" t="str">
            <v xml:space="preserve">    13</v>
          </cell>
          <cell r="K15" t="str">
            <v>BANCO NACIONAL ULTRAMARINO</v>
          </cell>
          <cell r="L15">
            <v>153.91</v>
          </cell>
          <cell r="M15">
            <v>10918.29</v>
          </cell>
          <cell r="N15">
            <v>153.91000000000349</v>
          </cell>
        </row>
        <row r="16">
          <cell r="C16">
            <v>1200</v>
          </cell>
          <cell r="D16" t="str">
            <v xml:space="preserve">1200       15      </v>
          </cell>
          <cell r="E16" t="str">
            <v>1200</v>
          </cell>
          <cell r="F16" t="str">
            <v xml:space="preserve">    15</v>
          </cell>
          <cell r="K16" t="str">
            <v>BANCO PINTO SOTTO MAYOR</v>
          </cell>
          <cell r="L16">
            <v>0</v>
          </cell>
          <cell r="M16">
            <v>921.73</v>
          </cell>
          <cell r="N16">
            <v>-7.2759576141834259E-12</v>
          </cell>
        </row>
        <row r="17">
          <cell r="C17">
            <v>1200</v>
          </cell>
          <cell r="D17" t="str">
            <v xml:space="preserve">1200       17      </v>
          </cell>
          <cell r="E17" t="str">
            <v>1200</v>
          </cell>
          <cell r="F17" t="str">
            <v xml:space="preserve">    17</v>
          </cell>
          <cell r="K17" t="str">
            <v>BANCO PORTUGUES ATLANTICO</v>
          </cell>
          <cell r="L17">
            <v>169730.45</v>
          </cell>
          <cell r="M17">
            <v>137256</v>
          </cell>
          <cell r="N17">
            <v>233488.2</v>
          </cell>
        </row>
        <row r="18">
          <cell r="C18">
            <v>1200</v>
          </cell>
          <cell r="D18" t="str">
            <v xml:space="preserve">1200       18      </v>
          </cell>
          <cell r="E18" t="str">
            <v>1200</v>
          </cell>
          <cell r="F18" t="str">
            <v xml:space="preserve">    18</v>
          </cell>
          <cell r="K18" t="str">
            <v>BANCO TOTTA ACORES</v>
          </cell>
          <cell r="L18">
            <v>96752.18</v>
          </cell>
          <cell r="M18">
            <v>134450.38</v>
          </cell>
          <cell r="N18">
            <v>16763.419999999998</v>
          </cell>
        </row>
        <row r="19">
          <cell r="C19">
            <v>1200</v>
          </cell>
          <cell r="D19" t="str">
            <v xml:space="preserve">1200       19      </v>
          </cell>
          <cell r="E19" t="str">
            <v>1200</v>
          </cell>
          <cell r="F19" t="str">
            <v xml:space="preserve">    19</v>
          </cell>
          <cell r="K19" t="str">
            <v>BANCO BILBAO VIZCAYA</v>
          </cell>
          <cell r="L19">
            <v>24620.71</v>
          </cell>
          <cell r="M19">
            <v>21920.76</v>
          </cell>
          <cell r="N19">
            <v>1440.2</v>
          </cell>
        </row>
        <row r="20">
          <cell r="C20">
            <v>1200</v>
          </cell>
          <cell r="D20" t="str">
            <v xml:space="preserve">1200       21      </v>
          </cell>
          <cell r="E20" t="str">
            <v>1200</v>
          </cell>
          <cell r="F20" t="str">
            <v xml:space="preserve">    21</v>
          </cell>
          <cell r="K20" t="str">
            <v>CREDITO PREDIAL PORTUGUES</v>
          </cell>
          <cell r="L20">
            <v>20717.95</v>
          </cell>
          <cell r="M20">
            <v>32929.89</v>
          </cell>
          <cell r="N20">
            <v>2301.6000000000058</v>
          </cell>
        </row>
        <row r="21">
          <cell r="C21">
            <v>1200</v>
          </cell>
          <cell r="D21" t="str">
            <v xml:space="preserve">1200       24      </v>
          </cell>
          <cell r="E21" t="str">
            <v>1200</v>
          </cell>
          <cell r="F21" t="str">
            <v xml:space="preserve">    24</v>
          </cell>
          <cell r="K21" t="str">
            <v>UNIAO BANCOS PORTUGUESES</v>
          </cell>
          <cell r="L21">
            <v>0</v>
          </cell>
          <cell r="M21">
            <v>0</v>
          </cell>
          <cell r="N21">
            <v>0</v>
          </cell>
        </row>
        <row r="22">
          <cell r="C22">
            <v>1200</v>
          </cell>
          <cell r="D22" t="str">
            <v xml:space="preserve">1200       30      </v>
          </cell>
          <cell r="E22" t="str">
            <v>1200</v>
          </cell>
          <cell r="F22" t="str">
            <v xml:space="preserve">    30</v>
          </cell>
          <cell r="K22" t="str">
            <v>BANCO COMERCIO INDUSTRIA</v>
          </cell>
          <cell r="L22">
            <v>22286.85</v>
          </cell>
          <cell r="M22">
            <v>23206.83</v>
          </cell>
          <cell r="N22">
            <v>725.59000000001106</v>
          </cell>
        </row>
        <row r="23">
          <cell r="C23">
            <v>1200</v>
          </cell>
          <cell r="D23" t="str">
            <v xml:space="preserve">1200       31      </v>
          </cell>
          <cell r="E23" t="str">
            <v>1200</v>
          </cell>
          <cell r="F23" t="str">
            <v xml:space="preserve">    31</v>
          </cell>
          <cell r="K23" t="str">
            <v>BANCO INTERNACIONAL CREDITO</v>
          </cell>
          <cell r="L23">
            <v>15671.36</v>
          </cell>
          <cell r="M23">
            <v>26086.71</v>
          </cell>
          <cell r="N23">
            <v>494.13999999999942</v>
          </cell>
        </row>
        <row r="24">
          <cell r="C24">
            <v>1200</v>
          </cell>
          <cell r="D24" t="str">
            <v xml:space="preserve">1200       32      </v>
          </cell>
          <cell r="E24" t="str">
            <v>1200</v>
          </cell>
          <cell r="F24" t="str">
            <v xml:space="preserve">    32</v>
          </cell>
          <cell r="K24" t="str">
            <v>BARCLAYS BANK</v>
          </cell>
          <cell r="L24">
            <v>3843.31</v>
          </cell>
          <cell r="M24">
            <v>8166.82</v>
          </cell>
          <cell r="N24">
            <v>-1379.32</v>
          </cell>
        </row>
        <row r="25">
          <cell r="C25">
            <v>1200</v>
          </cell>
          <cell r="D25" t="str">
            <v xml:space="preserve">1200       33      </v>
          </cell>
          <cell r="E25" t="str">
            <v>1200</v>
          </cell>
          <cell r="F25" t="str">
            <v xml:space="preserve">    33</v>
          </cell>
          <cell r="K25" t="str">
            <v>BANCO COMERCIAL PORTUGUES</v>
          </cell>
          <cell r="L25">
            <v>636781.47</v>
          </cell>
          <cell r="M25">
            <v>1040444.09</v>
          </cell>
          <cell r="N25">
            <v>-2537.0299999993294</v>
          </cell>
        </row>
        <row r="26">
          <cell r="C26">
            <v>1200</v>
          </cell>
          <cell r="D26" t="str">
            <v xml:space="preserve">1200       35      </v>
          </cell>
          <cell r="E26" t="str">
            <v>1200</v>
          </cell>
          <cell r="F26" t="str">
            <v xml:space="preserve">    35</v>
          </cell>
          <cell r="K26" t="str">
            <v>CAIXA GERAL DE DEPOSITOS</v>
          </cell>
          <cell r="L26">
            <v>18123939.880000006</v>
          </cell>
          <cell r="M26">
            <v>18875011.380000006</v>
          </cell>
          <cell r="N26">
            <v>-247053.92000000179</v>
          </cell>
        </row>
        <row r="27">
          <cell r="C27">
            <v>1200</v>
          </cell>
          <cell r="D27" t="str">
            <v xml:space="preserve">1200       36      </v>
          </cell>
          <cell r="E27" t="str">
            <v>1200</v>
          </cell>
          <cell r="F27" t="str">
            <v xml:space="preserve">    36</v>
          </cell>
          <cell r="K27" t="str">
            <v>MONTEPIO GERAL</v>
          </cell>
          <cell r="L27">
            <v>99887.55</v>
          </cell>
          <cell r="M27">
            <v>112963.92</v>
          </cell>
          <cell r="N27">
            <v>4914.2499999999418</v>
          </cell>
        </row>
        <row r="28">
          <cell r="C28">
            <v>1200</v>
          </cell>
          <cell r="D28" t="str">
            <v xml:space="preserve">1200       38      </v>
          </cell>
          <cell r="E28" t="str">
            <v>1200</v>
          </cell>
          <cell r="F28" t="str">
            <v xml:space="preserve">    38</v>
          </cell>
          <cell r="K28" t="str">
            <v>BANIF-BANCO INTERN FUNCHAL</v>
          </cell>
          <cell r="L28">
            <v>103112.39</v>
          </cell>
          <cell r="M28">
            <v>49559.199999999997</v>
          </cell>
          <cell r="N28">
            <v>1108.2900000000081</v>
          </cell>
        </row>
        <row r="29">
          <cell r="C29">
            <v>1200</v>
          </cell>
          <cell r="D29" t="str">
            <v xml:space="preserve">1200       45      </v>
          </cell>
          <cell r="E29" t="str">
            <v>1200</v>
          </cell>
          <cell r="F29" t="str">
            <v xml:space="preserve">    45</v>
          </cell>
          <cell r="K29" t="str">
            <v>CAIXA CENT.CREDIT.AGRIC.MUTUO</v>
          </cell>
          <cell r="L29">
            <v>62266.14</v>
          </cell>
          <cell r="M29">
            <v>98032.75</v>
          </cell>
          <cell r="N29">
            <v>-10978.91</v>
          </cell>
        </row>
        <row r="30">
          <cell r="C30">
            <v>1200</v>
          </cell>
          <cell r="D30" t="str">
            <v xml:space="preserve">1200       46      </v>
          </cell>
          <cell r="E30" t="str">
            <v>1200</v>
          </cell>
          <cell r="F30" t="str">
            <v xml:space="preserve">    46</v>
          </cell>
          <cell r="K30" t="str">
            <v>BANCO NACIONAL CREDITO</v>
          </cell>
          <cell r="L30">
            <v>81920.079999999856</v>
          </cell>
          <cell r="M30">
            <v>140934.32</v>
          </cell>
          <cell r="N30">
            <v>11528.37999999983</v>
          </cell>
        </row>
        <row r="31">
          <cell r="C31">
            <v>1200</v>
          </cell>
          <cell r="D31" t="str">
            <v xml:space="preserve">1200       76      </v>
          </cell>
          <cell r="E31" t="str">
            <v>1200</v>
          </cell>
          <cell r="F31" t="str">
            <v xml:space="preserve">    76</v>
          </cell>
          <cell r="K31" t="str">
            <v>FINIBANCO</v>
          </cell>
          <cell r="L31">
            <v>4573.1099999999997</v>
          </cell>
          <cell r="M31">
            <v>2719.35</v>
          </cell>
          <cell r="N31">
            <v>6927.53</v>
          </cell>
        </row>
        <row r="32">
          <cell r="C32">
            <v>1200</v>
          </cell>
          <cell r="D32" t="str">
            <v xml:space="preserve">1200       79      </v>
          </cell>
          <cell r="E32" t="str">
            <v>1200</v>
          </cell>
          <cell r="F32" t="str">
            <v xml:space="preserve">    79</v>
          </cell>
          <cell r="K32" t="str">
            <v>Banco Português de Negócios</v>
          </cell>
          <cell r="L32">
            <v>13334.76</v>
          </cell>
          <cell r="M32">
            <v>9797.0499999999993</v>
          </cell>
          <cell r="N32">
            <v>10114.209999999999</v>
          </cell>
        </row>
        <row r="33">
          <cell r="C33">
            <v>21</v>
          </cell>
          <cell r="D33" t="str">
            <v xml:space="preserve">21         </v>
          </cell>
          <cell r="E33" t="str">
            <v>21</v>
          </cell>
          <cell r="K33" t="str">
            <v>CLIENTES</v>
          </cell>
          <cell r="L33">
            <v>14180400.589999992</v>
          </cell>
          <cell r="M33">
            <v>15420510.529999971</v>
          </cell>
          <cell r="N33">
            <v>1938670.05</v>
          </cell>
        </row>
        <row r="34">
          <cell r="C34">
            <v>211</v>
          </cell>
          <cell r="D34" t="str">
            <v xml:space="preserve">211         </v>
          </cell>
          <cell r="E34" t="str">
            <v>211</v>
          </cell>
          <cell r="K34" t="str">
            <v>CLIENTES C/C</v>
          </cell>
          <cell r="L34">
            <v>14162810.809999991</v>
          </cell>
          <cell r="M34">
            <v>15215012.639999975</v>
          </cell>
          <cell r="N34">
            <v>1909130.3100000098</v>
          </cell>
        </row>
        <row r="35">
          <cell r="C35">
            <v>2117</v>
          </cell>
          <cell r="D35" t="str">
            <v xml:space="preserve">2117         </v>
          </cell>
          <cell r="E35" t="str">
            <v>2117</v>
          </cell>
          <cell r="K35" t="str">
            <v>CLIENTES C/C - DIVERSOS</v>
          </cell>
          <cell r="L35">
            <v>11572481.849999992</v>
          </cell>
          <cell r="M35">
            <v>12635708.139999978</v>
          </cell>
          <cell r="N35">
            <v>1410844.9</v>
          </cell>
        </row>
        <row r="36">
          <cell r="C36">
            <v>2117</v>
          </cell>
          <cell r="D36" t="str">
            <v xml:space="preserve">2117     0001      </v>
          </cell>
          <cell r="E36" t="str">
            <v>2117</v>
          </cell>
          <cell r="F36" t="str">
            <v xml:space="preserve">  0001</v>
          </cell>
          <cell r="K36" t="str">
            <v>CLIENTES*FDP/CONCESSAO</v>
          </cell>
          <cell r="L36">
            <v>26706</v>
          </cell>
          <cell r="M36">
            <v>21942</v>
          </cell>
          <cell r="N36">
            <v>4000</v>
          </cell>
        </row>
        <row r="37">
          <cell r="C37">
            <v>2117</v>
          </cell>
          <cell r="D37" t="str">
            <v xml:space="preserve">2117     0003      </v>
          </cell>
          <cell r="E37" t="str">
            <v>2117</v>
          </cell>
          <cell r="F37" t="str">
            <v xml:space="preserve">  0003</v>
          </cell>
          <cell r="K37" t="str">
            <v>VENDAS-COMERC.DIVERSOS</v>
          </cell>
          <cell r="L37">
            <v>75</v>
          </cell>
          <cell r="M37">
            <v>0</v>
          </cell>
          <cell r="N37">
            <v>-4000</v>
          </cell>
        </row>
        <row r="38">
          <cell r="C38">
            <v>2117</v>
          </cell>
          <cell r="D38" t="str">
            <v xml:space="preserve">2117     0004      </v>
          </cell>
          <cell r="E38" t="str">
            <v>2117</v>
          </cell>
          <cell r="F38" t="str">
            <v xml:space="preserve">  0004</v>
          </cell>
          <cell r="K38" t="str">
            <v>BCA - AUTOLEILÕES</v>
          </cell>
          <cell r="L38">
            <v>10857.34</v>
          </cell>
          <cell r="M38">
            <v>4800</v>
          </cell>
          <cell r="N38">
            <v>6057.34</v>
          </cell>
        </row>
        <row r="39">
          <cell r="C39">
            <v>2117</v>
          </cell>
          <cell r="D39" t="str">
            <v xml:space="preserve">2117     0009      </v>
          </cell>
          <cell r="E39" t="str">
            <v>2117</v>
          </cell>
          <cell r="F39" t="str">
            <v xml:space="preserve">  0009</v>
          </cell>
          <cell r="K39" t="str">
            <v>LEILOCAR</v>
          </cell>
          <cell r="L39">
            <v>27600</v>
          </cell>
          <cell r="M39">
            <v>27600</v>
          </cell>
          <cell r="N39">
            <v>0</v>
          </cell>
        </row>
        <row r="40">
          <cell r="C40">
            <v>2117</v>
          </cell>
          <cell r="D40" t="str">
            <v xml:space="preserve">2117   900002      </v>
          </cell>
          <cell r="E40" t="str">
            <v>2117</v>
          </cell>
          <cell r="F40" t="str">
            <v>900002</v>
          </cell>
          <cell r="K40" t="str">
            <v>CL.C/C-DIVERS-RODOSUL</v>
          </cell>
          <cell r="L40">
            <v>8447.52</v>
          </cell>
          <cell r="M40">
            <v>16786.46</v>
          </cell>
          <cell r="N40">
            <v>-118.77000000000407</v>
          </cell>
        </row>
        <row r="41">
          <cell r="C41">
            <v>2117</v>
          </cell>
          <cell r="D41" t="str">
            <v xml:space="preserve">2117   900006      </v>
          </cell>
          <cell r="E41" t="str">
            <v>2117</v>
          </cell>
          <cell r="F41" t="str">
            <v>900006</v>
          </cell>
          <cell r="K41" t="str">
            <v>CL.C/C-DIVERS-ANHAS</v>
          </cell>
          <cell r="L41">
            <v>821.36</v>
          </cell>
          <cell r="M41">
            <v>640.97</v>
          </cell>
          <cell r="N41">
            <v>-9.0949470177292824E-13</v>
          </cell>
        </row>
        <row r="42">
          <cell r="C42">
            <v>2117</v>
          </cell>
          <cell r="D42" t="str">
            <v xml:space="preserve">2117   900008      </v>
          </cell>
          <cell r="E42" t="str">
            <v>2117</v>
          </cell>
          <cell r="F42" t="str">
            <v>900008</v>
          </cell>
          <cell r="K42" t="str">
            <v>CL.C/C-DIVERS-AUTOESTE</v>
          </cell>
          <cell r="L42">
            <v>4256.84</v>
          </cell>
          <cell r="M42">
            <v>4097.3599999999997</v>
          </cell>
          <cell r="N42">
            <v>-7.2759576141834259E-12</v>
          </cell>
        </row>
        <row r="43">
          <cell r="C43">
            <v>2117</v>
          </cell>
          <cell r="D43" t="str">
            <v xml:space="preserve">2117   900010      </v>
          </cell>
          <cell r="E43" t="str">
            <v>2117</v>
          </cell>
          <cell r="F43" t="str">
            <v>900010</v>
          </cell>
          <cell r="K43" t="str">
            <v>CL.C/C-DIVERS-C.CASTANHEIRA</v>
          </cell>
          <cell r="L43">
            <v>32128.080000000002</v>
          </cell>
          <cell r="M43">
            <v>26503.75</v>
          </cell>
          <cell r="N43">
            <v>13326.74</v>
          </cell>
        </row>
        <row r="44">
          <cell r="C44">
            <v>2117</v>
          </cell>
          <cell r="D44" t="str">
            <v xml:space="preserve">2117   900012      </v>
          </cell>
          <cell r="E44" t="str">
            <v>2117</v>
          </cell>
          <cell r="F44" t="str">
            <v>900012</v>
          </cell>
          <cell r="K44" t="str">
            <v>CL.C/C-DIVERS-UNIAO EBORENSE</v>
          </cell>
          <cell r="L44">
            <v>11.88</v>
          </cell>
          <cell r="M44">
            <v>876.74</v>
          </cell>
          <cell r="N44">
            <v>11.88</v>
          </cell>
        </row>
        <row r="45">
          <cell r="C45">
            <v>2117</v>
          </cell>
          <cell r="D45" t="str">
            <v xml:space="preserve">2117   900013      </v>
          </cell>
          <cell r="E45" t="str">
            <v>2117</v>
          </cell>
          <cell r="F45" t="str">
            <v>900013</v>
          </cell>
          <cell r="K45" t="str">
            <v>CL.C/C-DIVERS-FIALGAR</v>
          </cell>
          <cell r="L45">
            <v>11514.97</v>
          </cell>
          <cell r="M45">
            <v>19723.21</v>
          </cell>
          <cell r="N45">
            <v>-1779.12</v>
          </cell>
        </row>
        <row r="46">
          <cell r="C46">
            <v>2117</v>
          </cell>
          <cell r="D46" t="str">
            <v xml:space="preserve">2117   900014      </v>
          </cell>
          <cell r="E46" t="str">
            <v>2117</v>
          </cell>
          <cell r="F46" t="str">
            <v>900014</v>
          </cell>
          <cell r="K46" t="str">
            <v>CL.C/C-DIVERS-LUCIO ROMAO</v>
          </cell>
          <cell r="L46">
            <v>0</v>
          </cell>
          <cell r="M46">
            <v>0</v>
          </cell>
          <cell r="N46">
            <v>0</v>
          </cell>
        </row>
        <row r="47">
          <cell r="C47">
            <v>2117</v>
          </cell>
          <cell r="D47" t="str">
            <v xml:space="preserve">2117   900018      </v>
          </cell>
          <cell r="E47" t="str">
            <v>2117</v>
          </cell>
          <cell r="F47" t="str">
            <v>900018</v>
          </cell>
          <cell r="K47" t="str">
            <v>CL.C/C-DIVERS-E.C.V. LDA</v>
          </cell>
          <cell r="L47">
            <v>18431.62</v>
          </cell>
          <cell r="M47">
            <v>5350.79</v>
          </cell>
          <cell r="N47">
            <v>12409.46</v>
          </cell>
        </row>
        <row r="48">
          <cell r="C48">
            <v>2117</v>
          </cell>
          <cell r="D48" t="str">
            <v xml:space="preserve">2117   900020      </v>
          </cell>
          <cell r="E48" t="str">
            <v>2117</v>
          </cell>
          <cell r="F48" t="str">
            <v>900020</v>
          </cell>
          <cell r="K48" t="str">
            <v>CL.C/C-DIVERS-DOMINGOS &amp; CA</v>
          </cell>
          <cell r="L48">
            <v>2037.25</v>
          </cell>
          <cell r="M48">
            <v>5.94</v>
          </cell>
          <cell r="N48">
            <v>2037.25</v>
          </cell>
        </row>
        <row r="49">
          <cell r="C49">
            <v>2117</v>
          </cell>
          <cell r="D49" t="str">
            <v xml:space="preserve">2117   900021      </v>
          </cell>
          <cell r="E49" t="str">
            <v>2117</v>
          </cell>
          <cell r="F49" t="str">
            <v>900021</v>
          </cell>
          <cell r="K49" t="str">
            <v>CL.C/C-DIVERS-MUNDAUTO</v>
          </cell>
          <cell r="L49">
            <v>3147.11</v>
          </cell>
          <cell r="M49">
            <v>1750</v>
          </cell>
          <cell r="N49">
            <v>1320.8799999998882</v>
          </cell>
        </row>
        <row r="50">
          <cell r="C50">
            <v>2117</v>
          </cell>
          <cell r="D50" t="str">
            <v xml:space="preserve">2117   900022      </v>
          </cell>
          <cell r="E50" t="str">
            <v>2117</v>
          </cell>
          <cell r="F50" t="str">
            <v>900022</v>
          </cell>
          <cell r="K50" t="str">
            <v>CL.C/C-DIVERS-AMARAUTO</v>
          </cell>
          <cell r="L50">
            <v>0</v>
          </cell>
          <cell r="M50">
            <v>0</v>
          </cell>
          <cell r="N50">
            <v>5.9400000000005093</v>
          </cell>
        </row>
        <row r="51">
          <cell r="C51">
            <v>2117</v>
          </cell>
          <cell r="D51" t="str">
            <v xml:space="preserve">2117   900029      </v>
          </cell>
          <cell r="E51" t="str">
            <v>2117</v>
          </cell>
          <cell r="F51" t="str">
            <v>900029</v>
          </cell>
          <cell r="K51" t="str">
            <v>CL.C/C-DIVERS-GAR.BOAVISTA</v>
          </cell>
          <cell r="L51">
            <v>7222.13</v>
          </cell>
          <cell r="M51">
            <v>18271.97</v>
          </cell>
          <cell r="N51">
            <v>7222.13</v>
          </cell>
        </row>
        <row r="52">
          <cell r="C52">
            <v>2117</v>
          </cell>
          <cell r="D52" t="str">
            <v xml:space="preserve">2117   900032      </v>
          </cell>
          <cell r="E52" t="str">
            <v>2117</v>
          </cell>
          <cell r="F52" t="str">
            <v>900032</v>
          </cell>
          <cell r="K52" t="str">
            <v>CL.C/C-DIVERS-TREVAUTO</v>
          </cell>
          <cell r="L52">
            <v>47341.279999999999</v>
          </cell>
          <cell r="M52">
            <v>72491.460000000006</v>
          </cell>
          <cell r="N52">
            <v>199.37999999988824</v>
          </cell>
        </row>
        <row r="53">
          <cell r="C53">
            <v>2117</v>
          </cell>
          <cell r="D53" t="str">
            <v xml:space="preserve">2117   900033      </v>
          </cell>
          <cell r="E53" t="str">
            <v>2117</v>
          </cell>
          <cell r="F53" t="str">
            <v>900033</v>
          </cell>
          <cell r="K53" t="str">
            <v>CL.C/C-DIVERS-QUATRO RUOTE</v>
          </cell>
          <cell r="L53">
            <v>44946.16</v>
          </cell>
          <cell r="M53">
            <v>49163.9</v>
          </cell>
          <cell r="N53">
            <v>-4451.1200000000099</v>
          </cell>
        </row>
        <row r="54">
          <cell r="C54">
            <v>2117</v>
          </cell>
          <cell r="D54" t="str">
            <v xml:space="preserve">2117   900037      </v>
          </cell>
          <cell r="E54" t="str">
            <v>2117</v>
          </cell>
          <cell r="F54" t="str">
            <v>900037</v>
          </cell>
          <cell r="K54" t="str">
            <v>CL.C/C-DIVERS-COMERVISAUTO</v>
          </cell>
          <cell r="L54">
            <v>16769.75</v>
          </cell>
          <cell r="M54">
            <v>1920.75</v>
          </cell>
          <cell r="N54">
            <v>14700.08</v>
          </cell>
        </row>
        <row r="55">
          <cell r="C55">
            <v>2117</v>
          </cell>
          <cell r="D55" t="str">
            <v xml:space="preserve">2117   900042      </v>
          </cell>
          <cell r="E55" t="str">
            <v>2117</v>
          </cell>
          <cell r="F55" t="str">
            <v>900042</v>
          </cell>
          <cell r="K55" t="str">
            <v>CL.C/C-DIVERS-NICOLAU S. LIMA</v>
          </cell>
          <cell r="L55">
            <v>0</v>
          </cell>
          <cell r="M55">
            <v>0</v>
          </cell>
          <cell r="N55">
            <v>0</v>
          </cell>
        </row>
        <row r="56">
          <cell r="C56">
            <v>2117</v>
          </cell>
          <cell r="D56" t="str">
            <v xml:space="preserve">2117   900045      </v>
          </cell>
          <cell r="E56" t="str">
            <v>2117</v>
          </cell>
          <cell r="F56" t="str">
            <v>900045</v>
          </cell>
          <cell r="K56" t="str">
            <v>CL.C/C-DIVERS-F 3 AUTO</v>
          </cell>
          <cell r="L56">
            <v>28113.59</v>
          </cell>
          <cell r="M56">
            <v>19368.91</v>
          </cell>
          <cell r="N56">
            <v>49059.01</v>
          </cell>
        </row>
        <row r="57">
          <cell r="C57">
            <v>2117</v>
          </cell>
          <cell r="D57" t="str">
            <v xml:space="preserve">2117   900048      </v>
          </cell>
          <cell r="E57" t="str">
            <v>2117</v>
          </cell>
          <cell r="F57" t="str">
            <v>900048</v>
          </cell>
          <cell r="K57" t="str">
            <v>CL.C/C-DIVERS-FONS.L.IRMAOS</v>
          </cell>
          <cell r="L57">
            <v>0</v>
          </cell>
          <cell r="M57">
            <v>0</v>
          </cell>
          <cell r="N57">
            <v>0</v>
          </cell>
        </row>
        <row r="58">
          <cell r="C58">
            <v>2117</v>
          </cell>
          <cell r="D58" t="str">
            <v xml:space="preserve">2117   900049      </v>
          </cell>
          <cell r="E58" t="str">
            <v>2117</v>
          </cell>
          <cell r="F58" t="str">
            <v>900049</v>
          </cell>
          <cell r="K58" t="str">
            <v>CL.C/C-DIVERS-PRIMAUTO</v>
          </cell>
          <cell r="L58">
            <v>5.94</v>
          </cell>
          <cell r="M58">
            <v>0</v>
          </cell>
          <cell r="N58">
            <v>5.94</v>
          </cell>
        </row>
        <row r="59">
          <cell r="C59">
            <v>2117</v>
          </cell>
          <cell r="D59" t="str">
            <v xml:space="preserve">2117   900050      </v>
          </cell>
          <cell r="E59" t="str">
            <v>2117</v>
          </cell>
          <cell r="F59" t="str">
            <v>900050</v>
          </cell>
          <cell r="K59" t="str">
            <v>CL.C/C-DIVERS-FIALPOR</v>
          </cell>
          <cell r="L59">
            <v>5.94</v>
          </cell>
          <cell r="M59">
            <v>0</v>
          </cell>
          <cell r="N59">
            <v>5.9399999999995998</v>
          </cell>
        </row>
        <row r="60">
          <cell r="C60">
            <v>2117</v>
          </cell>
          <cell r="D60" t="str">
            <v xml:space="preserve">2117   900055      </v>
          </cell>
          <cell r="E60" t="str">
            <v>2117</v>
          </cell>
          <cell r="F60" t="str">
            <v>900055</v>
          </cell>
          <cell r="K60" t="str">
            <v>CL.C/C-DIVERS-FIANOR-AUTO</v>
          </cell>
          <cell r="L60">
            <v>19974.34</v>
          </cell>
          <cell r="M60">
            <v>29948.26</v>
          </cell>
          <cell r="N60">
            <v>246.80999999999767</v>
          </cell>
        </row>
        <row r="61">
          <cell r="C61">
            <v>2117</v>
          </cell>
          <cell r="D61" t="str">
            <v xml:space="preserve">2117   900057      </v>
          </cell>
          <cell r="E61" t="str">
            <v>2117</v>
          </cell>
          <cell r="F61" t="str">
            <v>900057</v>
          </cell>
          <cell r="K61" t="str">
            <v>CL.C/C-DIVERS-AUTOMECLIS</v>
          </cell>
          <cell r="L61">
            <v>10706.57</v>
          </cell>
          <cell r="M61">
            <v>10545.94</v>
          </cell>
          <cell r="N61">
            <v>-821.11999999999898</v>
          </cell>
        </row>
        <row r="62">
          <cell r="C62">
            <v>2117</v>
          </cell>
          <cell r="D62" t="str">
            <v xml:space="preserve">2117   900061      </v>
          </cell>
          <cell r="E62" t="str">
            <v>2117</v>
          </cell>
          <cell r="F62" t="str">
            <v>900061</v>
          </cell>
          <cell r="K62" t="str">
            <v>CL.C/C-DIVERS-GAR. BATALHA</v>
          </cell>
          <cell r="L62">
            <v>0</v>
          </cell>
          <cell r="M62">
            <v>0</v>
          </cell>
          <cell r="N62">
            <v>476</v>
          </cell>
        </row>
        <row r="63">
          <cell r="C63">
            <v>2117</v>
          </cell>
          <cell r="D63" t="str">
            <v xml:space="preserve">2117   900065      </v>
          </cell>
          <cell r="E63" t="str">
            <v>2117</v>
          </cell>
          <cell r="F63" t="str">
            <v>900065</v>
          </cell>
          <cell r="K63" t="str">
            <v>CL.C/C-DIVERS-FIMAFRA</v>
          </cell>
          <cell r="L63">
            <v>32658.95</v>
          </cell>
          <cell r="M63">
            <v>18187.82</v>
          </cell>
          <cell r="N63">
            <v>23884.22</v>
          </cell>
        </row>
        <row r="64">
          <cell r="C64">
            <v>2117</v>
          </cell>
          <cell r="D64" t="str">
            <v xml:space="preserve">2117   900077      </v>
          </cell>
          <cell r="E64" t="str">
            <v>2117</v>
          </cell>
          <cell r="F64" t="str">
            <v>900077</v>
          </cell>
          <cell r="K64" t="str">
            <v>CL.C/C-DIVERS-MX CAR</v>
          </cell>
          <cell r="L64">
            <v>27233.25</v>
          </cell>
          <cell r="M64">
            <v>10459.35</v>
          </cell>
          <cell r="N64">
            <v>16660.84</v>
          </cell>
        </row>
        <row r="65">
          <cell r="C65">
            <v>2117</v>
          </cell>
          <cell r="D65" t="str">
            <v xml:space="preserve">2117   900082      </v>
          </cell>
          <cell r="E65" t="str">
            <v>2117</v>
          </cell>
          <cell r="F65" t="str">
            <v>900082</v>
          </cell>
          <cell r="K65" t="str">
            <v>CL.C/C-DIVERS-MOTORBEJA</v>
          </cell>
          <cell r="L65">
            <v>0</v>
          </cell>
          <cell r="M65">
            <v>0</v>
          </cell>
          <cell r="N65">
            <v>0</v>
          </cell>
        </row>
        <row r="66">
          <cell r="C66">
            <v>2117</v>
          </cell>
          <cell r="D66" t="str">
            <v xml:space="preserve">2117   900083      </v>
          </cell>
          <cell r="E66" t="str">
            <v>2117</v>
          </cell>
          <cell r="F66" t="str">
            <v>900083</v>
          </cell>
          <cell r="K66" t="str">
            <v>CL.C/C-DIVERS-FICACEM</v>
          </cell>
          <cell r="L66">
            <v>35351.230000000003</v>
          </cell>
          <cell r="M66">
            <v>41167.39</v>
          </cell>
          <cell r="N66">
            <v>-8246.1500000000815</v>
          </cell>
        </row>
        <row r="67">
          <cell r="C67">
            <v>2117</v>
          </cell>
          <cell r="D67" t="str">
            <v xml:space="preserve">2117   900084      </v>
          </cell>
          <cell r="E67" t="str">
            <v>2117</v>
          </cell>
          <cell r="F67" t="str">
            <v>900084</v>
          </cell>
          <cell r="K67" t="str">
            <v>FUNCHALAUTO</v>
          </cell>
          <cell r="L67">
            <v>0</v>
          </cell>
          <cell r="M67">
            <v>0</v>
          </cell>
          <cell r="N67">
            <v>-833</v>
          </cell>
        </row>
        <row r="68">
          <cell r="C68">
            <v>2117</v>
          </cell>
          <cell r="D68" t="str">
            <v xml:space="preserve">2117   900085      </v>
          </cell>
          <cell r="E68" t="str">
            <v>2117</v>
          </cell>
          <cell r="F68" t="str">
            <v>900085</v>
          </cell>
          <cell r="K68" t="str">
            <v>CL.C/C-DIVERS-MOTOR F1</v>
          </cell>
          <cell r="L68">
            <v>0</v>
          </cell>
          <cell r="M68">
            <v>0</v>
          </cell>
          <cell r="N68">
            <v>0</v>
          </cell>
        </row>
        <row r="69">
          <cell r="C69">
            <v>2117</v>
          </cell>
          <cell r="D69" t="str">
            <v xml:space="preserve">2117   900086      </v>
          </cell>
          <cell r="E69" t="str">
            <v>2117</v>
          </cell>
          <cell r="F69" t="str">
            <v>900086</v>
          </cell>
          <cell r="K69" t="str">
            <v>CL.C/C-DIVERS-PIEMONTE</v>
          </cell>
          <cell r="L69">
            <v>149.66999999999999</v>
          </cell>
          <cell r="M69">
            <v>0</v>
          </cell>
          <cell r="N69">
            <v>0</v>
          </cell>
        </row>
        <row r="70">
          <cell r="C70">
            <v>2117</v>
          </cell>
          <cell r="D70" t="str">
            <v xml:space="preserve">2117   900087      </v>
          </cell>
          <cell r="E70" t="str">
            <v>2117</v>
          </cell>
          <cell r="F70" t="str">
            <v>900087</v>
          </cell>
          <cell r="K70" t="str">
            <v>CL.C/C-DIVERS-MOTORTAGUS</v>
          </cell>
          <cell r="L70">
            <v>11.88</v>
          </cell>
          <cell r="M70">
            <v>5.94</v>
          </cell>
          <cell r="N70">
            <v>26.059999999997672</v>
          </cell>
        </row>
        <row r="71">
          <cell r="C71">
            <v>2117</v>
          </cell>
          <cell r="D71" t="str">
            <v xml:space="preserve">2117   900089      </v>
          </cell>
          <cell r="E71" t="str">
            <v>2117</v>
          </cell>
          <cell r="F71" t="str">
            <v>900089</v>
          </cell>
          <cell r="K71" t="str">
            <v>CL.C/C-DIVERS - MOCAR</v>
          </cell>
          <cell r="L71">
            <v>2074.02</v>
          </cell>
          <cell r="M71">
            <v>3416.18</v>
          </cell>
          <cell r="N71">
            <v>957.93999999999505</v>
          </cell>
        </row>
        <row r="72">
          <cell r="C72">
            <v>2117</v>
          </cell>
          <cell r="D72" t="str">
            <v xml:space="preserve">2117   900090      </v>
          </cell>
          <cell r="E72" t="str">
            <v>2117</v>
          </cell>
          <cell r="F72" t="str">
            <v>900090</v>
          </cell>
          <cell r="K72" t="str">
            <v>G T A</v>
          </cell>
          <cell r="L72">
            <v>2510.88</v>
          </cell>
          <cell r="M72">
            <v>1230.3900000000001</v>
          </cell>
          <cell r="N72">
            <v>-9.0949470177292824E-13</v>
          </cell>
        </row>
        <row r="73">
          <cell r="C73">
            <v>2117</v>
          </cell>
          <cell r="D73" t="str">
            <v xml:space="preserve">2117   900091      </v>
          </cell>
          <cell r="E73" t="str">
            <v>2117</v>
          </cell>
          <cell r="F73" t="str">
            <v>900091</v>
          </cell>
          <cell r="K73" t="str">
            <v>ITALCENTRO</v>
          </cell>
          <cell r="L73">
            <v>5.94</v>
          </cell>
          <cell r="M73">
            <v>0</v>
          </cell>
          <cell r="N73">
            <v>5.9399999999995998</v>
          </cell>
        </row>
        <row r="74">
          <cell r="C74">
            <v>2117</v>
          </cell>
          <cell r="D74" t="str">
            <v xml:space="preserve">2117   900092      </v>
          </cell>
          <cell r="E74" t="str">
            <v>2117</v>
          </cell>
          <cell r="F74" t="str">
            <v>900092</v>
          </cell>
          <cell r="K74" t="str">
            <v>CL.C/C-DIVERSOS - BEIRASTRADA</v>
          </cell>
          <cell r="L74">
            <v>295.18</v>
          </cell>
          <cell r="M74">
            <v>295.18</v>
          </cell>
          <cell r="N74">
            <v>0</v>
          </cell>
        </row>
        <row r="75">
          <cell r="C75">
            <v>2117</v>
          </cell>
          <cell r="D75" t="str">
            <v xml:space="preserve">2117   900093      </v>
          </cell>
          <cell r="E75" t="str">
            <v>2117</v>
          </cell>
          <cell r="F75" t="str">
            <v>900093</v>
          </cell>
          <cell r="K75" t="str">
            <v>CL.C/C-DIVERS-ITALSADO</v>
          </cell>
          <cell r="L75">
            <v>640.54</v>
          </cell>
          <cell r="M75">
            <v>640.54</v>
          </cell>
          <cell r="N75">
            <v>0</v>
          </cell>
        </row>
        <row r="76">
          <cell r="C76">
            <v>2117</v>
          </cell>
          <cell r="D76" t="str">
            <v xml:space="preserve">2117   900620      </v>
          </cell>
          <cell r="E76" t="str">
            <v>2117</v>
          </cell>
          <cell r="F76" t="str">
            <v>900620</v>
          </cell>
          <cell r="K76" t="str">
            <v>QUADRIFOLIO</v>
          </cell>
          <cell r="L76">
            <v>24581.95</v>
          </cell>
          <cell r="M76">
            <v>24581.95</v>
          </cell>
          <cell r="N76">
            <v>0</v>
          </cell>
        </row>
        <row r="77">
          <cell r="C77">
            <v>2117</v>
          </cell>
          <cell r="D77" t="str">
            <v xml:space="preserve">2117   900995      </v>
          </cell>
          <cell r="E77" t="str">
            <v>2117</v>
          </cell>
          <cell r="F77" t="str">
            <v>900995</v>
          </cell>
          <cell r="K77" t="str">
            <v>CL.C/C-DIVERS-FIAT DISRIBUIDOR</v>
          </cell>
          <cell r="L77">
            <v>3589211.56</v>
          </cell>
          <cell r="M77">
            <v>3584554.5</v>
          </cell>
          <cell r="N77">
            <v>4657.0599999991246</v>
          </cell>
        </row>
        <row r="78">
          <cell r="C78">
            <v>2117</v>
          </cell>
          <cell r="D78" t="str">
            <v xml:space="preserve">2117   900999      </v>
          </cell>
          <cell r="E78" t="str">
            <v>2117</v>
          </cell>
          <cell r="F78" t="str">
            <v>900999</v>
          </cell>
          <cell r="K78" t="str">
            <v>CL.C/C-DIVERS-SUCURSAL</v>
          </cell>
          <cell r="L78">
            <v>7310195.3899999913</v>
          </cell>
          <cell r="M78">
            <v>8408842.8599999771</v>
          </cell>
          <cell r="N78">
            <v>1194958.0900000001</v>
          </cell>
        </row>
        <row r="79">
          <cell r="C79">
            <v>2117</v>
          </cell>
          <cell r="D79" t="str">
            <v xml:space="preserve">2117   912030      </v>
          </cell>
          <cell r="E79" t="str">
            <v>2117</v>
          </cell>
          <cell r="F79" t="str">
            <v>912030</v>
          </cell>
          <cell r="K79" t="str">
            <v>A. CASTANHEIRA</v>
          </cell>
          <cell r="L79">
            <v>9386.86</v>
          </cell>
          <cell r="M79">
            <v>21182.1</v>
          </cell>
          <cell r="N79">
            <v>446.52</v>
          </cell>
        </row>
        <row r="80">
          <cell r="C80">
            <v>2117</v>
          </cell>
          <cell r="D80" t="str">
            <v xml:space="preserve">2117   920001      </v>
          </cell>
          <cell r="E80" t="str">
            <v>2117</v>
          </cell>
          <cell r="F80" t="str">
            <v>920001</v>
          </cell>
          <cell r="K80" t="str">
            <v xml:space="preserve"> EMIDIO TEIXEIRA</v>
          </cell>
          <cell r="L80">
            <v>18073.71</v>
          </cell>
          <cell r="M80">
            <v>18073.71</v>
          </cell>
          <cell r="N80">
            <v>0</v>
          </cell>
        </row>
        <row r="81">
          <cell r="C81">
            <v>2117</v>
          </cell>
          <cell r="D81" t="str">
            <v xml:space="preserve">2117   920005      </v>
          </cell>
          <cell r="E81" t="str">
            <v>2117</v>
          </cell>
          <cell r="F81" t="str">
            <v>920005</v>
          </cell>
          <cell r="K81" t="str">
            <v>GARAGEM VERISSIMO LDA</v>
          </cell>
          <cell r="L81">
            <v>313.45</v>
          </cell>
          <cell r="M81">
            <v>10437.25</v>
          </cell>
          <cell r="N81">
            <v>0</v>
          </cell>
        </row>
        <row r="82">
          <cell r="C82">
            <v>2117</v>
          </cell>
          <cell r="D82" t="str">
            <v xml:space="preserve">2117   920014      </v>
          </cell>
          <cell r="E82" t="str">
            <v>2117</v>
          </cell>
          <cell r="F82" t="str">
            <v>920014</v>
          </cell>
          <cell r="K82" t="str">
            <v>DANILCAR</v>
          </cell>
          <cell r="L82">
            <v>78412.84</v>
          </cell>
          <cell r="M82">
            <v>14676.04</v>
          </cell>
          <cell r="N82">
            <v>78412.84</v>
          </cell>
        </row>
        <row r="83">
          <cell r="C83">
            <v>2117</v>
          </cell>
          <cell r="D83" t="str">
            <v xml:space="preserve">2117   920134      </v>
          </cell>
          <cell r="E83" t="str">
            <v>2117</v>
          </cell>
          <cell r="F83" t="str">
            <v>920134</v>
          </cell>
          <cell r="K83" t="str">
            <v>AUTO LOURO COM.REP.AUT.</v>
          </cell>
          <cell r="L83">
            <v>0</v>
          </cell>
          <cell r="M83">
            <v>0</v>
          </cell>
          <cell r="N83">
            <v>0</v>
          </cell>
        </row>
        <row r="84">
          <cell r="C84">
            <v>2117</v>
          </cell>
          <cell r="D84" t="str">
            <v xml:space="preserve">2117   920179      </v>
          </cell>
          <cell r="E84" t="str">
            <v>2117</v>
          </cell>
          <cell r="F84" t="str">
            <v>920179</v>
          </cell>
          <cell r="K84" t="str">
            <v>AUTOVOO</v>
          </cell>
          <cell r="L84">
            <v>60756.05</v>
          </cell>
          <cell r="M84">
            <v>60756.05</v>
          </cell>
          <cell r="N84">
            <v>-7.2759576141834259E-12</v>
          </cell>
        </row>
        <row r="85">
          <cell r="C85">
            <v>2117</v>
          </cell>
          <cell r="D85" t="str">
            <v xml:space="preserve">2117   920326      </v>
          </cell>
          <cell r="E85" t="str">
            <v>2117</v>
          </cell>
          <cell r="F85" t="str">
            <v>920326</v>
          </cell>
          <cell r="K85" t="str">
            <v>POVOACAR</v>
          </cell>
          <cell r="L85">
            <v>38163.83</v>
          </cell>
          <cell r="M85">
            <v>52164.65</v>
          </cell>
          <cell r="N85">
            <v>-0.10999999999330612</v>
          </cell>
        </row>
        <row r="86">
          <cell r="C86">
            <v>2117</v>
          </cell>
          <cell r="D86" t="str">
            <v xml:space="preserve">2117   920333      </v>
          </cell>
          <cell r="E86" t="str">
            <v>2117</v>
          </cell>
          <cell r="F86" t="str">
            <v>920333</v>
          </cell>
          <cell r="K86" t="str">
            <v>Beira Rio, Lda.</v>
          </cell>
          <cell r="L86">
            <v>57.31</v>
          </cell>
          <cell r="M86">
            <v>11971.14</v>
          </cell>
          <cell r="N86">
            <v>0</v>
          </cell>
        </row>
        <row r="87">
          <cell r="C87">
            <v>2117</v>
          </cell>
          <cell r="D87" t="str">
            <v xml:space="preserve">2117   920358      </v>
          </cell>
          <cell r="E87" t="str">
            <v>2117</v>
          </cell>
          <cell r="F87" t="str">
            <v>920358</v>
          </cell>
          <cell r="K87" t="str">
            <v>V. O. Automotive, SA.</v>
          </cell>
          <cell r="L87">
            <v>0</v>
          </cell>
          <cell r="M87">
            <v>0</v>
          </cell>
          <cell r="N87">
            <v>0</v>
          </cell>
        </row>
        <row r="88">
          <cell r="C88">
            <v>2117</v>
          </cell>
          <cell r="D88" t="str">
            <v xml:space="preserve">2117   920360      </v>
          </cell>
          <cell r="E88" t="str">
            <v>2117</v>
          </cell>
          <cell r="F88" t="str">
            <v>920360</v>
          </cell>
          <cell r="K88" t="str">
            <v>SCALA CAR COM AUTOMOVEIS</v>
          </cell>
          <cell r="L88">
            <v>0</v>
          </cell>
          <cell r="M88">
            <v>0</v>
          </cell>
          <cell r="N88">
            <v>0</v>
          </cell>
        </row>
        <row r="89">
          <cell r="C89">
            <v>2117</v>
          </cell>
          <cell r="D89" t="str">
            <v xml:space="preserve">2117   920362      </v>
          </cell>
          <cell r="E89" t="str">
            <v>2117</v>
          </cell>
          <cell r="F89" t="str">
            <v>920362</v>
          </cell>
          <cell r="K89" t="str">
            <v>GALLERYSER COM. E REP AUTO</v>
          </cell>
          <cell r="L89">
            <v>0</v>
          </cell>
          <cell r="M89">
            <v>0</v>
          </cell>
          <cell r="N89">
            <v>0</v>
          </cell>
        </row>
        <row r="90">
          <cell r="C90">
            <v>2117</v>
          </cell>
          <cell r="D90" t="str">
            <v xml:space="preserve">2117   920403      </v>
          </cell>
          <cell r="E90" t="str">
            <v>2117</v>
          </cell>
          <cell r="F90" t="str">
            <v>920403</v>
          </cell>
          <cell r="K90" t="str">
            <v>PORTO NASCENTE AUTOMOVEIS</v>
          </cell>
          <cell r="L90">
            <v>21276.69</v>
          </cell>
          <cell r="M90">
            <v>21276.69</v>
          </cell>
          <cell r="N90">
            <v>0</v>
          </cell>
        </row>
        <row r="91">
          <cell r="C91">
            <v>2117</v>
          </cell>
          <cell r="D91" t="str">
            <v xml:space="preserve">2117   920536      </v>
          </cell>
          <cell r="E91" t="str">
            <v>2117</v>
          </cell>
          <cell r="F91" t="str">
            <v>920536</v>
          </cell>
          <cell r="K91" t="str">
            <v>FARPOR</v>
          </cell>
          <cell r="L91">
            <v>0</v>
          </cell>
          <cell r="M91">
            <v>0</v>
          </cell>
          <cell r="N91">
            <v>0</v>
          </cell>
        </row>
        <row r="92">
          <cell r="C92">
            <v>2118</v>
          </cell>
          <cell r="D92" t="str">
            <v xml:space="preserve">2118         </v>
          </cell>
          <cell r="E92" t="str">
            <v>2118</v>
          </cell>
          <cell r="K92" t="str">
            <v>CLIENTES C/C - ALUGUER</v>
          </cell>
          <cell r="L92">
            <v>2590328.96</v>
          </cell>
          <cell r="M92">
            <v>2579304.5</v>
          </cell>
          <cell r="N92">
            <v>498285.41000000946</v>
          </cell>
        </row>
        <row r="93">
          <cell r="C93">
            <v>2118</v>
          </cell>
          <cell r="D93" t="str">
            <v xml:space="preserve">2118   000008      </v>
          </cell>
          <cell r="E93" t="str">
            <v>2118</v>
          </cell>
          <cell r="F93" t="str">
            <v>000008</v>
          </cell>
          <cell r="K93" t="str">
            <v>CLI C/C ALD RECEITAS DOSSIER</v>
          </cell>
          <cell r="L93">
            <v>35860.5</v>
          </cell>
          <cell r="M93">
            <v>35860.5</v>
          </cell>
          <cell r="N93">
            <v>-5.9999999997671694E-2</v>
          </cell>
        </row>
        <row r="94">
          <cell r="C94">
            <v>2118</v>
          </cell>
          <cell r="D94" t="str">
            <v xml:space="preserve">2118   000108      </v>
          </cell>
          <cell r="E94" t="str">
            <v>2118</v>
          </cell>
          <cell r="F94" t="str">
            <v>000108</v>
          </cell>
          <cell r="K94" t="str">
            <v>CL C/C FINPLUS - REC. DOSSIER</v>
          </cell>
          <cell r="L94">
            <v>0</v>
          </cell>
          <cell r="M94">
            <v>233.44</v>
          </cell>
          <cell r="N94">
            <v>0</v>
          </cell>
        </row>
        <row r="95">
          <cell r="C95">
            <v>21180</v>
          </cell>
          <cell r="D95" t="str">
            <v xml:space="preserve">21180         </v>
          </cell>
          <cell r="E95" t="str">
            <v>21180</v>
          </cell>
          <cell r="K95" t="str">
            <v>CLIENTES C/C -ALUGUER</v>
          </cell>
          <cell r="L95">
            <v>2410747.52</v>
          </cell>
          <cell r="M95">
            <v>2399489.62</v>
          </cell>
          <cell r="N95">
            <v>498285.47000000998</v>
          </cell>
        </row>
        <row r="96">
          <cell r="C96">
            <v>21180</v>
          </cell>
          <cell r="D96" t="str">
            <v xml:space="preserve">21180   000000      </v>
          </cell>
          <cell r="E96" t="str">
            <v>21180</v>
          </cell>
          <cell r="F96" t="str">
            <v>000000</v>
          </cell>
          <cell r="K96" t="str">
            <v>CLIENTES C/C -ALUGUER</v>
          </cell>
          <cell r="L96">
            <v>2343587.4900000002</v>
          </cell>
          <cell r="M96">
            <v>2373830.84</v>
          </cell>
          <cell r="N96">
            <v>456624.59000001103</v>
          </cell>
        </row>
        <row r="97">
          <cell r="C97">
            <v>21180</v>
          </cell>
          <cell r="D97" t="str">
            <v xml:space="preserve">21180   000001      </v>
          </cell>
          <cell r="E97" t="str">
            <v>21180</v>
          </cell>
          <cell r="F97" t="str">
            <v>000001</v>
          </cell>
          <cell r="K97" t="str">
            <v>CLIENTES C/C-DEBITOS MANUAIS</v>
          </cell>
          <cell r="L97">
            <v>0</v>
          </cell>
          <cell r="M97">
            <v>0</v>
          </cell>
          <cell r="N97">
            <v>159.63</v>
          </cell>
        </row>
        <row r="98">
          <cell r="C98">
            <v>21180</v>
          </cell>
          <cell r="D98" t="str">
            <v xml:space="preserve">21180   000009      </v>
          </cell>
          <cell r="E98" t="str">
            <v>21180</v>
          </cell>
          <cell r="F98" t="str">
            <v>000009</v>
          </cell>
          <cell r="K98" t="str">
            <v>CLI.C/C ALD - RECEITAS COBRANC</v>
          </cell>
          <cell r="L98">
            <v>14635.29</v>
          </cell>
          <cell r="M98">
            <v>14635.29</v>
          </cell>
          <cell r="N98">
            <v>0</v>
          </cell>
        </row>
        <row r="99">
          <cell r="C99">
            <v>21180</v>
          </cell>
          <cell r="D99" t="str">
            <v xml:space="preserve">21180   000100      </v>
          </cell>
          <cell r="E99" t="str">
            <v>21180</v>
          </cell>
          <cell r="F99" t="str">
            <v>000100</v>
          </cell>
          <cell r="K99" t="str">
            <v>CLIENTES ALG. FIN PLUS</v>
          </cell>
          <cell r="L99">
            <v>11023.49</v>
          </cell>
          <cell r="M99">
            <v>11023.49</v>
          </cell>
          <cell r="N99">
            <v>-7.2759576141834259E-12</v>
          </cell>
        </row>
        <row r="100">
          <cell r="C100">
            <v>21180</v>
          </cell>
          <cell r="D100" t="str">
            <v xml:space="preserve">21180   913555      </v>
          </cell>
          <cell r="E100" t="str">
            <v>21180</v>
          </cell>
          <cell r="F100" t="str">
            <v>913555</v>
          </cell>
          <cell r="K100" t="str">
            <v>CLIENTES C/C ALD - GLUBALRENTE</v>
          </cell>
          <cell r="L100">
            <v>41501.25</v>
          </cell>
          <cell r="M100">
            <v>0</v>
          </cell>
          <cell r="N100">
            <v>41501.25</v>
          </cell>
        </row>
        <row r="101">
          <cell r="C101">
            <v>21189</v>
          </cell>
          <cell r="D101" t="str">
            <v xml:space="preserve">21189         </v>
          </cell>
          <cell r="E101" t="str">
            <v>21189</v>
          </cell>
          <cell r="K101" t="str">
            <v>ALUGUER DEPOSITO</v>
          </cell>
          <cell r="L101">
            <v>143720.94</v>
          </cell>
          <cell r="M101">
            <v>143720.94</v>
          </cell>
          <cell r="N101">
            <v>-1.1641532182693481E-10</v>
          </cell>
        </row>
        <row r="102">
          <cell r="C102">
            <v>21189</v>
          </cell>
          <cell r="D102" t="str">
            <v xml:space="preserve">21189   000000      </v>
          </cell>
          <cell r="E102" t="str">
            <v>21189</v>
          </cell>
          <cell r="F102" t="str">
            <v>000000</v>
          </cell>
          <cell r="K102" t="str">
            <v>TRANSFERENCIA (RECOLHA ALD)</v>
          </cell>
          <cell r="L102">
            <v>143720.94</v>
          </cell>
          <cell r="M102">
            <v>143720.94</v>
          </cell>
          <cell r="N102">
            <v>-1.1641532182693481E-10</v>
          </cell>
        </row>
        <row r="103">
          <cell r="C103">
            <v>215</v>
          </cell>
          <cell r="D103" t="str">
            <v xml:space="preserve">215         </v>
          </cell>
          <cell r="E103" t="str">
            <v>215</v>
          </cell>
          <cell r="K103" t="str">
            <v>CLIENTES C/CAUCAO</v>
          </cell>
          <cell r="L103">
            <v>5313.58</v>
          </cell>
          <cell r="M103">
            <v>173474.76</v>
          </cell>
          <cell r="N103">
            <v>-459225.77</v>
          </cell>
        </row>
        <row r="104">
          <cell r="C104">
            <v>215</v>
          </cell>
          <cell r="D104" t="str">
            <v xml:space="preserve">215   000000      </v>
          </cell>
          <cell r="E104" t="str">
            <v>215</v>
          </cell>
          <cell r="F104" t="str">
            <v>000000</v>
          </cell>
          <cell r="K104" t="str">
            <v>CLIENTES C/C - ALUGUER-CAUCAO</v>
          </cell>
          <cell r="L104">
            <v>1492.71</v>
          </cell>
          <cell r="M104">
            <v>295.54000000000002</v>
          </cell>
          <cell r="N104">
            <v>-18874.79</v>
          </cell>
        </row>
        <row r="105">
          <cell r="C105">
            <v>215</v>
          </cell>
          <cell r="D105" t="str">
            <v xml:space="preserve">215   000001      </v>
          </cell>
          <cell r="E105" t="str">
            <v>215</v>
          </cell>
          <cell r="F105" t="str">
            <v>000001</v>
          </cell>
          <cell r="K105" t="str">
            <v>CLIENTES C/C - ALG - REF.CAUC.</v>
          </cell>
          <cell r="L105">
            <v>3820.87</v>
          </cell>
          <cell r="M105">
            <v>2.4500000000000002</v>
          </cell>
          <cell r="N105">
            <v>-178096.45</v>
          </cell>
        </row>
        <row r="106">
          <cell r="C106">
            <v>215</v>
          </cell>
          <cell r="D106" t="str">
            <v xml:space="preserve">215   000002      </v>
          </cell>
          <cell r="E106" t="str">
            <v>215</v>
          </cell>
          <cell r="F106" t="str">
            <v>000002</v>
          </cell>
          <cell r="K106" t="str">
            <v>CLIENTES C/C - ALD II - CAUCAO</v>
          </cell>
          <cell r="L106">
            <v>0</v>
          </cell>
          <cell r="M106">
            <v>173176.77</v>
          </cell>
          <cell r="N106">
            <v>-262254.53000000003</v>
          </cell>
        </row>
        <row r="107">
          <cell r="C107">
            <v>218</v>
          </cell>
          <cell r="D107" t="str">
            <v xml:space="preserve">218         </v>
          </cell>
          <cell r="E107" t="str">
            <v>218</v>
          </cell>
          <cell r="K107" t="str">
            <v>CLI.COBRANCA DUVIDOSA-CONT LEG</v>
          </cell>
          <cell r="L107">
            <v>12276.2</v>
          </cell>
          <cell r="M107">
            <v>32023.13</v>
          </cell>
          <cell r="N107">
            <v>488765.51</v>
          </cell>
        </row>
        <row r="108">
          <cell r="C108">
            <v>2182</v>
          </cell>
          <cell r="D108" t="str">
            <v xml:space="preserve">2182         </v>
          </cell>
          <cell r="E108" t="str">
            <v>2182</v>
          </cell>
          <cell r="K108" t="str">
            <v>ALD CLIENTES EM MORA/TRIBUNAL</v>
          </cell>
          <cell r="L108">
            <v>12276.2</v>
          </cell>
          <cell r="M108">
            <v>32023.13</v>
          </cell>
          <cell r="N108">
            <v>488765.51</v>
          </cell>
        </row>
        <row r="109">
          <cell r="C109">
            <v>21820</v>
          </cell>
          <cell r="D109" t="str">
            <v xml:space="preserve">21820         </v>
          </cell>
          <cell r="E109" t="str">
            <v>21820</v>
          </cell>
          <cell r="K109" t="str">
            <v>CLIENTES EM TRIBUNAL - ALD</v>
          </cell>
          <cell r="L109">
            <v>11552.9</v>
          </cell>
          <cell r="M109">
            <v>23698.28</v>
          </cell>
          <cell r="N109">
            <v>238543.13</v>
          </cell>
        </row>
        <row r="110">
          <cell r="C110">
            <v>21820</v>
          </cell>
          <cell r="D110" t="str">
            <v xml:space="preserve">21820   900000      </v>
          </cell>
          <cell r="E110" t="str">
            <v>21820</v>
          </cell>
          <cell r="F110" t="str">
            <v>900000</v>
          </cell>
          <cell r="K110" t="str">
            <v>CL/COBR.DUVIDOSA ALD**TRIBUNAL</v>
          </cell>
          <cell r="L110">
            <v>11552.9</v>
          </cell>
          <cell r="M110">
            <v>23698.28</v>
          </cell>
          <cell r="N110">
            <v>238543.13</v>
          </cell>
        </row>
        <row r="111">
          <cell r="C111">
            <v>21821</v>
          </cell>
          <cell r="D111" t="str">
            <v xml:space="preserve">21821         </v>
          </cell>
          <cell r="E111" t="str">
            <v>21821</v>
          </cell>
          <cell r="K111" t="str">
            <v>CLIENTES EM MORA - ALD</v>
          </cell>
          <cell r="L111">
            <v>0</v>
          </cell>
          <cell r="M111">
            <v>0</v>
          </cell>
          <cell r="N111">
            <v>1151.1099999999999</v>
          </cell>
        </row>
        <row r="112">
          <cell r="C112">
            <v>21821</v>
          </cell>
          <cell r="D112" t="str">
            <v xml:space="preserve">21821   036037      </v>
          </cell>
          <cell r="E112" t="str">
            <v>21821</v>
          </cell>
          <cell r="F112" t="str">
            <v>036037</v>
          </cell>
          <cell r="K112" t="str">
            <v>C.36037</v>
          </cell>
          <cell r="L112">
            <v>0</v>
          </cell>
          <cell r="M112">
            <v>0</v>
          </cell>
          <cell r="N112">
            <v>1151.1099999999999</v>
          </cell>
        </row>
        <row r="113">
          <cell r="C113">
            <v>21823</v>
          </cell>
          <cell r="D113" t="str">
            <v xml:space="preserve">21823         </v>
          </cell>
          <cell r="E113" t="str">
            <v>21823</v>
          </cell>
          <cell r="K113" t="str">
            <v>CLIENTES P/PROVISAO - ALD</v>
          </cell>
          <cell r="L113">
            <v>723.3</v>
          </cell>
          <cell r="M113">
            <v>8324.85</v>
          </cell>
          <cell r="N113">
            <v>249071.27</v>
          </cell>
        </row>
        <row r="114">
          <cell r="C114">
            <v>21823</v>
          </cell>
          <cell r="D114" t="str">
            <v xml:space="preserve">21823   999999      </v>
          </cell>
          <cell r="E114" t="str">
            <v>21823</v>
          </cell>
          <cell r="F114" t="str">
            <v>999999</v>
          </cell>
          <cell r="K114" t="str">
            <v>CLIENTES P/PROV.</v>
          </cell>
          <cell r="L114">
            <v>723.3</v>
          </cell>
          <cell r="M114">
            <v>8324.85</v>
          </cell>
          <cell r="N114">
            <v>249071.27</v>
          </cell>
        </row>
        <row r="115">
          <cell r="C115">
            <v>22</v>
          </cell>
          <cell r="D115" t="str">
            <v xml:space="preserve">22         </v>
          </cell>
          <cell r="E115" t="str">
            <v>22</v>
          </cell>
          <cell r="K115" t="str">
            <v>FORNECEDORES</v>
          </cell>
          <cell r="L115">
            <v>24519.7</v>
          </cell>
          <cell r="M115">
            <v>34838.92</v>
          </cell>
          <cell r="N115">
            <v>-14992.45</v>
          </cell>
        </row>
        <row r="116">
          <cell r="C116">
            <v>221</v>
          </cell>
          <cell r="D116" t="str">
            <v xml:space="preserve">221         </v>
          </cell>
          <cell r="E116" t="str">
            <v>221</v>
          </cell>
          <cell r="K116" t="str">
            <v>FORNECEDORES C/C</v>
          </cell>
          <cell r="L116">
            <v>24519.7</v>
          </cell>
          <cell r="M116">
            <v>34838.92</v>
          </cell>
          <cell r="N116">
            <v>-14992.45</v>
          </cell>
        </row>
        <row r="117">
          <cell r="C117">
            <v>2214</v>
          </cell>
          <cell r="D117" t="str">
            <v xml:space="preserve">2214         </v>
          </cell>
          <cell r="E117" t="str">
            <v>2214</v>
          </cell>
          <cell r="K117" t="str">
            <v>FORNECED. C/C - BENS/SERVIºOS</v>
          </cell>
          <cell r="L117">
            <v>24519.7</v>
          </cell>
          <cell r="M117">
            <v>34838.92</v>
          </cell>
          <cell r="N117">
            <v>-14992.45</v>
          </cell>
        </row>
        <row r="118">
          <cell r="C118">
            <v>2214</v>
          </cell>
          <cell r="D118" t="str">
            <v xml:space="preserve">2214     0010      </v>
          </cell>
          <cell r="E118" t="str">
            <v>2214</v>
          </cell>
          <cell r="F118" t="str">
            <v xml:space="preserve">  0010</v>
          </cell>
          <cell r="K118" t="str">
            <v>CONTRATO</v>
          </cell>
          <cell r="L118">
            <v>633.5</v>
          </cell>
          <cell r="M118">
            <v>1261.45</v>
          </cell>
          <cell r="N118">
            <v>-627.95000000000005</v>
          </cell>
        </row>
        <row r="119">
          <cell r="C119">
            <v>2214</v>
          </cell>
          <cell r="D119" t="str">
            <v xml:space="preserve">2214     0071      </v>
          </cell>
          <cell r="E119" t="str">
            <v>2214</v>
          </cell>
          <cell r="F119" t="str">
            <v xml:space="preserve">  0071</v>
          </cell>
          <cell r="K119" t="str">
            <v>IRMAOS FELIX</v>
          </cell>
          <cell r="L119">
            <v>0</v>
          </cell>
          <cell r="M119">
            <v>0</v>
          </cell>
          <cell r="N119">
            <v>0</v>
          </cell>
        </row>
        <row r="120">
          <cell r="C120">
            <v>2214</v>
          </cell>
          <cell r="D120" t="str">
            <v xml:space="preserve">2214     0085      </v>
          </cell>
          <cell r="E120" t="str">
            <v>2214</v>
          </cell>
          <cell r="F120" t="str">
            <v xml:space="preserve">  0085</v>
          </cell>
          <cell r="K120" t="str">
            <v>TURISMO CRUZEIRO</v>
          </cell>
          <cell r="L120">
            <v>6148.09</v>
          </cell>
          <cell r="M120">
            <v>6485.18</v>
          </cell>
          <cell r="N120">
            <v>-677.54</v>
          </cell>
        </row>
        <row r="121">
          <cell r="C121">
            <v>2214</v>
          </cell>
          <cell r="D121" t="str">
            <v xml:space="preserve">2214     0099      </v>
          </cell>
          <cell r="E121" t="str">
            <v>2214</v>
          </cell>
          <cell r="F121" t="str">
            <v xml:space="preserve">  0099</v>
          </cell>
          <cell r="K121" t="str">
            <v>DIVERSOS</v>
          </cell>
          <cell r="L121">
            <v>7045.09</v>
          </cell>
          <cell r="M121">
            <v>14611.79</v>
          </cell>
          <cell r="N121">
            <v>-8017.41</v>
          </cell>
        </row>
        <row r="122">
          <cell r="C122">
            <v>2214</v>
          </cell>
          <cell r="D122" t="str">
            <v xml:space="preserve">2214     0136      </v>
          </cell>
          <cell r="E122" t="str">
            <v>2214</v>
          </cell>
          <cell r="F122" t="str">
            <v xml:space="preserve">  0136</v>
          </cell>
          <cell r="K122" t="str">
            <v>PAULO VALENTE - REBOQUES</v>
          </cell>
          <cell r="L122">
            <v>0</v>
          </cell>
          <cell r="M122">
            <v>0</v>
          </cell>
          <cell r="N122">
            <v>0</v>
          </cell>
        </row>
        <row r="123">
          <cell r="C123">
            <v>2214</v>
          </cell>
          <cell r="D123" t="str">
            <v xml:space="preserve">2214     0151      </v>
          </cell>
          <cell r="E123" t="str">
            <v>2214</v>
          </cell>
          <cell r="F123" t="str">
            <v xml:space="preserve">  0151</v>
          </cell>
          <cell r="K123" t="str">
            <v>INSTIT.INFORMADOR COMERCIAL</v>
          </cell>
          <cell r="L123">
            <v>0</v>
          </cell>
          <cell r="M123">
            <v>0</v>
          </cell>
          <cell r="N123">
            <v>0</v>
          </cell>
        </row>
        <row r="124">
          <cell r="C124">
            <v>2214</v>
          </cell>
          <cell r="D124" t="str">
            <v xml:space="preserve">2214     0166      </v>
          </cell>
          <cell r="E124" t="str">
            <v>2214</v>
          </cell>
          <cell r="F124" t="str">
            <v xml:space="preserve">  0166</v>
          </cell>
          <cell r="K124" t="str">
            <v>ROCHA &amp; MADAIL</v>
          </cell>
          <cell r="L124">
            <v>0</v>
          </cell>
          <cell r="M124">
            <v>384.63</v>
          </cell>
          <cell r="N124">
            <v>-384.63</v>
          </cell>
        </row>
        <row r="125">
          <cell r="C125">
            <v>2214</v>
          </cell>
          <cell r="D125" t="str">
            <v xml:space="preserve">2214     0197      </v>
          </cell>
          <cell r="E125" t="str">
            <v>2214</v>
          </cell>
          <cell r="F125" t="str">
            <v xml:space="preserve">  0197</v>
          </cell>
          <cell r="K125" t="str">
            <v>CGL - COMP. GERAL DE LEILOES</v>
          </cell>
          <cell r="L125">
            <v>567.63</v>
          </cell>
          <cell r="M125">
            <v>567.63</v>
          </cell>
          <cell r="N125">
            <v>0</v>
          </cell>
        </row>
        <row r="126">
          <cell r="C126">
            <v>2214</v>
          </cell>
          <cell r="D126" t="str">
            <v xml:space="preserve">2214     0198      </v>
          </cell>
          <cell r="E126" t="str">
            <v>2214</v>
          </cell>
          <cell r="F126" t="str">
            <v xml:space="preserve">  0198</v>
          </cell>
          <cell r="K126" t="str">
            <v>EURESTE</v>
          </cell>
          <cell r="L126">
            <v>0</v>
          </cell>
          <cell r="M126">
            <v>0</v>
          </cell>
          <cell r="N126">
            <v>0</v>
          </cell>
        </row>
        <row r="127">
          <cell r="C127">
            <v>2214</v>
          </cell>
          <cell r="D127" t="str">
            <v xml:space="preserve">2214     0209      </v>
          </cell>
          <cell r="E127" t="str">
            <v>2214</v>
          </cell>
          <cell r="F127" t="str">
            <v xml:space="preserve">  0209</v>
          </cell>
          <cell r="K127" t="str">
            <v>NOVARTE</v>
          </cell>
          <cell r="L127">
            <v>2915.5</v>
          </cell>
          <cell r="M127">
            <v>3308.2</v>
          </cell>
          <cell r="N127">
            <v>-1094.8</v>
          </cell>
        </row>
        <row r="128">
          <cell r="C128">
            <v>2214</v>
          </cell>
          <cell r="D128" t="str">
            <v xml:space="preserve">2214     0233      </v>
          </cell>
          <cell r="E128" t="str">
            <v>2214</v>
          </cell>
          <cell r="F128" t="str">
            <v xml:space="preserve">  0233</v>
          </cell>
          <cell r="K128" t="str">
            <v>CONFIRA,SA</v>
          </cell>
          <cell r="L128">
            <v>3798.86</v>
          </cell>
          <cell r="M128">
            <v>3798.86</v>
          </cell>
          <cell r="N128">
            <v>0</v>
          </cell>
        </row>
        <row r="129">
          <cell r="C129">
            <v>2214</v>
          </cell>
          <cell r="D129" t="str">
            <v xml:space="preserve">2214     0236      </v>
          </cell>
          <cell r="E129" t="str">
            <v>2214</v>
          </cell>
          <cell r="F129" t="str">
            <v xml:space="preserve">  0236</v>
          </cell>
          <cell r="K129" t="str">
            <v>OCS</v>
          </cell>
          <cell r="L129">
            <v>0</v>
          </cell>
          <cell r="M129">
            <v>0</v>
          </cell>
          <cell r="N129">
            <v>0</v>
          </cell>
        </row>
        <row r="130">
          <cell r="C130">
            <v>2214</v>
          </cell>
          <cell r="D130" t="str">
            <v xml:space="preserve">2214     0237      </v>
          </cell>
          <cell r="E130" t="str">
            <v>2214</v>
          </cell>
          <cell r="F130" t="str">
            <v xml:space="preserve">  0237</v>
          </cell>
          <cell r="K130" t="str">
            <v>GENERALI</v>
          </cell>
          <cell r="L130">
            <v>0</v>
          </cell>
          <cell r="M130">
            <v>0</v>
          </cell>
          <cell r="N130">
            <v>0</v>
          </cell>
        </row>
        <row r="131">
          <cell r="C131">
            <v>2214</v>
          </cell>
          <cell r="D131" t="str">
            <v xml:space="preserve">2214     0249      </v>
          </cell>
          <cell r="E131" t="str">
            <v>2214</v>
          </cell>
          <cell r="F131" t="str">
            <v xml:space="preserve">  0249</v>
          </cell>
          <cell r="K131" t="str">
            <v>MARCA PESSOAL</v>
          </cell>
          <cell r="L131">
            <v>0</v>
          </cell>
          <cell r="M131">
            <v>0</v>
          </cell>
          <cell r="N131">
            <v>0</v>
          </cell>
        </row>
        <row r="132">
          <cell r="C132">
            <v>2214</v>
          </cell>
          <cell r="D132" t="str">
            <v xml:space="preserve">2214     0253      </v>
          </cell>
          <cell r="E132" t="str">
            <v>2214</v>
          </cell>
          <cell r="F132" t="str">
            <v xml:space="preserve">  0253</v>
          </cell>
          <cell r="K132" t="str">
            <v>BCA - AUTOLEILÕES</v>
          </cell>
          <cell r="L132">
            <v>3173.03</v>
          </cell>
          <cell r="M132">
            <v>448.75</v>
          </cell>
          <cell r="N132">
            <v>-77.349999999999</v>
          </cell>
        </row>
        <row r="133">
          <cell r="C133">
            <v>2214</v>
          </cell>
          <cell r="D133" t="str">
            <v xml:space="preserve">2214     0255      </v>
          </cell>
          <cell r="E133" t="str">
            <v>2214</v>
          </cell>
          <cell r="F133" t="str">
            <v xml:space="preserve">  0255</v>
          </cell>
          <cell r="K133" t="str">
            <v>D'ARCY</v>
          </cell>
          <cell r="L133">
            <v>0</v>
          </cell>
          <cell r="M133">
            <v>0</v>
          </cell>
          <cell r="N133">
            <v>-422.5</v>
          </cell>
        </row>
        <row r="134">
          <cell r="C134">
            <v>2214</v>
          </cell>
          <cell r="D134" t="str">
            <v xml:space="preserve">2214     0277      </v>
          </cell>
          <cell r="E134" t="str">
            <v>2214</v>
          </cell>
          <cell r="F134" t="str">
            <v xml:space="preserve">  0277</v>
          </cell>
          <cell r="K134" t="str">
            <v>BOOMERS</v>
          </cell>
          <cell r="L134">
            <v>238</v>
          </cell>
          <cell r="M134">
            <v>3972.43</v>
          </cell>
          <cell r="N134">
            <v>-3734.43</v>
          </cell>
        </row>
        <row r="135">
          <cell r="C135">
            <v>2214</v>
          </cell>
          <cell r="D135" t="str">
            <v xml:space="preserve">2214     0305      </v>
          </cell>
          <cell r="E135" t="str">
            <v>2214</v>
          </cell>
          <cell r="F135" t="str">
            <v xml:space="preserve">  0305</v>
          </cell>
          <cell r="K135" t="str">
            <v>AON - CORRECTORES SEGUROS</v>
          </cell>
          <cell r="L135">
            <v>0</v>
          </cell>
          <cell r="M135">
            <v>0</v>
          </cell>
          <cell r="N135">
            <v>44.16</v>
          </cell>
        </row>
        <row r="136">
          <cell r="C136">
            <v>2214</v>
          </cell>
          <cell r="D136" t="str">
            <v xml:space="preserve">2214   900995      </v>
          </cell>
          <cell r="E136" t="str">
            <v>2214</v>
          </cell>
          <cell r="F136" t="str">
            <v>900995</v>
          </cell>
          <cell r="K136" t="str">
            <v>FORN.C/C FIAT DISTRIBUIDORA</v>
          </cell>
          <cell r="L136">
            <v>0</v>
          </cell>
          <cell r="M136">
            <v>0</v>
          </cell>
          <cell r="N136">
            <v>0</v>
          </cell>
        </row>
        <row r="137">
          <cell r="C137">
            <v>23</v>
          </cell>
          <cell r="D137" t="str">
            <v xml:space="preserve">23         </v>
          </cell>
          <cell r="E137" t="str">
            <v>23</v>
          </cell>
          <cell r="K137" t="str">
            <v>EMPRESTIMOS OBTIDOS</v>
          </cell>
          <cell r="L137">
            <v>0</v>
          </cell>
          <cell r="M137">
            <v>0</v>
          </cell>
          <cell r="N137">
            <v>-15000000</v>
          </cell>
        </row>
        <row r="138">
          <cell r="C138">
            <v>231</v>
          </cell>
          <cell r="D138" t="str">
            <v xml:space="preserve">231         </v>
          </cell>
          <cell r="E138" t="str">
            <v>231</v>
          </cell>
          <cell r="K138" t="str">
            <v>EMPRESTIMOS BANCARIOS</v>
          </cell>
          <cell r="L138">
            <v>0</v>
          </cell>
          <cell r="M138">
            <v>0</v>
          </cell>
          <cell r="N138">
            <v>-15000000</v>
          </cell>
        </row>
        <row r="139">
          <cell r="C139">
            <v>231</v>
          </cell>
          <cell r="D139" t="str">
            <v xml:space="preserve">231       35      </v>
          </cell>
          <cell r="E139" t="str">
            <v>231</v>
          </cell>
          <cell r="F139" t="str">
            <v xml:space="preserve">    35</v>
          </cell>
          <cell r="K139" t="str">
            <v>CAIXA GERAL DEPOSITOS</v>
          </cell>
          <cell r="L139">
            <v>0</v>
          </cell>
          <cell r="M139">
            <v>0</v>
          </cell>
          <cell r="N139">
            <v>-15000000</v>
          </cell>
        </row>
        <row r="140">
          <cell r="C140">
            <v>24</v>
          </cell>
          <cell r="D140" t="str">
            <v xml:space="preserve">24         </v>
          </cell>
          <cell r="E140" t="str">
            <v>24</v>
          </cell>
          <cell r="K140" t="str">
            <v>ESTADO E OUTROS ENTES PUBLICOS</v>
          </cell>
          <cell r="L140">
            <v>9836126.0800000001</v>
          </cell>
          <cell r="M140">
            <v>8299992.04</v>
          </cell>
          <cell r="N140">
            <v>1801183.69</v>
          </cell>
        </row>
        <row r="141">
          <cell r="C141">
            <v>241</v>
          </cell>
          <cell r="D141" t="str">
            <v xml:space="preserve">241         </v>
          </cell>
          <cell r="E141" t="str">
            <v>241</v>
          </cell>
          <cell r="K141" t="str">
            <v>IMPOSTO S/RENDIMENTO</v>
          </cell>
          <cell r="L141">
            <v>241227.76</v>
          </cell>
          <cell r="M141">
            <v>0</v>
          </cell>
          <cell r="N141">
            <v>0.70999999999185093</v>
          </cell>
        </row>
        <row r="142">
          <cell r="C142">
            <v>2411</v>
          </cell>
          <cell r="D142" t="str">
            <v xml:space="preserve">2411         </v>
          </cell>
          <cell r="E142" t="str">
            <v>2411</v>
          </cell>
          <cell r="K142" t="str">
            <v>I.R.C. A LIQUIDAR</v>
          </cell>
          <cell r="L142">
            <v>241227.05</v>
          </cell>
          <cell r="M142">
            <v>0</v>
          </cell>
          <cell r="N142">
            <v>0</v>
          </cell>
        </row>
        <row r="143">
          <cell r="C143">
            <v>2413</v>
          </cell>
          <cell r="D143" t="str">
            <v xml:space="preserve">2413         </v>
          </cell>
          <cell r="E143" t="str">
            <v>2413</v>
          </cell>
          <cell r="K143" t="str">
            <v>IMP.S/RENDIM.-IRC</v>
          </cell>
          <cell r="L143">
            <v>0.71</v>
          </cell>
          <cell r="M143">
            <v>0</v>
          </cell>
          <cell r="N143">
            <v>0.71</v>
          </cell>
        </row>
        <row r="144">
          <cell r="C144">
            <v>24132</v>
          </cell>
          <cell r="D144" t="str">
            <v xml:space="preserve">24132         </v>
          </cell>
          <cell r="E144" t="str">
            <v>24132</v>
          </cell>
          <cell r="K144" t="str">
            <v>IRC - RETENCOES NA FONTE</v>
          </cell>
          <cell r="L144">
            <v>0.71</v>
          </cell>
          <cell r="M144">
            <v>0</v>
          </cell>
          <cell r="N144">
            <v>0.71</v>
          </cell>
        </row>
        <row r="145">
          <cell r="C145">
            <v>242</v>
          </cell>
          <cell r="D145" t="str">
            <v xml:space="preserve">242         </v>
          </cell>
          <cell r="E145" t="str">
            <v>242</v>
          </cell>
          <cell r="K145" t="str">
            <v>RETENCAO DE IMP. S/RENDIMENTOS</v>
          </cell>
          <cell r="L145">
            <v>53111.98</v>
          </cell>
          <cell r="M145">
            <v>32162.44</v>
          </cell>
          <cell r="N145">
            <v>-32062.44</v>
          </cell>
        </row>
        <row r="146">
          <cell r="C146">
            <v>2421</v>
          </cell>
          <cell r="D146" t="str">
            <v xml:space="preserve">2421         </v>
          </cell>
          <cell r="E146" t="str">
            <v>2421</v>
          </cell>
          <cell r="K146" t="str">
            <v>RET.IMP.S/REND.TRABAL.DEPEND.</v>
          </cell>
          <cell r="L146">
            <v>49842</v>
          </cell>
          <cell r="M146">
            <v>29620</v>
          </cell>
          <cell r="N146">
            <v>-29620</v>
          </cell>
        </row>
        <row r="147">
          <cell r="C147">
            <v>2422</v>
          </cell>
          <cell r="D147" t="str">
            <v xml:space="preserve">2422         </v>
          </cell>
          <cell r="E147" t="str">
            <v>2422</v>
          </cell>
          <cell r="K147" t="str">
            <v>RET.IMP.S/REND.TRABAL.INDEP.</v>
          </cell>
          <cell r="L147">
            <v>2304.87</v>
          </cell>
          <cell r="M147">
            <v>1511.59</v>
          </cell>
          <cell r="N147">
            <v>-1511.59</v>
          </cell>
        </row>
        <row r="148">
          <cell r="C148">
            <v>2429</v>
          </cell>
          <cell r="D148" t="str">
            <v xml:space="preserve">2429         </v>
          </cell>
          <cell r="E148" t="str">
            <v>2429</v>
          </cell>
          <cell r="K148" t="str">
            <v>OUTROS RENDIMENTOS</v>
          </cell>
          <cell r="L148">
            <v>965.11</v>
          </cell>
          <cell r="M148">
            <v>1030.8499999999999</v>
          </cell>
          <cell r="N148">
            <v>-930.85</v>
          </cell>
        </row>
        <row r="149">
          <cell r="C149">
            <v>243</v>
          </cell>
          <cell r="D149" t="str">
            <v xml:space="preserve">243         </v>
          </cell>
          <cell r="E149" t="str">
            <v>243</v>
          </cell>
          <cell r="K149" t="str">
            <v>IVA</v>
          </cell>
          <cell r="L149">
            <v>9470113.5099999998</v>
          </cell>
          <cell r="M149">
            <v>8231453.0700000003</v>
          </cell>
          <cell r="N149">
            <v>1869280.26</v>
          </cell>
        </row>
        <row r="150">
          <cell r="C150">
            <v>2431</v>
          </cell>
          <cell r="D150" t="str">
            <v xml:space="preserve">2431         </v>
          </cell>
          <cell r="E150" t="str">
            <v>2431</v>
          </cell>
          <cell r="K150" t="str">
            <v>IVA SUPORTADO</v>
          </cell>
          <cell r="L150">
            <v>2050441.6</v>
          </cell>
          <cell r="M150">
            <v>2050441.6</v>
          </cell>
          <cell r="N150">
            <v>1.862645149230957E-9</v>
          </cell>
        </row>
        <row r="151">
          <cell r="C151">
            <v>24311</v>
          </cell>
          <cell r="D151" t="str">
            <v xml:space="preserve">24311         </v>
          </cell>
          <cell r="E151" t="str">
            <v>24311</v>
          </cell>
          <cell r="K151" t="str">
            <v>IVA SUPORTADO C/DIR.DEDUCAO</v>
          </cell>
          <cell r="L151">
            <v>2050441.6</v>
          </cell>
          <cell r="M151">
            <v>2050441.6</v>
          </cell>
          <cell r="N151">
            <v>1.862645149230957E-9</v>
          </cell>
        </row>
        <row r="152">
          <cell r="C152">
            <v>243112</v>
          </cell>
          <cell r="D152" t="str">
            <v xml:space="preserve">243112         </v>
          </cell>
          <cell r="E152" t="str">
            <v>243112</v>
          </cell>
          <cell r="K152" t="str">
            <v>IVA SUP.C/DIR.DED.-IMOBILIZADO</v>
          </cell>
          <cell r="L152">
            <v>1920785.54</v>
          </cell>
          <cell r="M152">
            <v>1920785.54</v>
          </cell>
          <cell r="N152">
            <v>1.862645149230957E-9</v>
          </cell>
        </row>
        <row r="153">
          <cell r="C153">
            <v>2431122</v>
          </cell>
          <cell r="D153" t="str">
            <v xml:space="preserve">2431122         </v>
          </cell>
          <cell r="E153" t="str">
            <v>2431122</v>
          </cell>
          <cell r="K153" t="str">
            <v>IVA SUPORT.IMOBILIZADO 12%ILHA</v>
          </cell>
          <cell r="L153">
            <v>159128.54</v>
          </cell>
          <cell r="M153">
            <v>159128.54</v>
          </cell>
          <cell r="N153">
            <v>-2.9103830456733704E-11</v>
          </cell>
        </row>
        <row r="154">
          <cell r="C154">
            <v>2431123</v>
          </cell>
          <cell r="D154" t="str">
            <v xml:space="preserve">2431123         </v>
          </cell>
          <cell r="E154" t="str">
            <v>2431123</v>
          </cell>
          <cell r="K154" t="str">
            <v>IVA SUPORT.IMOBILIZADO 17%</v>
          </cell>
          <cell r="L154">
            <v>1761657</v>
          </cell>
          <cell r="M154">
            <v>1761657</v>
          </cell>
          <cell r="N154">
            <v>1.862645149230957E-9</v>
          </cell>
        </row>
        <row r="155">
          <cell r="C155">
            <v>243113</v>
          </cell>
          <cell r="D155" t="str">
            <v xml:space="preserve">243113         </v>
          </cell>
          <cell r="E155" t="str">
            <v>243113</v>
          </cell>
          <cell r="K155" t="str">
            <v>IVA SUP. C/DIR.DED.-SERVICOS</v>
          </cell>
          <cell r="L155">
            <v>129656.06</v>
          </cell>
          <cell r="M155">
            <v>129656.06</v>
          </cell>
          <cell r="N155">
            <v>2.6193447411060333E-10</v>
          </cell>
        </row>
        <row r="156">
          <cell r="C156">
            <v>2431133</v>
          </cell>
          <cell r="D156" t="str">
            <v xml:space="preserve">2431133         </v>
          </cell>
          <cell r="E156" t="str">
            <v>2431133</v>
          </cell>
          <cell r="K156" t="str">
            <v>IVA SUPORT.SERVICOS 17%</v>
          </cell>
          <cell r="L156">
            <v>129345.56</v>
          </cell>
          <cell r="M156">
            <v>129345.56</v>
          </cell>
          <cell r="N156">
            <v>2.3283064365386963E-10</v>
          </cell>
        </row>
        <row r="157">
          <cell r="C157">
            <v>2431134</v>
          </cell>
          <cell r="D157" t="str">
            <v xml:space="preserve">2431134         </v>
          </cell>
          <cell r="E157" t="str">
            <v>2431134</v>
          </cell>
          <cell r="K157" t="str">
            <v>IVA SUPORTADO-GASOLEO 17%</v>
          </cell>
          <cell r="L157">
            <v>0</v>
          </cell>
          <cell r="M157">
            <v>0</v>
          </cell>
          <cell r="N157">
            <v>0</v>
          </cell>
        </row>
        <row r="158">
          <cell r="C158">
            <v>2431135</v>
          </cell>
          <cell r="D158" t="str">
            <v xml:space="preserve">2431135         </v>
          </cell>
          <cell r="E158" t="str">
            <v>2431135</v>
          </cell>
          <cell r="K158" t="str">
            <v>IVA SUPORTADO 12%</v>
          </cell>
          <cell r="L158">
            <v>310.5</v>
          </cell>
          <cell r="M158">
            <v>310.5</v>
          </cell>
          <cell r="N158">
            <v>0</v>
          </cell>
        </row>
        <row r="159">
          <cell r="C159">
            <v>2432</v>
          </cell>
          <cell r="D159" t="str">
            <v xml:space="preserve">2432         </v>
          </cell>
          <cell r="E159" t="str">
            <v>2432</v>
          </cell>
          <cell r="K159" t="str">
            <v>IVA DEDUTIVEL</v>
          </cell>
          <cell r="L159">
            <v>2047824.44</v>
          </cell>
          <cell r="M159">
            <v>2047824.44</v>
          </cell>
          <cell r="N159">
            <v>0</v>
          </cell>
        </row>
        <row r="160">
          <cell r="C160">
            <v>24321</v>
          </cell>
          <cell r="D160" t="str">
            <v xml:space="preserve">24321         </v>
          </cell>
          <cell r="E160" t="str">
            <v>24321</v>
          </cell>
          <cell r="K160" t="str">
            <v>IVA DEDUTIVEL</v>
          </cell>
          <cell r="L160">
            <v>2047824.44</v>
          </cell>
          <cell r="M160">
            <v>2047824.44</v>
          </cell>
          <cell r="N160">
            <v>0</v>
          </cell>
        </row>
        <row r="161">
          <cell r="C161">
            <v>243212</v>
          </cell>
          <cell r="D161" t="str">
            <v xml:space="preserve">243212         </v>
          </cell>
          <cell r="E161" t="str">
            <v>243212</v>
          </cell>
          <cell r="K161" t="str">
            <v>IVA DEDUTIVEL-IMOBILIZADO</v>
          </cell>
          <cell r="L161">
            <v>1920785.54</v>
          </cell>
          <cell r="M161">
            <v>1920785.54</v>
          </cell>
          <cell r="N161">
            <v>0</v>
          </cell>
        </row>
        <row r="162">
          <cell r="C162">
            <v>2432122</v>
          </cell>
          <cell r="D162" t="str">
            <v xml:space="preserve">2432122         </v>
          </cell>
          <cell r="E162" t="str">
            <v>2432122</v>
          </cell>
          <cell r="K162" t="str">
            <v>IVA DEDUTIVEL-IMOBILIZADO-12%</v>
          </cell>
          <cell r="L162">
            <v>159128.54</v>
          </cell>
          <cell r="M162">
            <v>159128.54</v>
          </cell>
          <cell r="N162">
            <v>0</v>
          </cell>
        </row>
        <row r="163">
          <cell r="C163">
            <v>2432123</v>
          </cell>
          <cell r="D163" t="str">
            <v xml:space="preserve">2432123         </v>
          </cell>
          <cell r="E163" t="str">
            <v>2432123</v>
          </cell>
          <cell r="K163" t="str">
            <v>IVA DEDUTIVEL-IMOBILIZADO-16%</v>
          </cell>
          <cell r="L163">
            <v>1761657</v>
          </cell>
          <cell r="M163">
            <v>1761657</v>
          </cell>
          <cell r="N163">
            <v>0</v>
          </cell>
        </row>
        <row r="164">
          <cell r="C164">
            <v>243213</v>
          </cell>
          <cell r="D164" t="str">
            <v xml:space="preserve">243213         </v>
          </cell>
          <cell r="E164" t="str">
            <v>243213</v>
          </cell>
          <cell r="K164" t="str">
            <v>IVA DEDUTIVEL-SERVICOS</v>
          </cell>
          <cell r="L164">
            <v>127038.9</v>
          </cell>
          <cell r="M164">
            <v>127038.9</v>
          </cell>
          <cell r="N164">
            <v>0</v>
          </cell>
        </row>
        <row r="165">
          <cell r="C165">
            <v>2432133</v>
          </cell>
          <cell r="D165" t="str">
            <v xml:space="preserve">2432133         </v>
          </cell>
          <cell r="E165" t="str">
            <v>2432133</v>
          </cell>
          <cell r="K165" t="str">
            <v>IVA DEDUTIVEL-SERVICOS-17%</v>
          </cell>
          <cell r="L165">
            <v>127038.9</v>
          </cell>
          <cell r="M165">
            <v>127038.9</v>
          </cell>
          <cell r="N165">
            <v>0</v>
          </cell>
        </row>
        <row r="166">
          <cell r="C166">
            <v>2432134</v>
          </cell>
          <cell r="D166" t="str">
            <v xml:space="preserve">2432134         </v>
          </cell>
          <cell r="E166" t="str">
            <v>2432134</v>
          </cell>
          <cell r="K166" t="str">
            <v>IVA DEDUTIVEL-GASOLEO 17%</v>
          </cell>
          <cell r="L166">
            <v>0</v>
          </cell>
          <cell r="M166">
            <v>0</v>
          </cell>
          <cell r="N166">
            <v>0</v>
          </cell>
        </row>
        <row r="167">
          <cell r="C167">
            <v>2433</v>
          </cell>
          <cell r="D167" t="str">
            <v xml:space="preserve">2433         </v>
          </cell>
          <cell r="E167" t="str">
            <v>2433</v>
          </cell>
          <cell r="K167" t="str">
            <v>IVA LIQUIDADO</v>
          </cell>
          <cell r="L167">
            <v>815140.75</v>
          </cell>
          <cell r="M167">
            <v>815140.75</v>
          </cell>
          <cell r="N167">
            <v>9.3132257461547852E-10</v>
          </cell>
        </row>
        <row r="168">
          <cell r="C168">
            <v>24331</v>
          </cell>
          <cell r="D168" t="str">
            <v xml:space="preserve">24331         </v>
          </cell>
          <cell r="E168" t="str">
            <v>24331</v>
          </cell>
          <cell r="K168" t="str">
            <v>IVA LIQUIDADO-OP. GERAIS</v>
          </cell>
          <cell r="L168">
            <v>815140.75</v>
          </cell>
          <cell r="M168">
            <v>815140.75</v>
          </cell>
          <cell r="N168">
            <v>9.3132257461547852E-10</v>
          </cell>
        </row>
        <row r="169">
          <cell r="C169">
            <v>243311</v>
          </cell>
          <cell r="D169" t="str">
            <v xml:space="preserve">243311         </v>
          </cell>
          <cell r="E169" t="str">
            <v>243311</v>
          </cell>
          <cell r="K169" t="str">
            <v>IVA LIQUIDADO-OP. GERAIS</v>
          </cell>
          <cell r="L169">
            <v>815140.75</v>
          </cell>
          <cell r="M169">
            <v>815140.75</v>
          </cell>
          <cell r="N169">
            <v>9.3132257461547852E-10</v>
          </cell>
        </row>
        <row r="170">
          <cell r="C170">
            <v>2433112</v>
          </cell>
          <cell r="D170" t="str">
            <v xml:space="preserve">2433112         </v>
          </cell>
          <cell r="E170" t="str">
            <v>2433112</v>
          </cell>
          <cell r="K170" t="str">
            <v>IVA LIQUIDADO-OP.GERAIS-12%</v>
          </cell>
          <cell r="L170">
            <v>1442.41</v>
          </cell>
          <cell r="M170">
            <v>1442.41</v>
          </cell>
          <cell r="N170">
            <v>0</v>
          </cell>
        </row>
        <row r="171">
          <cell r="C171">
            <v>2433113</v>
          </cell>
          <cell r="D171" t="str">
            <v xml:space="preserve">2433113         </v>
          </cell>
          <cell r="E171" t="str">
            <v>2433113</v>
          </cell>
          <cell r="K171" t="str">
            <v>IVA LIQUIDADO-OP.GERAIS-17%</v>
          </cell>
          <cell r="L171">
            <v>813698.34</v>
          </cell>
          <cell r="M171">
            <v>813698.34</v>
          </cell>
          <cell r="N171">
            <v>9.3132257461547852E-10</v>
          </cell>
        </row>
        <row r="172">
          <cell r="C172">
            <v>2434</v>
          </cell>
          <cell r="D172" t="str">
            <v xml:space="preserve">2434         </v>
          </cell>
          <cell r="E172" t="str">
            <v>2434</v>
          </cell>
          <cell r="K172" t="str">
            <v>IVA REGULARIZACOES</v>
          </cell>
          <cell r="L172">
            <v>4513.96</v>
          </cell>
          <cell r="M172">
            <v>4513.96</v>
          </cell>
          <cell r="N172">
            <v>2.1827872842550278E-11</v>
          </cell>
        </row>
        <row r="173">
          <cell r="C173">
            <v>24341</v>
          </cell>
          <cell r="D173" t="str">
            <v xml:space="preserve">24341         </v>
          </cell>
          <cell r="E173" t="str">
            <v>24341</v>
          </cell>
          <cell r="K173" t="str">
            <v>IVA REG. MENSAIS FAV. EMPRESA</v>
          </cell>
          <cell r="L173">
            <v>4513.96</v>
          </cell>
          <cell r="M173">
            <v>4513.96</v>
          </cell>
          <cell r="N173">
            <v>2.1827872842550278E-11</v>
          </cell>
        </row>
        <row r="174">
          <cell r="C174">
            <v>243411</v>
          </cell>
          <cell r="D174" t="str">
            <v xml:space="preserve">243411         </v>
          </cell>
          <cell r="E174" t="str">
            <v>243411</v>
          </cell>
          <cell r="K174" t="str">
            <v>IVA REG. MENSAIS FAV. EMPRESA</v>
          </cell>
          <cell r="L174">
            <v>4513.96</v>
          </cell>
          <cell r="M174">
            <v>4513.96</v>
          </cell>
          <cell r="N174">
            <v>2.1827872842550278E-11</v>
          </cell>
        </row>
        <row r="175">
          <cell r="C175">
            <v>24342</v>
          </cell>
          <cell r="D175" t="str">
            <v xml:space="preserve">24342         </v>
          </cell>
          <cell r="E175" t="str">
            <v>24342</v>
          </cell>
          <cell r="K175" t="str">
            <v>IVA REG. MENSAIS FAV. ESTADO</v>
          </cell>
          <cell r="L175">
            <v>0</v>
          </cell>
          <cell r="M175">
            <v>0</v>
          </cell>
          <cell r="N175">
            <v>0</v>
          </cell>
        </row>
        <row r="176">
          <cell r="C176">
            <v>243421</v>
          </cell>
          <cell r="D176" t="str">
            <v xml:space="preserve">243421         </v>
          </cell>
          <cell r="E176" t="str">
            <v>243421</v>
          </cell>
          <cell r="K176" t="str">
            <v>IVA REG. MENSAIS FAV. ESTADO</v>
          </cell>
          <cell r="L176">
            <v>0</v>
          </cell>
          <cell r="M176">
            <v>0</v>
          </cell>
          <cell r="N176">
            <v>0</v>
          </cell>
        </row>
        <row r="177">
          <cell r="C177">
            <v>2435</v>
          </cell>
          <cell r="D177" t="str">
            <v xml:space="preserve">2435         </v>
          </cell>
          <cell r="E177" t="str">
            <v>2435</v>
          </cell>
          <cell r="K177" t="str">
            <v>IVA APURAMENTO</v>
          </cell>
          <cell r="L177">
            <v>2682912.5</v>
          </cell>
          <cell r="M177">
            <v>2682912.5</v>
          </cell>
          <cell r="N177">
            <v>0</v>
          </cell>
        </row>
        <row r="178">
          <cell r="C178">
            <v>24351</v>
          </cell>
          <cell r="D178" t="str">
            <v xml:space="preserve">24351         </v>
          </cell>
          <cell r="E178" t="str">
            <v>24351</v>
          </cell>
          <cell r="K178" t="str">
            <v>IVA APURAMENTO</v>
          </cell>
          <cell r="L178">
            <v>2682912.5</v>
          </cell>
          <cell r="M178">
            <v>2682912.5</v>
          </cell>
          <cell r="N178">
            <v>0</v>
          </cell>
        </row>
        <row r="179">
          <cell r="C179">
            <v>2437</v>
          </cell>
          <cell r="D179" t="str">
            <v xml:space="preserve">2437         </v>
          </cell>
          <cell r="E179" t="str">
            <v>2437</v>
          </cell>
          <cell r="K179" t="str">
            <v>IVA A RECUPERAR</v>
          </cell>
          <cell r="L179">
            <v>1869280.26</v>
          </cell>
          <cell r="M179">
            <v>630619.81999999995</v>
          </cell>
          <cell r="N179">
            <v>1869280.26</v>
          </cell>
        </row>
        <row r="180">
          <cell r="C180">
            <v>24371</v>
          </cell>
          <cell r="D180" t="str">
            <v xml:space="preserve">24371         </v>
          </cell>
          <cell r="E180" t="str">
            <v>24371</v>
          </cell>
          <cell r="K180" t="str">
            <v>IVA A RECUPERAR</v>
          </cell>
          <cell r="L180">
            <v>1869280.26</v>
          </cell>
          <cell r="M180">
            <v>630619.81999999995</v>
          </cell>
          <cell r="N180">
            <v>1869280.26</v>
          </cell>
        </row>
        <row r="181">
          <cell r="C181">
            <v>244</v>
          </cell>
          <cell r="D181" t="str">
            <v xml:space="preserve">244         </v>
          </cell>
          <cell r="E181" t="str">
            <v>244</v>
          </cell>
          <cell r="K181" t="str">
            <v>RESTANTES IMPOSTOS</v>
          </cell>
          <cell r="L181">
            <v>966.64</v>
          </cell>
          <cell r="M181">
            <v>1307.5</v>
          </cell>
          <cell r="N181">
            <v>-965.8</v>
          </cell>
        </row>
        <row r="182">
          <cell r="C182">
            <v>2441</v>
          </cell>
          <cell r="D182" t="str">
            <v xml:space="preserve">2441         </v>
          </cell>
          <cell r="E182" t="str">
            <v>2441</v>
          </cell>
          <cell r="K182" t="str">
            <v>REST.IMPOSTOS-IMPOSTO DE SELO</v>
          </cell>
          <cell r="L182">
            <v>966.64</v>
          </cell>
          <cell r="M182">
            <v>1307.5</v>
          </cell>
          <cell r="N182">
            <v>-965.8</v>
          </cell>
        </row>
        <row r="183">
          <cell r="C183">
            <v>245</v>
          </cell>
          <cell r="D183" t="str">
            <v xml:space="preserve">245         </v>
          </cell>
          <cell r="E183" t="str">
            <v>245</v>
          </cell>
          <cell r="K183" t="str">
            <v>CONTRIB. P/SEG. SOCIAL</v>
          </cell>
          <cell r="L183">
            <v>70706.19</v>
          </cell>
          <cell r="M183">
            <v>35069.03</v>
          </cell>
          <cell r="N183">
            <v>-35069.040000000001</v>
          </cell>
        </row>
        <row r="184">
          <cell r="C184">
            <v>2451</v>
          </cell>
          <cell r="D184" t="str">
            <v xml:space="preserve">2451         </v>
          </cell>
          <cell r="E184" t="str">
            <v>2451</v>
          </cell>
          <cell r="K184" t="str">
            <v>CONTRIB. P/SEG. SOCIAL</v>
          </cell>
          <cell r="L184">
            <v>70706.19</v>
          </cell>
          <cell r="M184">
            <v>35069.03</v>
          </cell>
          <cell r="N184">
            <v>-35069.040000000001</v>
          </cell>
        </row>
        <row r="185">
          <cell r="C185">
            <v>26</v>
          </cell>
          <cell r="D185" t="str">
            <v xml:space="preserve">26         </v>
          </cell>
          <cell r="E185" t="str">
            <v>26</v>
          </cell>
          <cell r="K185" t="str">
            <v>OUTROS DEVEDORES E CREDORES</v>
          </cell>
          <cell r="L185">
            <v>36426505.559999995</v>
          </cell>
          <cell r="M185">
            <v>41493921.450000003</v>
          </cell>
          <cell r="N185">
            <v>-34122966.930000067</v>
          </cell>
        </row>
        <row r="186">
          <cell r="C186">
            <v>261</v>
          </cell>
          <cell r="D186" t="str">
            <v xml:space="preserve">261         </v>
          </cell>
          <cell r="E186" t="str">
            <v>261</v>
          </cell>
          <cell r="K186" t="str">
            <v>FORNECEDORES DE IMOBILIZADO</v>
          </cell>
          <cell r="L186">
            <v>17533990.879999999</v>
          </cell>
          <cell r="M186">
            <v>17143181.460000012</v>
          </cell>
          <cell r="N186">
            <v>-20772567.300000042</v>
          </cell>
        </row>
        <row r="187">
          <cell r="C187">
            <v>2611</v>
          </cell>
          <cell r="D187" t="str">
            <v xml:space="preserve">2611         </v>
          </cell>
          <cell r="E187" t="str">
            <v>2611</v>
          </cell>
          <cell r="K187" t="str">
            <v>FORNRCEDORES IMOBILIZADO C/C</v>
          </cell>
          <cell r="L187">
            <v>17055369.059999999</v>
          </cell>
          <cell r="M187">
            <v>17143181.460000012</v>
          </cell>
          <cell r="N187">
            <v>-20772567.300000049</v>
          </cell>
        </row>
        <row r="188">
          <cell r="C188">
            <v>2611</v>
          </cell>
          <cell r="D188" t="str">
            <v xml:space="preserve">2611   900002      </v>
          </cell>
          <cell r="E188" t="str">
            <v>2611</v>
          </cell>
          <cell r="F188" t="str">
            <v>900002</v>
          </cell>
          <cell r="K188" t="str">
            <v>FOR.IMOB.ALG-RODOSUL</v>
          </cell>
          <cell r="L188">
            <v>201945.34</v>
          </cell>
          <cell r="M188">
            <v>201945.34</v>
          </cell>
          <cell r="N188">
            <v>0</v>
          </cell>
        </row>
        <row r="189">
          <cell r="C189">
            <v>2611</v>
          </cell>
          <cell r="D189" t="str">
            <v xml:space="preserve">2611   900006      </v>
          </cell>
          <cell r="E189" t="str">
            <v>2611</v>
          </cell>
          <cell r="F189" t="str">
            <v>900006</v>
          </cell>
          <cell r="K189" t="str">
            <v>FOR.IMOB.ALG-ANHAS</v>
          </cell>
          <cell r="L189">
            <v>0</v>
          </cell>
          <cell r="M189">
            <v>0</v>
          </cell>
          <cell r="N189">
            <v>0</v>
          </cell>
        </row>
        <row r="190">
          <cell r="C190">
            <v>2611</v>
          </cell>
          <cell r="D190" t="str">
            <v xml:space="preserve">2611   900008      </v>
          </cell>
          <cell r="E190" t="str">
            <v>2611</v>
          </cell>
          <cell r="F190" t="str">
            <v>900008</v>
          </cell>
          <cell r="K190" t="str">
            <v>FOR.IMOB.ALG-AUTOESTE</v>
          </cell>
          <cell r="L190">
            <v>228748.34</v>
          </cell>
          <cell r="M190">
            <v>228748.34</v>
          </cell>
          <cell r="N190">
            <v>0</v>
          </cell>
        </row>
        <row r="191">
          <cell r="C191">
            <v>2611</v>
          </cell>
          <cell r="D191" t="str">
            <v xml:space="preserve">2611   900010      </v>
          </cell>
          <cell r="E191" t="str">
            <v>2611</v>
          </cell>
          <cell r="F191" t="str">
            <v>900010</v>
          </cell>
          <cell r="K191" t="str">
            <v>FOR.IMOB.ALG-C.CASTANHEIRA</v>
          </cell>
          <cell r="L191">
            <v>117975.85</v>
          </cell>
          <cell r="M191">
            <v>117975.85</v>
          </cell>
          <cell r="N191">
            <v>0</v>
          </cell>
        </row>
        <row r="192">
          <cell r="C192">
            <v>2611</v>
          </cell>
          <cell r="D192" t="str">
            <v xml:space="preserve">2611   900012      </v>
          </cell>
          <cell r="E192" t="str">
            <v>2611</v>
          </cell>
          <cell r="F192" t="str">
            <v>900012</v>
          </cell>
          <cell r="K192" t="str">
            <v>FOR.IMOB.ALG-UNIAO EBORENSE</v>
          </cell>
          <cell r="L192">
            <v>40500</v>
          </cell>
          <cell r="M192">
            <v>40500</v>
          </cell>
          <cell r="N192">
            <v>0</v>
          </cell>
        </row>
        <row r="193">
          <cell r="C193">
            <v>2611</v>
          </cell>
          <cell r="D193" t="str">
            <v xml:space="preserve">2611   900013      </v>
          </cell>
          <cell r="E193" t="str">
            <v>2611</v>
          </cell>
          <cell r="F193" t="str">
            <v>900013</v>
          </cell>
          <cell r="K193" t="str">
            <v>FOR.IMOB.ALG-FIALGAR</v>
          </cell>
          <cell r="L193">
            <v>112381.47</v>
          </cell>
          <cell r="M193">
            <v>112381.47</v>
          </cell>
          <cell r="N193">
            <v>0</v>
          </cell>
        </row>
        <row r="194">
          <cell r="C194">
            <v>2611</v>
          </cell>
          <cell r="D194" t="str">
            <v xml:space="preserve">2611   900018      </v>
          </cell>
          <cell r="E194" t="str">
            <v>2611</v>
          </cell>
          <cell r="F194" t="str">
            <v>900018</v>
          </cell>
          <cell r="K194" t="str">
            <v>FOR.IMOB.ALG-E.C.V. LDA.</v>
          </cell>
          <cell r="L194">
            <v>679980.66</v>
          </cell>
          <cell r="M194">
            <v>679980.66000000073</v>
          </cell>
          <cell r="N194">
            <v>-2.3283064365386963E-10</v>
          </cell>
        </row>
        <row r="195">
          <cell r="C195">
            <v>2611</v>
          </cell>
          <cell r="D195" t="str">
            <v xml:space="preserve">2611   900020      </v>
          </cell>
          <cell r="E195" t="str">
            <v>2611</v>
          </cell>
          <cell r="F195" t="str">
            <v>900020</v>
          </cell>
          <cell r="K195" t="str">
            <v>FOR.IMOB.ALG-DOMINGOS &amp; CA.</v>
          </cell>
          <cell r="L195">
            <v>16629.39</v>
          </cell>
          <cell r="M195">
            <v>16629.39</v>
          </cell>
          <cell r="N195">
            <v>0</v>
          </cell>
        </row>
        <row r="196">
          <cell r="C196">
            <v>2611</v>
          </cell>
          <cell r="D196" t="str">
            <v xml:space="preserve">2611   900021      </v>
          </cell>
          <cell r="E196" t="str">
            <v>2611</v>
          </cell>
          <cell r="F196" t="str">
            <v>900021</v>
          </cell>
          <cell r="K196" t="str">
            <v>FOR.IMOB.ALG-MUNDAUTO</v>
          </cell>
          <cell r="L196">
            <v>404239.63</v>
          </cell>
          <cell r="M196">
            <v>404239.63</v>
          </cell>
          <cell r="N196">
            <v>0</v>
          </cell>
        </row>
        <row r="197">
          <cell r="C197">
            <v>2611</v>
          </cell>
          <cell r="D197" t="str">
            <v xml:space="preserve">2611   900022      </v>
          </cell>
          <cell r="E197" t="str">
            <v>2611</v>
          </cell>
          <cell r="F197" t="str">
            <v>900022</v>
          </cell>
          <cell r="K197" t="str">
            <v>FOR.IMOB.ALG-AMARAUTO</v>
          </cell>
          <cell r="L197">
            <v>25044.58</v>
          </cell>
          <cell r="M197">
            <v>25044.58</v>
          </cell>
          <cell r="N197">
            <v>0</v>
          </cell>
        </row>
        <row r="198">
          <cell r="C198">
            <v>2611</v>
          </cell>
          <cell r="D198" t="str">
            <v xml:space="preserve">2611   900032      </v>
          </cell>
          <cell r="E198" t="str">
            <v>2611</v>
          </cell>
          <cell r="F198" t="str">
            <v>900032</v>
          </cell>
          <cell r="K198" t="str">
            <v>FOR.IMOB.ALG-TREVAUTO</v>
          </cell>
          <cell r="L198">
            <v>388095.06</v>
          </cell>
          <cell r="M198">
            <v>241854.76</v>
          </cell>
          <cell r="N198">
            <v>5.0000000046566129E-2</v>
          </cell>
        </row>
        <row r="199">
          <cell r="C199">
            <v>2611</v>
          </cell>
          <cell r="D199" t="str">
            <v xml:space="preserve">2611   900033      </v>
          </cell>
          <cell r="E199" t="str">
            <v>2611</v>
          </cell>
          <cell r="F199" t="str">
            <v>900033</v>
          </cell>
          <cell r="K199" t="str">
            <v>FOR.IMOB.ALG-QUATRO RUOTE</v>
          </cell>
          <cell r="L199">
            <v>284296.84999999998</v>
          </cell>
          <cell r="M199">
            <v>284296.84999999998</v>
          </cell>
          <cell r="N199">
            <v>0</v>
          </cell>
        </row>
        <row r="200">
          <cell r="C200">
            <v>2611</v>
          </cell>
          <cell r="D200" t="str">
            <v xml:space="preserve">2611   900037      </v>
          </cell>
          <cell r="E200" t="str">
            <v>2611</v>
          </cell>
          <cell r="F200" t="str">
            <v>900037</v>
          </cell>
          <cell r="K200" t="str">
            <v>FOR IMOB ALG.-COMERVISAUTO</v>
          </cell>
          <cell r="L200">
            <v>140265.99</v>
          </cell>
          <cell r="M200">
            <v>140265.99</v>
          </cell>
          <cell r="N200">
            <v>0</v>
          </cell>
        </row>
        <row r="201">
          <cell r="C201">
            <v>2611</v>
          </cell>
          <cell r="D201" t="str">
            <v xml:space="preserve">2611   900045      </v>
          </cell>
          <cell r="E201" t="str">
            <v>2611</v>
          </cell>
          <cell r="F201" t="str">
            <v>900045</v>
          </cell>
          <cell r="K201" t="str">
            <v>FOR.IMOB.ALG-F 3 AUTO</v>
          </cell>
          <cell r="L201">
            <v>509336.87</v>
          </cell>
          <cell r="M201">
            <v>153924.87</v>
          </cell>
          <cell r="N201">
            <v>-389998.44</v>
          </cell>
        </row>
        <row r="202">
          <cell r="C202">
            <v>2611</v>
          </cell>
          <cell r="D202" t="str">
            <v xml:space="preserve">2611   900055      </v>
          </cell>
          <cell r="E202" t="str">
            <v>2611</v>
          </cell>
          <cell r="F202" t="str">
            <v>900055</v>
          </cell>
          <cell r="K202" t="str">
            <v>FOR.IMOB.ALG-FIANOR AUTO</v>
          </cell>
          <cell r="L202">
            <v>69182.080000000002</v>
          </cell>
          <cell r="M202">
            <v>69182.080000000002</v>
          </cell>
          <cell r="N202">
            <v>-1.0000000009313226E-2</v>
          </cell>
        </row>
        <row r="203">
          <cell r="C203">
            <v>2611</v>
          </cell>
          <cell r="D203" t="str">
            <v xml:space="preserve">2611   900057      </v>
          </cell>
          <cell r="E203" t="str">
            <v>2611</v>
          </cell>
          <cell r="F203" t="str">
            <v>900057</v>
          </cell>
          <cell r="K203" t="str">
            <v>FOR.IMOB.ALG-AUTOMECLIS</v>
          </cell>
          <cell r="L203">
            <v>137603.78</v>
          </cell>
          <cell r="M203">
            <v>137603.78</v>
          </cell>
          <cell r="N203">
            <v>0</v>
          </cell>
        </row>
        <row r="204">
          <cell r="C204">
            <v>2611</v>
          </cell>
          <cell r="D204" t="str">
            <v xml:space="preserve">2611   900061      </v>
          </cell>
          <cell r="E204" t="str">
            <v>2611</v>
          </cell>
          <cell r="F204" t="str">
            <v>900061</v>
          </cell>
          <cell r="K204" t="str">
            <v>FOR.IMOB.ALG-GAR.BATALHA</v>
          </cell>
          <cell r="L204">
            <v>14050</v>
          </cell>
          <cell r="M204">
            <v>0</v>
          </cell>
          <cell r="N204">
            <v>0</v>
          </cell>
        </row>
        <row r="205">
          <cell r="C205">
            <v>2611</v>
          </cell>
          <cell r="D205" t="str">
            <v xml:space="preserve">2611   900065      </v>
          </cell>
          <cell r="E205" t="str">
            <v>2611</v>
          </cell>
          <cell r="F205" t="str">
            <v>900065</v>
          </cell>
          <cell r="K205" t="str">
            <v>FOR.IMOB.ALG-FIMAFRA</v>
          </cell>
          <cell r="L205">
            <v>296150.36</v>
          </cell>
          <cell r="M205">
            <v>296150.36</v>
          </cell>
          <cell r="N205">
            <v>0</v>
          </cell>
        </row>
        <row r="206">
          <cell r="C206">
            <v>2611</v>
          </cell>
          <cell r="D206" t="str">
            <v xml:space="preserve">2611   900077      </v>
          </cell>
          <cell r="E206" t="str">
            <v>2611</v>
          </cell>
          <cell r="F206" t="str">
            <v>900077</v>
          </cell>
          <cell r="K206" t="str">
            <v>FOR.IMOB.ALG.-MX CAR</v>
          </cell>
          <cell r="L206">
            <v>163303.89000000001</v>
          </cell>
          <cell r="M206">
            <v>149755.79</v>
          </cell>
          <cell r="N206">
            <v>1.9999999989522621E-2</v>
          </cell>
        </row>
        <row r="207">
          <cell r="C207">
            <v>2611</v>
          </cell>
          <cell r="D207" t="str">
            <v xml:space="preserve">2611   900083      </v>
          </cell>
          <cell r="E207" t="str">
            <v>2611</v>
          </cell>
          <cell r="F207" t="str">
            <v>900083</v>
          </cell>
          <cell r="K207" t="str">
            <v>FOR.IMOB.ALG-FICACEM</v>
          </cell>
          <cell r="L207">
            <v>623959.19999999995</v>
          </cell>
          <cell r="M207">
            <v>623959.19999999995</v>
          </cell>
          <cell r="N207">
            <v>0</v>
          </cell>
        </row>
        <row r="208">
          <cell r="C208">
            <v>2611</v>
          </cell>
          <cell r="D208" t="str">
            <v xml:space="preserve">2611   900084      </v>
          </cell>
          <cell r="E208" t="str">
            <v>2611</v>
          </cell>
          <cell r="F208" t="str">
            <v>900084</v>
          </cell>
          <cell r="K208" t="str">
            <v>FOR.IMOB.ALG-FUNCHALAUTO</v>
          </cell>
          <cell r="L208">
            <v>1010459.83</v>
          </cell>
          <cell r="M208">
            <v>1010459.83</v>
          </cell>
          <cell r="N208">
            <v>0</v>
          </cell>
        </row>
        <row r="209">
          <cell r="C209">
            <v>2611</v>
          </cell>
          <cell r="D209" t="str">
            <v xml:space="preserve">2611   900085      </v>
          </cell>
          <cell r="E209" t="str">
            <v>2611</v>
          </cell>
          <cell r="F209" t="str">
            <v>900085</v>
          </cell>
          <cell r="K209" t="str">
            <v>FOR.IMOB.ALG-MOTOR F1</v>
          </cell>
          <cell r="L209">
            <v>42444</v>
          </cell>
          <cell r="M209">
            <v>42444</v>
          </cell>
          <cell r="N209">
            <v>0</v>
          </cell>
        </row>
        <row r="210">
          <cell r="C210">
            <v>2611</v>
          </cell>
          <cell r="D210" t="str">
            <v xml:space="preserve">2611   900086      </v>
          </cell>
          <cell r="E210" t="str">
            <v>2611</v>
          </cell>
          <cell r="F210" t="str">
            <v>900086</v>
          </cell>
          <cell r="K210" t="str">
            <v>FOR.IMOB.ALG-PIEMONTE</v>
          </cell>
          <cell r="L210">
            <v>25221.99</v>
          </cell>
          <cell r="M210">
            <v>25221.99</v>
          </cell>
          <cell r="N210">
            <v>0</v>
          </cell>
        </row>
        <row r="211">
          <cell r="C211">
            <v>2611</v>
          </cell>
          <cell r="D211" t="str">
            <v xml:space="preserve">2611   900089      </v>
          </cell>
          <cell r="E211" t="str">
            <v>2611</v>
          </cell>
          <cell r="F211" t="str">
            <v>900089</v>
          </cell>
          <cell r="K211" t="str">
            <v>MOCAR</v>
          </cell>
          <cell r="L211">
            <v>86156.25</v>
          </cell>
          <cell r="M211">
            <v>86156.25</v>
          </cell>
          <cell r="N211">
            <v>0</v>
          </cell>
        </row>
        <row r="212">
          <cell r="C212">
            <v>2611</v>
          </cell>
          <cell r="D212" t="str">
            <v xml:space="preserve">2611   900090      </v>
          </cell>
          <cell r="E212" t="str">
            <v>2611</v>
          </cell>
          <cell r="F212" t="str">
            <v>900090</v>
          </cell>
          <cell r="K212" t="str">
            <v>G. T. A.</v>
          </cell>
          <cell r="L212">
            <v>58610.91</v>
          </cell>
          <cell r="M212">
            <v>58610.91</v>
          </cell>
          <cell r="N212">
            <v>0</v>
          </cell>
        </row>
        <row r="213">
          <cell r="C213">
            <v>2611</v>
          </cell>
          <cell r="D213" t="str">
            <v xml:space="preserve">2611   900091      </v>
          </cell>
          <cell r="E213" t="str">
            <v>2611</v>
          </cell>
          <cell r="F213" t="str">
            <v>900091</v>
          </cell>
          <cell r="K213" t="str">
            <v>FOR.IMOB.ALG - ITALCENTRO</v>
          </cell>
          <cell r="L213">
            <v>60709.88</v>
          </cell>
          <cell r="M213">
            <v>60709.88</v>
          </cell>
          <cell r="N213">
            <v>0</v>
          </cell>
        </row>
        <row r="214">
          <cell r="C214">
            <v>2611</v>
          </cell>
          <cell r="D214" t="str">
            <v xml:space="preserve">2611   900092      </v>
          </cell>
          <cell r="E214" t="str">
            <v>2611</v>
          </cell>
          <cell r="F214" t="str">
            <v>900092</v>
          </cell>
          <cell r="K214" t="str">
            <v>FOR.IMOB.ALG - BEIRASTRADA</v>
          </cell>
          <cell r="L214">
            <v>31178.53</v>
          </cell>
          <cell r="M214">
            <v>31178.53</v>
          </cell>
          <cell r="N214">
            <v>0</v>
          </cell>
        </row>
        <row r="215">
          <cell r="C215">
            <v>2611</v>
          </cell>
          <cell r="D215" t="str">
            <v xml:space="preserve">2611   900093      </v>
          </cell>
          <cell r="E215" t="str">
            <v>2611</v>
          </cell>
          <cell r="F215" t="str">
            <v>900093</v>
          </cell>
          <cell r="K215" t="str">
            <v>ITALSADO</v>
          </cell>
          <cell r="L215">
            <v>3347876.2000000053</v>
          </cell>
          <cell r="M215">
            <v>3347876.2000000053</v>
          </cell>
          <cell r="N215">
            <v>0</v>
          </cell>
        </row>
        <row r="216">
          <cell r="C216">
            <v>2611</v>
          </cell>
          <cell r="D216" t="str">
            <v xml:space="preserve">2611   900601      </v>
          </cell>
          <cell r="E216" t="str">
            <v>2611</v>
          </cell>
          <cell r="F216" t="str">
            <v>900601</v>
          </cell>
          <cell r="K216" t="str">
            <v>L.P.M. COMERCIO AUTOMOVEIS</v>
          </cell>
          <cell r="L216">
            <v>31146</v>
          </cell>
          <cell r="M216">
            <v>31146</v>
          </cell>
          <cell r="N216">
            <v>0</v>
          </cell>
        </row>
        <row r="217">
          <cell r="C217">
            <v>2611</v>
          </cell>
          <cell r="D217" t="str">
            <v xml:space="preserve">2611   900604      </v>
          </cell>
          <cell r="E217" t="str">
            <v>2611</v>
          </cell>
          <cell r="F217" t="str">
            <v>900604</v>
          </cell>
          <cell r="K217" t="str">
            <v>FOR.IMOB.ALG-STOCK-CAR</v>
          </cell>
          <cell r="L217">
            <v>0</v>
          </cell>
          <cell r="M217">
            <v>0</v>
          </cell>
          <cell r="N217">
            <v>0</v>
          </cell>
        </row>
        <row r="218">
          <cell r="C218">
            <v>2611</v>
          </cell>
          <cell r="D218" t="str">
            <v xml:space="preserve">2611   900995      </v>
          </cell>
          <cell r="E218" t="str">
            <v>2611</v>
          </cell>
          <cell r="F218" t="str">
            <v>900995</v>
          </cell>
          <cell r="K218" t="str">
            <v>FOR.IMOB.ALG-FIAT DISTRIBUIDOR</v>
          </cell>
          <cell r="L218">
            <v>6260453.7599999905</v>
          </cell>
          <cell r="M218">
            <v>4799421.59</v>
          </cell>
          <cell r="N218">
            <v>-8136390.8400000669</v>
          </cell>
        </row>
        <row r="219">
          <cell r="C219">
            <v>2611</v>
          </cell>
          <cell r="D219" t="str">
            <v xml:space="preserve">2611   900999      </v>
          </cell>
          <cell r="E219" t="str">
            <v>2611</v>
          </cell>
          <cell r="F219" t="str">
            <v>900999</v>
          </cell>
          <cell r="K219" t="str">
            <v>FOR.IMOB.ALG-SUCURSAL</v>
          </cell>
          <cell r="L219">
            <v>1485448.43</v>
          </cell>
          <cell r="M219">
            <v>3588656.69</v>
          </cell>
          <cell r="N219">
            <v>-12246178.079999985</v>
          </cell>
        </row>
        <row r="220">
          <cell r="C220">
            <v>2611</v>
          </cell>
          <cell r="D220" t="str">
            <v xml:space="preserve">2611   920001      </v>
          </cell>
          <cell r="E220" t="str">
            <v>2611</v>
          </cell>
          <cell r="F220" t="str">
            <v>920001</v>
          </cell>
          <cell r="K220" t="str">
            <v>EMILIO TEIXEIRA MACHADO</v>
          </cell>
          <cell r="L220">
            <v>14437.29</v>
          </cell>
          <cell r="M220">
            <v>14437.29</v>
          </cell>
          <cell r="N220">
            <v>0</v>
          </cell>
        </row>
        <row r="221">
          <cell r="C221">
            <v>2611</v>
          </cell>
          <cell r="D221" t="str">
            <v xml:space="preserve">2611   920005      </v>
          </cell>
          <cell r="E221" t="str">
            <v>2611</v>
          </cell>
          <cell r="F221" t="str">
            <v>920005</v>
          </cell>
          <cell r="K221" t="str">
            <v>GARAGEM VERISSIMO</v>
          </cell>
          <cell r="L221">
            <v>10437.25</v>
          </cell>
          <cell r="M221">
            <v>0</v>
          </cell>
          <cell r="N221">
            <v>0</v>
          </cell>
        </row>
        <row r="222">
          <cell r="C222">
            <v>2611</v>
          </cell>
          <cell r="D222" t="str">
            <v xml:space="preserve">2611   920014      </v>
          </cell>
          <cell r="E222" t="str">
            <v>2611</v>
          </cell>
          <cell r="F222" t="str">
            <v>920014</v>
          </cell>
          <cell r="K222" t="str">
            <v>DANILCAR-COM. AUTO</v>
          </cell>
          <cell r="L222">
            <v>14676.04</v>
          </cell>
          <cell r="M222">
            <v>14676.04</v>
          </cell>
          <cell r="N222">
            <v>0</v>
          </cell>
        </row>
        <row r="223">
          <cell r="C223">
            <v>2611</v>
          </cell>
          <cell r="D223" t="str">
            <v xml:space="preserve">2611   920179      </v>
          </cell>
          <cell r="E223" t="str">
            <v>2611</v>
          </cell>
          <cell r="F223" t="str">
            <v>920179</v>
          </cell>
          <cell r="K223" t="str">
            <v>AUTOVOO - COMERCIO AUTOMOVEIS</v>
          </cell>
          <cell r="L223">
            <v>48149.120000000003</v>
          </cell>
          <cell r="M223">
            <v>48149.120000000003</v>
          </cell>
          <cell r="N223">
            <v>0</v>
          </cell>
        </row>
        <row r="224">
          <cell r="C224">
            <v>2611</v>
          </cell>
          <cell r="D224" t="str">
            <v xml:space="preserve">2611   920315      </v>
          </cell>
          <cell r="E224" t="str">
            <v>2611</v>
          </cell>
          <cell r="F224" t="str">
            <v>920315</v>
          </cell>
          <cell r="K224" t="str">
            <v>RENAULT TELHEIRAS,LDA</v>
          </cell>
          <cell r="L224">
            <v>14676.04</v>
          </cell>
          <cell r="M224">
            <v>0</v>
          </cell>
          <cell r="N224">
            <v>0</v>
          </cell>
        </row>
        <row r="225">
          <cell r="C225">
            <v>2611</v>
          </cell>
          <cell r="D225" t="str">
            <v xml:space="preserve">2611   920326      </v>
          </cell>
          <cell r="E225" t="str">
            <v>2611</v>
          </cell>
          <cell r="F225" t="str">
            <v>920326</v>
          </cell>
          <cell r="K225" t="str">
            <v>FOR.IMOB.ALG-POVOACAR</v>
          </cell>
          <cell r="L225">
            <v>38500.01</v>
          </cell>
          <cell r="M225">
            <v>38500.01</v>
          </cell>
          <cell r="N225">
            <v>0</v>
          </cell>
        </row>
        <row r="226">
          <cell r="C226">
            <v>2611</v>
          </cell>
          <cell r="D226" t="str">
            <v xml:space="preserve">2611   920360      </v>
          </cell>
          <cell r="E226" t="str">
            <v>2611</v>
          </cell>
          <cell r="F226" t="str">
            <v>920360</v>
          </cell>
          <cell r="K226" t="str">
            <v>SCALA CAR COM.AUTOMOVEIS</v>
          </cell>
          <cell r="L226">
            <v>0</v>
          </cell>
          <cell r="M226">
            <v>0</v>
          </cell>
          <cell r="N226">
            <v>0</v>
          </cell>
        </row>
        <row r="227">
          <cell r="C227">
            <v>2611</v>
          </cell>
          <cell r="D227" t="str">
            <v xml:space="preserve">2611   920403      </v>
          </cell>
          <cell r="E227" t="str">
            <v>2611</v>
          </cell>
          <cell r="F227" t="str">
            <v>920403</v>
          </cell>
          <cell r="K227" t="str">
            <v>PORTO NASCENTE AUTOMOVEIS</v>
          </cell>
          <cell r="L227">
            <v>21098.19</v>
          </cell>
          <cell r="M227">
            <v>21098.19</v>
          </cell>
          <cell r="N227">
            <v>0</v>
          </cell>
        </row>
        <row r="228">
          <cell r="C228">
            <v>2618</v>
          </cell>
          <cell r="D228" t="str">
            <v xml:space="preserve">2618         </v>
          </cell>
          <cell r="E228" t="str">
            <v>2618</v>
          </cell>
          <cell r="K228" t="str">
            <v>FORN. - FACT. RECEPCAO E CONF.</v>
          </cell>
          <cell r="L228">
            <v>478621.82</v>
          </cell>
          <cell r="M228">
            <v>0</v>
          </cell>
          <cell r="N228">
            <v>-7.4505805969238281E-9</v>
          </cell>
        </row>
        <row r="229">
          <cell r="C229">
            <v>2618</v>
          </cell>
          <cell r="D229" t="str">
            <v xml:space="preserve">2618   900995      </v>
          </cell>
          <cell r="E229" t="str">
            <v>2618</v>
          </cell>
          <cell r="F229" t="str">
            <v>900995</v>
          </cell>
          <cell r="K229" t="str">
            <v>FIAT DISTRIBUIDORA PORTUGAL</v>
          </cell>
          <cell r="L229">
            <v>478621.82</v>
          </cell>
          <cell r="M229">
            <v>0</v>
          </cell>
          <cell r="N229">
            <v>1.862645149230957E-9</v>
          </cell>
        </row>
        <row r="230">
          <cell r="C230">
            <v>2618</v>
          </cell>
          <cell r="D230" t="str">
            <v xml:space="preserve">2618   900999      </v>
          </cell>
          <cell r="E230" t="str">
            <v>2618</v>
          </cell>
          <cell r="F230" t="str">
            <v>900999</v>
          </cell>
          <cell r="K230" t="str">
            <v>CONTRATOS P/RECEPCIONAR**FAP**</v>
          </cell>
          <cell r="L230">
            <v>0</v>
          </cell>
          <cell r="M230">
            <v>0</v>
          </cell>
          <cell r="N230">
            <v>-3.7252902984619141E-9</v>
          </cell>
        </row>
        <row r="231">
          <cell r="C231">
            <v>262</v>
          </cell>
          <cell r="D231" t="str">
            <v xml:space="preserve">262         </v>
          </cell>
          <cell r="E231" t="str">
            <v>262</v>
          </cell>
          <cell r="K231" t="str">
            <v>PESSOAL</v>
          </cell>
          <cell r="L231">
            <v>159101.16</v>
          </cell>
          <cell r="M231">
            <v>169038.38</v>
          </cell>
          <cell r="N231">
            <v>103626.8</v>
          </cell>
        </row>
        <row r="232">
          <cell r="C232">
            <v>2622</v>
          </cell>
          <cell r="D232" t="str">
            <v xml:space="preserve">2622         </v>
          </cell>
          <cell r="E232" t="str">
            <v>2622</v>
          </cell>
          <cell r="K232" t="str">
            <v>REMUNERACOES PAGAR PESSOAL</v>
          </cell>
          <cell r="L232">
            <v>159101.16</v>
          </cell>
          <cell r="M232">
            <v>159101.16</v>
          </cell>
          <cell r="N232">
            <v>0</v>
          </cell>
        </row>
        <row r="233">
          <cell r="C233">
            <v>2629</v>
          </cell>
          <cell r="D233" t="str">
            <v xml:space="preserve">2629         </v>
          </cell>
          <cell r="E233" t="str">
            <v>2629</v>
          </cell>
          <cell r="K233" t="str">
            <v>OUTRAS OP. C/PESSOAL</v>
          </cell>
          <cell r="L233">
            <v>0</v>
          </cell>
          <cell r="M233">
            <v>9937.2199999999993</v>
          </cell>
          <cell r="N233">
            <v>103626.8</v>
          </cell>
        </row>
        <row r="234">
          <cell r="C234">
            <v>26291</v>
          </cell>
          <cell r="D234" t="str">
            <v xml:space="preserve">26291         </v>
          </cell>
          <cell r="E234" t="str">
            <v>26291</v>
          </cell>
          <cell r="K234" t="str">
            <v>EMPRESTIMOS AO PESSOAL</v>
          </cell>
          <cell r="L234">
            <v>0</v>
          </cell>
          <cell r="M234">
            <v>9937.2199999999993</v>
          </cell>
          <cell r="N234">
            <v>103626.8</v>
          </cell>
        </row>
        <row r="235">
          <cell r="C235">
            <v>26291</v>
          </cell>
          <cell r="D235" t="str">
            <v xml:space="preserve">26291   000012      </v>
          </cell>
          <cell r="E235" t="str">
            <v>26291</v>
          </cell>
          <cell r="F235" t="str">
            <v>000012</v>
          </cell>
          <cell r="K235" t="str">
            <v>CELINA MARIA</v>
          </cell>
          <cell r="L235">
            <v>0</v>
          </cell>
          <cell r="M235">
            <v>124.71</v>
          </cell>
          <cell r="N235">
            <v>4441.42</v>
          </cell>
        </row>
        <row r="236">
          <cell r="C236">
            <v>26291</v>
          </cell>
          <cell r="D236" t="str">
            <v xml:space="preserve">26291   000029      </v>
          </cell>
          <cell r="E236" t="str">
            <v>26291</v>
          </cell>
          <cell r="F236" t="str">
            <v>000029</v>
          </cell>
          <cell r="K236" t="str">
            <v>TERESA SANTOS</v>
          </cell>
          <cell r="L236">
            <v>0</v>
          </cell>
          <cell r="M236">
            <v>111.67</v>
          </cell>
          <cell r="N236">
            <v>5577.04</v>
          </cell>
        </row>
        <row r="237">
          <cell r="C237">
            <v>26291</v>
          </cell>
          <cell r="D237" t="str">
            <v xml:space="preserve">26291   000043      </v>
          </cell>
          <cell r="E237" t="str">
            <v>26291</v>
          </cell>
          <cell r="F237" t="str">
            <v>000043</v>
          </cell>
          <cell r="K237" t="str">
            <v>LAURA FALAGUEIRA</v>
          </cell>
          <cell r="L237">
            <v>0</v>
          </cell>
          <cell r="M237">
            <v>161.9</v>
          </cell>
          <cell r="N237">
            <v>3498.91</v>
          </cell>
        </row>
        <row r="238">
          <cell r="C238">
            <v>26291</v>
          </cell>
          <cell r="D238" t="str">
            <v xml:space="preserve">26291   000070      </v>
          </cell>
          <cell r="E238" t="str">
            <v>26291</v>
          </cell>
          <cell r="F238" t="str">
            <v>000070</v>
          </cell>
          <cell r="K238" t="str">
            <v>JOAO ROLIM</v>
          </cell>
          <cell r="L238">
            <v>0</v>
          </cell>
          <cell r="M238">
            <v>218.78</v>
          </cell>
          <cell r="N238">
            <v>4728.3100000000004</v>
          </cell>
        </row>
        <row r="239">
          <cell r="C239">
            <v>26291</v>
          </cell>
          <cell r="D239" t="str">
            <v xml:space="preserve">26291   000074      </v>
          </cell>
          <cell r="E239" t="str">
            <v>26291</v>
          </cell>
          <cell r="F239" t="str">
            <v>000074</v>
          </cell>
          <cell r="K239" t="str">
            <v>PAULA BRITO</v>
          </cell>
          <cell r="L239">
            <v>0</v>
          </cell>
          <cell r="M239">
            <v>111.84</v>
          </cell>
          <cell r="N239">
            <v>1946.93</v>
          </cell>
        </row>
        <row r="240">
          <cell r="C240">
            <v>26291</v>
          </cell>
          <cell r="D240" t="str">
            <v xml:space="preserve">26291   000082      </v>
          </cell>
          <cell r="E240" t="str">
            <v>26291</v>
          </cell>
          <cell r="F240" t="str">
            <v>000082</v>
          </cell>
          <cell r="K240" t="str">
            <v>CARLA TEIXEIRA</v>
          </cell>
          <cell r="L240">
            <v>0</v>
          </cell>
          <cell r="M240">
            <v>0</v>
          </cell>
          <cell r="N240">
            <v>-0.28999999999999204</v>
          </cell>
        </row>
        <row r="241">
          <cell r="C241">
            <v>26291</v>
          </cell>
          <cell r="D241" t="str">
            <v xml:space="preserve">26291   000090      </v>
          </cell>
          <cell r="E241" t="str">
            <v>26291</v>
          </cell>
          <cell r="F241" t="str">
            <v>000090</v>
          </cell>
          <cell r="K241" t="str">
            <v>LUIS MANUEL PINTO PEREIRA</v>
          </cell>
          <cell r="L241">
            <v>0</v>
          </cell>
          <cell r="M241">
            <v>364.62</v>
          </cell>
          <cell r="N241">
            <v>14568.26</v>
          </cell>
        </row>
        <row r="242">
          <cell r="C242">
            <v>26291</v>
          </cell>
          <cell r="D242" t="str">
            <v xml:space="preserve">26291   000092      </v>
          </cell>
          <cell r="E242" t="str">
            <v>26291</v>
          </cell>
          <cell r="F242" t="str">
            <v>000092</v>
          </cell>
          <cell r="K242" t="str">
            <v>ANTONIO RODRIGUES</v>
          </cell>
          <cell r="L242">
            <v>0</v>
          </cell>
          <cell r="M242">
            <v>276.39999999999998</v>
          </cell>
          <cell r="N242">
            <v>12827.43</v>
          </cell>
        </row>
        <row r="243">
          <cell r="C243">
            <v>26291</v>
          </cell>
          <cell r="D243" t="str">
            <v xml:space="preserve">26291   000093      </v>
          </cell>
          <cell r="E243" t="str">
            <v>26291</v>
          </cell>
          <cell r="F243" t="str">
            <v>000093</v>
          </cell>
          <cell r="K243" t="str">
            <v>CARLOS AFONSO</v>
          </cell>
          <cell r="L243">
            <v>0</v>
          </cell>
          <cell r="M243">
            <v>257.83999999999997</v>
          </cell>
          <cell r="N243">
            <v>777.62</v>
          </cell>
        </row>
        <row r="244">
          <cell r="C244">
            <v>26291</v>
          </cell>
          <cell r="D244" t="str">
            <v xml:space="preserve">26291   000100      </v>
          </cell>
          <cell r="E244" t="str">
            <v>26291</v>
          </cell>
          <cell r="F244" t="str">
            <v>000100</v>
          </cell>
          <cell r="K244" t="str">
            <v>MARGARIDA M. MAIA FERNANDES</v>
          </cell>
          <cell r="L244">
            <v>0</v>
          </cell>
          <cell r="M244">
            <v>76.61</v>
          </cell>
          <cell r="N244">
            <v>4247.46</v>
          </cell>
        </row>
        <row r="245">
          <cell r="C245">
            <v>26291</v>
          </cell>
          <cell r="D245" t="str">
            <v xml:space="preserve">26291   000107      </v>
          </cell>
          <cell r="E245" t="str">
            <v>26291</v>
          </cell>
          <cell r="F245" t="str">
            <v>000107</v>
          </cell>
          <cell r="K245" t="str">
            <v>ANTONIO PROFIRIO</v>
          </cell>
          <cell r="L245">
            <v>0</v>
          </cell>
          <cell r="M245">
            <v>82.28</v>
          </cell>
          <cell r="N245">
            <v>1778.24</v>
          </cell>
        </row>
        <row r="246">
          <cell r="C246">
            <v>26291</v>
          </cell>
          <cell r="D246" t="str">
            <v xml:space="preserve">26291   000112      </v>
          </cell>
          <cell r="E246" t="str">
            <v>26291</v>
          </cell>
          <cell r="F246" t="str">
            <v>000112</v>
          </cell>
          <cell r="K246" t="str">
            <v>VITOR BRANCO</v>
          </cell>
          <cell r="L246">
            <v>0</v>
          </cell>
          <cell r="M246">
            <v>82.82</v>
          </cell>
          <cell r="N246">
            <v>4233.45</v>
          </cell>
        </row>
        <row r="247">
          <cell r="C247">
            <v>26291</v>
          </cell>
          <cell r="D247" t="str">
            <v xml:space="preserve">26291   000141      </v>
          </cell>
          <cell r="E247" t="str">
            <v>26291</v>
          </cell>
          <cell r="F247" t="str">
            <v>000141</v>
          </cell>
          <cell r="K247" t="str">
            <v>FRANCISCO JANUARIO</v>
          </cell>
          <cell r="L247">
            <v>0</v>
          </cell>
          <cell r="M247">
            <v>78.33</v>
          </cell>
          <cell r="N247">
            <v>4076.66</v>
          </cell>
        </row>
        <row r="248">
          <cell r="C248">
            <v>26291</v>
          </cell>
          <cell r="D248" t="str">
            <v xml:space="preserve">26291   000150      </v>
          </cell>
          <cell r="E248" t="str">
            <v>26291</v>
          </cell>
          <cell r="F248" t="str">
            <v>000150</v>
          </cell>
          <cell r="K248" t="str">
            <v>ANA LISA FERNANDES F. SANTOS</v>
          </cell>
          <cell r="L248">
            <v>0</v>
          </cell>
          <cell r="M248">
            <v>74.83</v>
          </cell>
          <cell r="N248">
            <v>4813.62</v>
          </cell>
        </row>
        <row r="249">
          <cell r="C249">
            <v>26291</v>
          </cell>
          <cell r="D249" t="str">
            <v xml:space="preserve">26291   000153      </v>
          </cell>
          <cell r="E249" t="str">
            <v>26291</v>
          </cell>
          <cell r="F249" t="str">
            <v>000153</v>
          </cell>
          <cell r="K249" t="str">
            <v>JOAO MANUEL MOTA PEREIRA</v>
          </cell>
          <cell r="L249">
            <v>0</v>
          </cell>
          <cell r="M249">
            <v>0</v>
          </cell>
          <cell r="N249">
            <v>98.28</v>
          </cell>
        </row>
        <row r="250">
          <cell r="C250">
            <v>26291</v>
          </cell>
          <cell r="D250" t="str">
            <v xml:space="preserve">26291   000154      </v>
          </cell>
          <cell r="E250" t="str">
            <v>26291</v>
          </cell>
          <cell r="F250" t="str">
            <v>000154</v>
          </cell>
          <cell r="K250" t="str">
            <v>RUI GUERRA</v>
          </cell>
          <cell r="L250">
            <v>0</v>
          </cell>
          <cell r="M250">
            <v>141.27000000000001</v>
          </cell>
          <cell r="N250">
            <v>5653.23</v>
          </cell>
        </row>
        <row r="251">
          <cell r="C251">
            <v>26291</v>
          </cell>
          <cell r="D251" t="str">
            <v xml:space="preserve">26291   000177      </v>
          </cell>
          <cell r="E251" t="str">
            <v>26291</v>
          </cell>
          <cell r="F251" t="str">
            <v>000177</v>
          </cell>
          <cell r="K251" t="str">
            <v>RICARDO FALE</v>
          </cell>
          <cell r="L251">
            <v>0</v>
          </cell>
          <cell r="M251">
            <v>1610.75</v>
          </cell>
          <cell r="N251">
            <v>4.25</v>
          </cell>
        </row>
        <row r="252">
          <cell r="C252">
            <v>26291</v>
          </cell>
          <cell r="D252" t="str">
            <v xml:space="preserve">26291   000180      </v>
          </cell>
          <cell r="E252" t="str">
            <v>26291</v>
          </cell>
          <cell r="F252" t="str">
            <v>000180</v>
          </cell>
          <cell r="K252" t="str">
            <v>SOFIA DUARTE</v>
          </cell>
          <cell r="L252">
            <v>0</v>
          </cell>
          <cell r="M252">
            <v>103.44</v>
          </cell>
          <cell r="N252">
            <v>3009.69</v>
          </cell>
        </row>
        <row r="253">
          <cell r="C253">
            <v>26291</v>
          </cell>
          <cell r="D253" t="str">
            <v xml:space="preserve">26291   000198      </v>
          </cell>
          <cell r="E253" t="str">
            <v>26291</v>
          </cell>
          <cell r="F253" t="str">
            <v>000198</v>
          </cell>
          <cell r="K253" t="str">
            <v>EDUARDO SEBASTIAO</v>
          </cell>
          <cell r="L253">
            <v>0</v>
          </cell>
          <cell r="M253">
            <v>216.31</v>
          </cell>
          <cell r="N253">
            <v>13393.83</v>
          </cell>
        </row>
        <row r="254">
          <cell r="C254">
            <v>26291</v>
          </cell>
          <cell r="D254" t="str">
            <v xml:space="preserve">26291   000200      </v>
          </cell>
          <cell r="E254" t="str">
            <v>26291</v>
          </cell>
          <cell r="F254" t="str">
            <v>000200</v>
          </cell>
          <cell r="K254" t="str">
            <v>MARIA GORETI</v>
          </cell>
          <cell r="L254">
            <v>0</v>
          </cell>
          <cell r="M254">
            <v>3951.03</v>
          </cell>
          <cell r="N254">
            <v>5367.57</v>
          </cell>
        </row>
        <row r="255">
          <cell r="C255">
            <v>26291</v>
          </cell>
          <cell r="D255" t="str">
            <v xml:space="preserve">26291   000208      </v>
          </cell>
          <cell r="E255" t="str">
            <v>26291</v>
          </cell>
          <cell r="F255" t="str">
            <v>000208</v>
          </cell>
          <cell r="K255" t="str">
            <v>HELENA RODRIGUES</v>
          </cell>
          <cell r="L255">
            <v>0</v>
          </cell>
          <cell r="M255">
            <v>1723.82</v>
          </cell>
          <cell r="N255">
            <v>-9.9999999999909051E-3</v>
          </cell>
        </row>
        <row r="256">
          <cell r="C256">
            <v>26291</v>
          </cell>
          <cell r="D256" t="str">
            <v xml:space="preserve">26291   000235      </v>
          </cell>
          <cell r="E256" t="str">
            <v>26291</v>
          </cell>
          <cell r="F256" t="str">
            <v>000235</v>
          </cell>
          <cell r="K256" t="str">
            <v>NUNO RODRIGO A.M.MARQUES</v>
          </cell>
          <cell r="L256">
            <v>0</v>
          </cell>
          <cell r="M256">
            <v>167.97</v>
          </cell>
          <cell r="N256">
            <v>8584.9</v>
          </cell>
        </row>
        <row r="257">
          <cell r="C257">
            <v>263</v>
          </cell>
          <cell r="D257" t="str">
            <v xml:space="preserve">263         </v>
          </cell>
          <cell r="E257" t="str">
            <v>263</v>
          </cell>
          <cell r="K257" t="str">
            <v>SINDICATO</v>
          </cell>
          <cell r="L257">
            <v>29.81</v>
          </cell>
          <cell r="M257">
            <v>29.81</v>
          </cell>
          <cell r="N257">
            <v>-29.81</v>
          </cell>
        </row>
        <row r="258">
          <cell r="C258">
            <v>2631</v>
          </cell>
          <cell r="D258" t="str">
            <v xml:space="preserve">2631         </v>
          </cell>
          <cell r="E258" t="str">
            <v>2631</v>
          </cell>
          <cell r="K258" t="str">
            <v>SINDICATO</v>
          </cell>
          <cell r="L258">
            <v>29.81</v>
          </cell>
          <cell r="M258">
            <v>29.81</v>
          </cell>
          <cell r="N258">
            <v>-29.81</v>
          </cell>
        </row>
        <row r="259">
          <cell r="C259">
            <v>268</v>
          </cell>
          <cell r="D259" t="str">
            <v xml:space="preserve">268         </v>
          </cell>
          <cell r="E259" t="str">
            <v>268</v>
          </cell>
          <cell r="K259" t="str">
            <v>DEVEDORES E CREDORES DIVERSOS</v>
          </cell>
          <cell r="L259">
            <v>18733383.709999997</v>
          </cell>
          <cell r="M259">
            <v>24181671.799999997</v>
          </cell>
          <cell r="N259">
            <v>-13453996.62000002</v>
          </cell>
        </row>
        <row r="260">
          <cell r="C260">
            <v>2681</v>
          </cell>
          <cell r="D260" t="str">
            <v xml:space="preserve">2681         </v>
          </cell>
          <cell r="E260" t="str">
            <v>2681</v>
          </cell>
          <cell r="K260" t="str">
            <v>DEVED. E CRED.DIV.-DEVEDORES</v>
          </cell>
          <cell r="L260">
            <v>12324919.609999998</v>
          </cell>
          <cell r="M260">
            <v>13796599.709999997</v>
          </cell>
          <cell r="N260">
            <v>397242.93999999762</v>
          </cell>
        </row>
        <row r="261">
          <cell r="C261">
            <v>26811</v>
          </cell>
          <cell r="D261" t="str">
            <v xml:space="preserve">26811         </v>
          </cell>
          <cell r="E261" t="str">
            <v>26811</v>
          </cell>
          <cell r="K261" t="str">
            <v>OUTROS DEVEDORES</v>
          </cell>
          <cell r="L261">
            <v>12324919.609999998</v>
          </cell>
          <cell r="M261">
            <v>13677429.159999998</v>
          </cell>
          <cell r="N261">
            <v>-194950.1400000006</v>
          </cell>
        </row>
        <row r="262">
          <cell r="C262">
            <v>26811</v>
          </cell>
          <cell r="D262" t="str">
            <v xml:space="preserve">26811     0101      </v>
          </cell>
          <cell r="E262" t="str">
            <v>26811</v>
          </cell>
          <cell r="F262" t="str">
            <v xml:space="preserve">  0101</v>
          </cell>
          <cell r="K262" t="str">
            <v>OUT. DEVED.- F.C.P., S.A.</v>
          </cell>
          <cell r="L262">
            <v>1184502.5900000001</v>
          </cell>
          <cell r="M262">
            <v>1554677.12</v>
          </cell>
          <cell r="N262">
            <v>-106237.14</v>
          </cell>
        </row>
        <row r="263">
          <cell r="C263">
            <v>26811</v>
          </cell>
          <cell r="D263" t="str">
            <v xml:space="preserve">26811     0102      </v>
          </cell>
          <cell r="E263" t="str">
            <v>26811</v>
          </cell>
          <cell r="F263" t="str">
            <v xml:space="preserve">  0102</v>
          </cell>
          <cell r="K263" t="str">
            <v>OUT.DEV-FIAT LEASING(S.L.F.M)</v>
          </cell>
          <cell r="L263">
            <v>153550.23000000001</v>
          </cell>
          <cell r="M263">
            <v>174280.12</v>
          </cell>
          <cell r="N263">
            <v>-799.76999999996042</v>
          </cell>
        </row>
        <row r="264">
          <cell r="C264">
            <v>26811</v>
          </cell>
          <cell r="D264" t="str">
            <v xml:space="preserve">26811     0103      </v>
          </cell>
          <cell r="E264" t="str">
            <v>26811</v>
          </cell>
          <cell r="F264" t="str">
            <v xml:space="preserve">  0103</v>
          </cell>
          <cell r="K264" t="str">
            <v>FIAT DISTRIBUIDORA PORTUGAL</v>
          </cell>
          <cell r="L264">
            <v>10973488.289999997</v>
          </cell>
          <cell r="M264">
            <v>11875462.179999998</v>
          </cell>
          <cell r="N264">
            <v>-7.4505805969238281E-9</v>
          </cell>
        </row>
        <row r="265">
          <cell r="C265">
            <v>26811</v>
          </cell>
          <cell r="D265" t="str">
            <v xml:space="preserve">26811     0104      </v>
          </cell>
          <cell r="E265" t="str">
            <v>26811</v>
          </cell>
          <cell r="F265" t="str">
            <v xml:space="preserve">  0104</v>
          </cell>
          <cell r="K265" t="str">
            <v>CAUÇÖES A REGULARIZAR POR E/C.</v>
          </cell>
          <cell r="L265">
            <v>0</v>
          </cell>
          <cell r="M265">
            <v>0</v>
          </cell>
          <cell r="N265">
            <v>907.19</v>
          </cell>
        </row>
        <row r="266">
          <cell r="C266">
            <v>26811</v>
          </cell>
          <cell r="D266" t="str">
            <v xml:space="preserve">26811     0179      </v>
          </cell>
          <cell r="E266" t="str">
            <v>26811</v>
          </cell>
          <cell r="F266" t="str">
            <v xml:space="preserve">  0179</v>
          </cell>
          <cell r="K266" t="str">
            <v>VALORES A REGULARIZAR</v>
          </cell>
          <cell r="L266">
            <v>13378.5</v>
          </cell>
          <cell r="M266">
            <v>0</v>
          </cell>
          <cell r="N266">
            <v>-88820.42</v>
          </cell>
        </row>
        <row r="267">
          <cell r="C267">
            <v>26811</v>
          </cell>
          <cell r="D267" t="str">
            <v xml:space="preserve">26811     1196      </v>
          </cell>
          <cell r="E267" t="str">
            <v>26811</v>
          </cell>
          <cell r="F267" t="str">
            <v xml:space="preserve">  1196</v>
          </cell>
          <cell r="K267" t="str">
            <v>IMOB. EM CURSO (I.V.A.)</v>
          </cell>
          <cell r="L267">
            <v>0</v>
          </cell>
          <cell r="M267">
            <v>73009.740000000005</v>
          </cell>
          <cell r="N267">
            <v>9.3132257461547852E-10</v>
          </cell>
        </row>
        <row r="268">
          <cell r="C268">
            <v>26818</v>
          </cell>
          <cell r="D268" t="str">
            <v xml:space="preserve">26818         </v>
          </cell>
          <cell r="E268" t="str">
            <v>26818</v>
          </cell>
          <cell r="K268" t="str">
            <v>ACORDO - RAPPEL ANUAL</v>
          </cell>
          <cell r="L268">
            <v>0</v>
          </cell>
          <cell r="M268">
            <v>119170.55</v>
          </cell>
          <cell r="N268">
            <v>592193.07999999996</v>
          </cell>
        </row>
        <row r="269">
          <cell r="C269">
            <v>26818</v>
          </cell>
          <cell r="D269" t="str">
            <v xml:space="preserve">26818   900002      </v>
          </cell>
          <cell r="E269" t="str">
            <v>26818</v>
          </cell>
          <cell r="F269" t="str">
            <v>900002</v>
          </cell>
          <cell r="K269" t="str">
            <v>RODOSUL</v>
          </cell>
          <cell r="L269">
            <v>0</v>
          </cell>
          <cell r="M269">
            <v>0</v>
          </cell>
          <cell r="N269">
            <v>80732.72</v>
          </cell>
        </row>
        <row r="270">
          <cell r="C270">
            <v>26818</v>
          </cell>
          <cell r="D270" t="str">
            <v xml:space="preserve">26818   900008      </v>
          </cell>
          <cell r="E270" t="str">
            <v>26818</v>
          </cell>
          <cell r="F270" t="str">
            <v>900008</v>
          </cell>
          <cell r="K270" t="str">
            <v>AUTOESTE</v>
          </cell>
          <cell r="L270">
            <v>0</v>
          </cell>
          <cell r="M270">
            <v>0</v>
          </cell>
          <cell r="N270">
            <v>0</v>
          </cell>
        </row>
        <row r="271">
          <cell r="C271">
            <v>26818</v>
          </cell>
          <cell r="D271" t="str">
            <v xml:space="preserve">26818   900032      </v>
          </cell>
          <cell r="E271" t="str">
            <v>26818</v>
          </cell>
          <cell r="F271" t="str">
            <v>900032</v>
          </cell>
          <cell r="K271" t="str">
            <v>TREVAUTO</v>
          </cell>
          <cell r="L271">
            <v>0</v>
          </cell>
          <cell r="M271">
            <v>7456.04</v>
          </cell>
          <cell r="N271">
            <v>83946.48</v>
          </cell>
        </row>
        <row r="272">
          <cell r="C272">
            <v>26818</v>
          </cell>
          <cell r="D272" t="str">
            <v xml:space="preserve">26818   900045      </v>
          </cell>
          <cell r="E272" t="str">
            <v>26818</v>
          </cell>
          <cell r="F272" t="str">
            <v>900045</v>
          </cell>
          <cell r="K272" t="str">
            <v>RAPPEL ANUAL - F 3 AUTO</v>
          </cell>
          <cell r="L272">
            <v>0</v>
          </cell>
          <cell r="M272">
            <v>45050.77</v>
          </cell>
          <cell r="N272">
            <v>205345.2</v>
          </cell>
        </row>
        <row r="273">
          <cell r="C273">
            <v>26818</v>
          </cell>
          <cell r="D273" t="str">
            <v xml:space="preserve">26818   900065      </v>
          </cell>
          <cell r="E273" t="str">
            <v>26818</v>
          </cell>
          <cell r="F273" t="str">
            <v>900065</v>
          </cell>
          <cell r="K273" t="str">
            <v>FIMAFRA</v>
          </cell>
          <cell r="L273">
            <v>0</v>
          </cell>
          <cell r="M273">
            <v>24605.73</v>
          </cell>
          <cell r="N273">
            <v>78670.8</v>
          </cell>
        </row>
        <row r="274">
          <cell r="C274">
            <v>26818</v>
          </cell>
          <cell r="D274" t="str">
            <v xml:space="preserve">26818   900083      </v>
          </cell>
          <cell r="E274" t="str">
            <v>26818</v>
          </cell>
          <cell r="F274" t="str">
            <v>900083</v>
          </cell>
          <cell r="K274" t="str">
            <v>RAPPEL ANUAL - FICACEM</v>
          </cell>
          <cell r="L274">
            <v>0</v>
          </cell>
          <cell r="M274">
            <v>42058.01</v>
          </cell>
          <cell r="N274">
            <v>143497.88</v>
          </cell>
        </row>
        <row r="275">
          <cell r="C275">
            <v>26818</v>
          </cell>
          <cell r="D275" t="str">
            <v xml:space="preserve">26818   900087      </v>
          </cell>
          <cell r="E275" t="str">
            <v>26818</v>
          </cell>
          <cell r="F275" t="str">
            <v>900087</v>
          </cell>
          <cell r="K275" t="str">
            <v>MOTORTAGUS</v>
          </cell>
          <cell r="L275">
            <v>0</v>
          </cell>
          <cell r="M275">
            <v>0</v>
          </cell>
          <cell r="N275">
            <v>0</v>
          </cell>
        </row>
        <row r="276">
          <cell r="C276">
            <v>2682</v>
          </cell>
          <cell r="D276" t="str">
            <v xml:space="preserve">2682         </v>
          </cell>
          <cell r="E276" t="str">
            <v>2682</v>
          </cell>
          <cell r="K276" t="str">
            <v>DEVED. E CRED.DIV.-CREDORES</v>
          </cell>
          <cell r="L276">
            <v>6408464.0999999996</v>
          </cell>
          <cell r="M276">
            <v>10385072.090000002</v>
          </cell>
          <cell r="N276">
            <v>-13851239.559999997</v>
          </cell>
        </row>
        <row r="277">
          <cell r="C277">
            <v>26829</v>
          </cell>
          <cell r="D277" t="str">
            <v xml:space="preserve">26829         </v>
          </cell>
          <cell r="E277" t="str">
            <v>26829</v>
          </cell>
          <cell r="K277" t="str">
            <v>OUTROS CREDORES</v>
          </cell>
          <cell r="L277">
            <v>6408464.0999999996</v>
          </cell>
          <cell r="M277">
            <v>10385072.090000002</v>
          </cell>
          <cell r="N277">
            <v>-13851239.559999997</v>
          </cell>
        </row>
        <row r="278">
          <cell r="C278">
            <v>26829</v>
          </cell>
          <cell r="D278" t="str">
            <v xml:space="preserve">26829   000001      </v>
          </cell>
          <cell r="E278" t="str">
            <v>26829</v>
          </cell>
          <cell r="F278" t="str">
            <v>000001</v>
          </cell>
          <cell r="K278" t="str">
            <v>OUT.CRED - DIFERENC.RENDAS ALD</v>
          </cell>
          <cell r="L278">
            <v>44.34</v>
          </cell>
          <cell r="M278">
            <v>374.54</v>
          </cell>
          <cell r="N278">
            <v>7371.09</v>
          </cell>
        </row>
        <row r="279">
          <cell r="C279">
            <v>26829</v>
          </cell>
          <cell r="D279" t="str">
            <v xml:space="preserve">26829   000002      </v>
          </cell>
          <cell r="E279" t="str">
            <v>26829</v>
          </cell>
          <cell r="F279" t="str">
            <v>000002</v>
          </cell>
          <cell r="K279" t="str">
            <v>PARCIAIS (RECOLHA ALD)</v>
          </cell>
          <cell r="L279">
            <v>29859.85</v>
          </cell>
          <cell r="M279">
            <v>27655.95</v>
          </cell>
          <cell r="N279">
            <v>-37632.480000000003</v>
          </cell>
        </row>
        <row r="280">
          <cell r="C280">
            <v>26829</v>
          </cell>
          <cell r="D280" t="str">
            <v xml:space="preserve">26829   000003      </v>
          </cell>
          <cell r="E280" t="str">
            <v>26829</v>
          </cell>
          <cell r="F280" t="str">
            <v>000003</v>
          </cell>
          <cell r="K280" t="str">
            <v>ANOMALIAS (RECOLHA ALD)</v>
          </cell>
          <cell r="L280">
            <v>25745.53</v>
          </cell>
          <cell r="M280">
            <v>22902.6</v>
          </cell>
          <cell r="N280">
            <v>-4892.5300000000134</v>
          </cell>
        </row>
        <row r="281">
          <cell r="C281">
            <v>26829</v>
          </cell>
          <cell r="D281" t="str">
            <v xml:space="preserve">26829   000004      </v>
          </cell>
          <cell r="E281" t="str">
            <v>26829</v>
          </cell>
          <cell r="F281" t="str">
            <v>000004</v>
          </cell>
          <cell r="K281" t="str">
            <v>VAL. A LIQ. REPONSABIL. *FAP**</v>
          </cell>
          <cell r="L281">
            <v>0</v>
          </cell>
          <cell r="M281">
            <v>0</v>
          </cell>
          <cell r="N281">
            <v>0</v>
          </cell>
        </row>
        <row r="282">
          <cell r="C282">
            <v>26829</v>
          </cell>
          <cell r="D282" t="str">
            <v xml:space="preserve">26829   000007      </v>
          </cell>
          <cell r="E282" t="str">
            <v>26829</v>
          </cell>
          <cell r="F282" t="str">
            <v>000007</v>
          </cell>
          <cell r="K282" t="str">
            <v>REGULARIZ. RECOLHA RESCISOES</v>
          </cell>
          <cell r="L282">
            <v>4583.33</v>
          </cell>
          <cell r="M282">
            <v>73415.09</v>
          </cell>
          <cell r="N282">
            <v>-177918.84</v>
          </cell>
        </row>
        <row r="283">
          <cell r="C283">
            <v>26829</v>
          </cell>
          <cell r="D283" t="str">
            <v xml:space="preserve">26829   000009      </v>
          </cell>
          <cell r="E283" t="str">
            <v>26829</v>
          </cell>
          <cell r="F283" t="str">
            <v>000009</v>
          </cell>
          <cell r="K283" t="str">
            <v>REGULARIZ. RECOLHA AUTOMATICA</v>
          </cell>
          <cell r="L283">
            <v>3003.46</v>
          </cell>
          <cell r="M283">
            <v>17214.98</v>
          </cell>
          <cell r="N283">
            <v>-126724.72</v>
          </cell>
        </row>
        <row r="284">
          <cell r="C284">
            <v>26829</v>
          </cell>
          <cell r="D284" t="str">
            <v xml:space="preserve">26829   000102      </v>
          </cell>
          <cell r="E284" t="str">
            <v>26829</v>
          </cell>
          <cell r="F284" t="str">
            <v>000102</v>
          </cell>
          <cell r="K284" t="str">
            <v>PARCIAIS (RECOLHA FINPLUS)</v>
          </cell>
          <cell r="L284">
            <v>0</v>
          </cell>
          <cell r="M284">
            <v>0</v>
          </cell>
          <cell r="N284">
            <v>-1421.48</v>
          </cell>
        </row>
        <row r="285">
          <cell r="C285">
            <v>26829</v>
          </cell>
          <cell r="D285" t="str">
            <v xml:space="preserve">26829   000103      </v>
          </cell>
          <cell r="E285" t="str">
            <v>26829</v>
          </cell>
          <cell r="F285" t="str">
            <v>000103</v>
          </cell>
          <cell r="K285" t="str">
            <v>ANOMALIAS (RECOLHA FINPLUS)</v>
          </cell>
          <cell r="L285">
            <v>0</v>
          </cell>
          <cell r="M285">
            <v>0</v>
          </cell>
          <cell r="N285">
            <v>-2313.89</v>
          </cell>
        </row>
        <row r="286">
          <cell r="C286">
            <v>26829</v>
          </cell>
          <cell r="D286" t="str">
            <v xml:space="preserve">26829   300000      </v>
          </cell>
          <cell r="E286" t="str">
            <v>26829</v>
          </cell>
          <cell r="F286" t="str">
            <v>300000</v>
          </cell>
          <cell r="K286" t="str">
            <v>RESCISOES A REGULARIZAR</v>
          </cell>
          <cell r="L286">
            <v>0</v>
          </cell>
          <cell r="M286">
            <v>24765.54</v>
          </cell>
          <cell r="N286">
            <v>696.65999999998894</v>
          </cell>
        </row>
        <row r="287">
          <cell r="C287">
            <v>26829</v>
          </cell>
          <cell r="D287" t="str">
            <v xml:space="preserve">26829   400000      </v>
          </cell>
          <cell r="E287" t="str">
            <v>26829</v>
          </cell>
          <cell r="F287" t="str">
            <v>400000</v>
          </cell>
          <cell r="K287" t="str">
            <v>RECEPºAO DE CAMPANHAS</v>
          </cell>
          <cell r="L287">
            <v>18461.02</v>
          </cell>
          <cell r="M287">
            <v>27231.5</v>
          </cell>
          <cell r="N287">
            <v>1783.6499999999942</v>
          </cell>
        </row>
        <row r="288">
          <cell r="C288">
            <v>26829</v>
          </cell>
          <cell r="D288" t="str">
            <v xml:space="preserve">26829   600000      </v>
          </cell>
          <cell r="E288" t="str">
            <v>26829</v>
          </cell>
          <cell r="F288" t="str">
            <v>600000</v>
          </cell>
          <cell r="K288" t="str">
            <v>CARTAS CHEQUES</v>
          </cell>
          <cell r="L288">
            <v>8324.2000000000007</v>
          </cell>
          <cell r="M288">
            <v>3723.39</v>
          </cell>
          <cell r="N288">
            <v>740.37000000000091</v>
          </cell>
        </row>
        <row r="289">
          <cell r="C289">
            <v>26829</v>
          </cell>
          <cell r="D289" t="str">
            <v xml:space="preserve">26829   800000      </v>
          </cell>
          <cell r="E289" t="str">
            <v>26829</v>
          </cell>
          <cell r="F289" t="str">
            <v>800000</v>
          </cell>
          <cell r="K289" t="str">
            <v>OUT. CRED. - DESP. JUDICIAIS</v>
          </cell>
          <cell r="L289">
            <v>0</v>
          </cell>
          <cell r="M289">
            <v>246.79</v>
          </cell>
          <cell r="N289">
            <v>-987.16</v>
          </cell>
        </row>
        <row r="290">
          <cell r="C290">
            <v>26829</v>
          </cell>
          <cell r="D290" t="str">
            <v xml:space="preserve">26829   900995      </v>
          </cell>
          <cell r="E290" t="str">
            <v>26829</v>
          </cell>
          <cell r="F290" t="str">
            <v>900995</v>
          </cell>
          <cell r="K290" t="str">
            <v>OUTROS CRED. FIAT DISTRIBUIDOR</v>
          </cell>
          <cell r="L290">
            <v>6318442.3700000001</v>
          </cell>
          <cell r="M290">
            <v>10187541.710000001</v>
          </cell>
          <cell r="N290">
            <v>-13509940.23</v>
          </cell>
        </row>
        <row r="291">
          <cell r="C291">
            <v>27</v>
          </cell>
          <cell r="D291" t="str">
            <v xml:space="preserve">27         </v>
          </cell>
          <cell r="E291" t="str">
            <v>27</v>
          </cell>
          <cell r="K291" t="str">
            <v>ACRESCIMOS E DIFERIMENTOS</v>
          </cell>
          <cell r="L291">
            <v>1524857.08</v>
          </cell>
          <cell r="M291">
            <v>2266269.5099999998</v>
          </cell>
          <cell r="N291">
            <v>-1193497.51</v>
          </cell>
        </row>
        <row r="292">
          <cell r="C292">
            <v>271</v>
          </cell>
          <cell r="D292" t="str">
            <v xml:space="preserve">271         </v>
          </cell>
          <cell r="E292" t="str">
            <v>271</v>
          </cell>
          <cell r="K292" t="str">
            <v>ACRESCIMOS DE PROVEITOS</v>
          </cell>
          <cell r="L292">
            <v>92538.63</v>
          </cell>
          <cell r="M292">
            <v>1102000</v>
          </cell>
          <cell r="N292">
            <v>485.39999999990687</v>
          </cell>
        </row>
        <row r="293">
          <cell r="C293">
            <v>2711</v>
          </cell>
          <cell r="D293" t="str">
            <v xml:space="preserve">2711         </v>
          </cell>
          <cell r="E293" t="str">
            <v>2711</v>
          </cell>
          <cell r="K293" t="str">
            <v>ACRESCIMOS DE PROVEITOS</v>
          </cell>
          <cell r="L293">
            <v>192.83</v>
          </cell>
          <cell r="M293">
            <v>0</v>
          </cell>
          <cell r="N293">
            <v>192.83</v>
          </cell>
        </row>
        <row r="294">
          <cell r="C294">
            <v>27111</v>
          </cell>
          <cell r="D294" t="str">
            <v xml:space="preserve">27111         </v>
          </cell>
          <cell r="E294" t="str">
            <v>27111</v>
          </cell>
          <cell r="K294" t="str">
            <v>JUROS STOCK RECEBER</v>
          </cell>
          <cell r="L294">
            <v>192.83</v>
          </cell>
          <cell r="M294">
            <v>0</v>
          </cell>
          <cell r="N294">
            <v>192.83</v>
          </cell>
        </row>
        <row r="295">
          <cell r="C295">
            <v>27111</v>
          </cell>
          <cell r="D295" t="str">
            <v xml:space="preserve">27111     0980      </v>
          </cell>
          <cell r="E295" t="str">
            <v>27111</v>
          </cell>
          <cell r="F295" t="str">
            <v xml:space="preserve">  0980</v>
          </cell>
          <cell r="K295" t="str">
            <v>JUROS DE DEP ORDEM</v>
          </cell>
          <cell r="L295">
            <v>192.83</v>
          </cell>
          <cell r="M295">
            <v>0</v>
          </cell>
          <cell r="N295">
            <v>192.83</v>
          </cell>
        </row>
        <row r="296">
          <cell r="C296">
            <v>2713</v>
          </cell>
          <cell r="D296" t="str">
            <v xml:space="preserve">2713         </v>
          </cell>
          <cell r="E296" t="str">
            <v>2713</v>
          </cell>
          <cell r="K296" t="str">
            <v>SERVICOS PRESTADOS</v>
          </cell>
          <cell r="L296">
            <v>92053.23</v>
          </cell>
          <cell r="M296">
            <v>1102000</v>
          </cell>
          <cell r="N296">
            <v>0</v>
          </cell>
        </row>
        <row r="297">
          <cell r="C297">
            <v>27131</v>
          </cell>
          <cell r="D297" t="str">
            <v xml:space="preserve">27131         </v>
          </cell>
          <cell r="E297" t="str">
            <v>27131</v>
          </cell>
          <cell r="K297" t="str">
            <v>PRESTACAO DE SERVICOS</v>
          </cell>
          <cell r="L297">
            <v>92053.23</v>
          </cell>
          <cell r="M297">
            <v>1102000</v>
          </cell>
          <cell r="N297">
            <v>0</v>
          </cell>
        </row>
        <row r="298">
          <cell r="C298">
            <v>27131</v>
          </cell>
          <cell r="D298" t="str">
            <v xml:space="preserve">27131     0990      </v>
          </cell>
          <cell r="E298" t="str">
            <v>27131</v>
          </cell>
          <cell r="F298" t="str">
            <v xml:space="preserve">  0990</v>
          </cell>
          <cell r="K298" t="str">
            <v>APOIO DE ESTRUTURA - FCP/FLP</v>
          </cell>
          <cell r="L298">
            <v>92053.23</v>
          </cell>
          <cell r="M298">
            <v>1102000</v>
          </cell>
          <cell r="N298">
            <v>0</v>
          </cell>
        </row>
        <row r="299">
          <cell r="C299">
            <v>2719</v>
          </cell>
          <cell r="D299" t="str">
            <v xml:space="preserve">2719         </v>
          </cell>
          <cell r="E299" t="str">
            <v>2719</v>
          </cell>
          <cell r="K299" t="str">
            <v>OUTROS ACRESCIMOS</v>
          </cell>
          <cell r="L299">
            <v>292.57</v>
          </cell>
          <cell r="M299">
            <v>0</v>
          </cell>
          <cell r="N299">
            <v>292.57</v>
          </cell>
        </row>
        <row r="300">
          <cell r="C300">
            <v>27191</v>
          </cell>
          <cell r="D300" t="str">
            <v xml:space="preserve">27191         </v>
          </cell>
          <cell r="E300" t="str">
            <v>27191</v>
          </cell>
          <cell r="K300" t="str">
            <v>ACRESCIMOS DE PROVEITOS</v>
          </cell>
          <cell r="L300">
            <v>292.57</v>
          </cell>
          <cell r="M300">
            <v>0</v>
          </cell>
          <cell r="N300">
            <v>292.57</v>
          </cell>
        </row>
        <row r="301">
          <cell r="C301">
            <v>27191</v>
          </cell>
          <cell r="D301" t="str">
            <v xml:space="preserve">27191     0984      </v>
          </cell>
          <cell r="E301" t="str">
            <v>27191</v>
          </cell>
          <cell r="F301" t="str">
            <v xml:space="preserve">  0984</v>
          </cell>
          <cell r="K301" t="str">
            <v>REEMBOLSO DE CUSTAS</v>
          </cell>
          <cell r="L301">
            <v>292.57</v>
          </cell>
          <cell r="M301">
            <v>0</v>
          </cell>
          <cell r="N301">
            <v>292.57</v>
          </cell>
        </row>
        <row r="302">
          <cell r="C302">
            <v>272</v>
          </cell>
          <cell r="D302" t="str">
            <v xml:space="preserve">272         </v>
          </cell>
          <cell r="E302" t="str">
            <v>272</v>
          </cell>
          <cell r="K302" t="str">
            <v>CUSTOS DIFERIDOS</v>
          </cell>
          <cell r="L302">
            <v>0</v>
          </cell>
          <cell r="M302">
            <v>21096.32</v>
          </cell>
          <cell r="N302">
            <v>94171.59</v>
          </cell>
        </row>
        <row r="303">
          <cell r="C303">
            <v>272</v>
          </cell>
          <cell r="D303" t="str">
            <v xml:space="preserve">272     0800      </v>
          </cell>
          <cell r="E303" t="str">
            <v>272</v>
          </cell>
          <cell r="F303" t="str">
            <v xml:space="preserve">  0800</v>
          </cell>
          <cell r="K303" t="str">
            <v>IMPOSTO SELO UTIL CREDITO</v>
          </cell>
          <cell r="L303">
            <v>0</v>
          </cell>
          <cell r="M303">
            <v>6217.27</v>
          </cell>
          <cell r="N303">
            <v>61771.59</v>
          </cell>
        </row>
        <row r="304">
          <cell r="C304">
            <v>272</v>
          </cell>
          <cell r="D304" t="str">
            <v xml:space="preserve">272     0950      </v>
          </cell>
          <cell r="E304" t="str">
            <v>272</v>
          </cell>
          <cell r="F304" t="str">
            <v xml:space="preserve">  0950</v>
          </cell>
          <cell r="K304" t="str">
            <v>SEGUROS</v>
          </cell>
          <cell r="L304">
            <v>0</v>
          </cell>
          <cell r="M304">
            <v>4494.45</v>
          </cell>
          <cell r="N304">
            <v>-3.637978807091713E-12</v>
          </cell>
        </row>
        <row r="305">
          <cell r="C305">
            <v>272</v>
          </cell>
          <cell r="D305" t="str">
            <v xml:space="preserve">272     0980      </v>
          </cell>
          <cell r="E305" t="str">
            <v>272</v>
          </cell>
          <cell r="F305" t="str">
            <v xml:space="preserve">  0980</v>
          </cell>
          <cell r="K305" t="str">
            <v>EUROTAX</v>
          </cell>
          <cell r="L305">
            <v>0</v>
          </cell>
          <cell r="M305">
            <v>2284.6</v>
          </cell>
          <cell r="N305">
            <v>0</v>
          </cell>
        </row>
        <row r="306">
          <cell r="C306">
            <v>272</v>
          </cell>
          <cell r="D306" t="str">
            <v xml:space="preserve">272     0990      </v>
          </cell>
          <cell r="E306" t="str">
            <v>272</v>
          </cell>
          <cell r="F306" t="str">
            <v xml:space="preserve">  0990</v>
          </cell>
          <cell r="K306" t="str">
            <v>OUTROS CUSTOS DIFERIDOS</v>
          </cell>
          <cell r="L306">
            <v>0</v>
          </cell>
          <cell r="M306">
            <v>8100</v>
          </cell>
          <cell r="N306">
            <v>32400</v>
          </cell>
        </row>
        <row r="307">
          <cell r="C307">
            <v>273</v>
          </cell>
          <cell r="D307" t="str">
            <v xml:space="preserve">273         </v>
          </cell>
          <cell r="E307" t="str">
            <v>273</v>
          </cell>
          <cell r="K307" t="str">
            <v>ACRESCIMOS DE CUSTOS</v>
          </cell>
          <cell r="L307">
            <v>661432.72</v>
          </cell>
          <cell r="M307">
            <v>485422.52</v>
          </cell>
          <cell r="N307">
            <v>-727895.22</v>
          </cell>
        </row>
        <row r="308">
          <cell r="C308">
            <v>273</v>
          </cell>
          <cell r="D308" t="str">
            <v xml:space="preserve">273     0100      </v>
          </cell>
          <cell r="E308" t="str">
            <v>273</v>
          </cell>
          <cell r="F308" t="str">
            <v xml:space="preserve">  0100</v>
          </cell>
          <cell r="K308" t="str">
            <v>DESLOCACOES</v>
          </cell>
          <cell r="L308">
            <v>0</v>
          </cell>
          <cell r="M308">
            <v>486.35</v>
          </cell>
          <cell r="N308">
            <v>-486.35</v>
          </cell>
        </row>
        <row r="309">
          <cell r="C309">
            <v>273</v>
          </cell>
          <cell r="D309" t="str">
            <v xml:space="preserve">273     0200      </v>
          </cell>
          <cell r="E309" t="str">
            <v>273</v>
          </cell>
          <cell r="F309" t="str">
            <v xml:space="preserve">  0200</v>
          </cell>
          <cell r="K309" t="str">
            <v>REMUNERAÇOES A LIQUIDAR</v>
          </cell>
          <cell r="L309">
            <v>5136.72</v>
          </cell>
          <cell r="M309">
            <v>23524.33</v>
          </cell>
          <cell r="N309">
            <v>-264782.19</v>
          </cell>
        </row>
        <row r="310">
          <cell r="C310">
            <v>273</v>
          </cell>
          <cell r="D310" t="str">
            <v xml:space="preserve">273     0900      </v>
          </cell>
          <cell r="E310" t="str">
            <v>273</v>
          </cell>
          <cell r="F310" t="str">
            <v xml:space="preserve">  0900</v>
          </cell>
          <cell r="K310" t="str">
            <v>CUSTOS ESTRUTURA</v>
          </cell>
          <cell r="L310">
            <v>611655.28</v>
          </cell>
          <cell r="M310">
            <v>49837.06</v>
          </cell>
          <cell r="N310">
            <v>0</v>
          </cell>
        </row>
        <row r="311">
          <cell r="C311">
            <v>273</v>
          </cell>
          <cell r="D311" t="str">
            <v xml:space="preserve">273     1000      </v>
          </cell>
          <cell r="E311" t="str">
            <v>273</v>
          </cell>
          <cell r="F311" t="str">
            <v xml:space="preserve">  1000</v>
          </cell>
          <cell r="K311" t="str">
            <v>AUDITORIA</v>
          </cell>
          <cell r="L311">
            <v>0</v>
          </cell>
          <cell r="M311">
            <v>459.73</v>
          </cell>
          <cell r="N311">
            <v>-6033.45</v>
          </cell>
        </row>
        <row r="312">
          <cell r="C312">
            <v>273</v>
          </cell>
          <cell r="D312" t="str">
            <v xml:space="preserve">273     1100      </v>
          </cell>
          <cell r="E312" t="str">
            <v>273</v>
          </cell>
          <cell r="F312" t="str">
            <v xml:space="preserve">  1100</v>
          </cell>
          <cell r="K312" t="str">
            <v>JUROS BANCARIOS DE FINANC.</v>
          </cell>
          <cell r="L312">
            <v>596.01</v>
          </cell>
          <cell r="M312">
            <v>43188.2</v>
          </cell>
          <cell r="N312">
            <v>-68342.19</v>
          </cell>
        </row>
        <row r="313">
          <cell r="C313">
            <v>273</v>
          </cell>
          <cell r="D313" t="str">
            <v xml:space="preserve">273     1200      </v>
          </cell>
          <cell r="E313" t="str">
            <v>273</v>
          </cell>
          <cell r="F313" t="str">
            <v xml:space="preserve">  1200</v>
          </cell>
          <cell r="K313" t="str">
            <v>IMP.SELO DE FINANCIAMENTOS</v>
          </cell>
          <cell r="L313">
            <v>23.84</v>
          </cell>
          <cell r="M313">
            <v>1727.53</v>
          </cell>
          <cell r="N313">
            <v>-2733.6900000000091</v>
          </cell>
        </row>
        <row r="314">
          <cell r="C314">
            <v>273</v>
          </cell>
          <cell r="D314" t="str">
            <v xml:space="preserve">273     1500      </v>
          </cell>
          <cell r="E314" t="str">
            <v>273</v>
          </cell>
          <cell r="F314" t="str">
            <v xml:space="preserve">  1500</v>
          </cell>
          <cell r="K314" t="str">
            <v>CAMPANHAS F.A.P.</v>
          </cell>
          <cell r="L314">
            <v>0</v>
          </cell>
          <cell r="M314">
            <v>77872.460000000006</v>
          </cell>
          <cell r="N314">
            <v>-77872.460000000006</v>
          </cell>
        </row>
        <row r="315">
          <cell r="C315">
            <v>273</v>
          </cell>
          <cell r="D315" t="str">
            <v xml:space="preserve">273     2600      </v>
          </cell>
          <cell r="E315" t="str">
            <v>273</v>
          </cell>
          <cell r="F315" t="str">
            <v xml:space="preserve">  2600</v>
          </cell>
          <cell r="K315" t="str">
            <v>SEGUROS FROTA</v>
          </cell>
          <cell r="L315">
            <v>0</v>
          </cell>
          <cell r="M315">
            <v>376.06</v>
          </cell>
          <cell r="N315">
            <v>-376.06</v>
          </cell>
        </row>
        <row r="316">
          <cell r="C316">
            <v>273</v>
          </cell>
          <cell r="D316" t="str">
            <v xml:space="preserve">273     3000      </v>
          </cell>
          <cell r="E316" t="str">
            <v>273</v>
          </cell>
          <cell r="F316" t="str">
            <v xml:space="preserve">  3000</v>
          </cell>
          <cell r="K316" t="str">
            <v>HORAS EXTRAS E ENCARGOS</v>
          </cell>
          <cell r="L316">
            <v>0</v>
          </cell>
          <cell r="M316">
            <v>83.38</v>
          </cell>
          <cell r="N316">
            <v>-83.38</v>
          </cell>
        </row>
        <row r="317">
          <cell r="C317">
            <v>273</v>
          </cell>
          <cell r="D317" t="str">
            <v xml:space="preserve">273     3600      </v>
          </cell>
          <cell r="E317" t="str">
            <v>273</v>
          </cell>
          <cell r="F317" t="str">
            <v xml:space="preserve">  3600</v>
          </cell>
          <cell r="K317" t="str">
            <v>CONVENCAO FORMACAO</v>
          </cell>
          <cell r="L317">
            <v>0</v>
          </cell>
          <cell r="M317">
            <v>0</v>
          </cell>
          <cell r="N317">
            <v>-19318.03</v>
          </cell>
        </row>
        <row r="318">
          <cell r="C318">
            <v>273</v>
          </cell>
          <cell r="D318" t="str">
            <v xml:space="preserve">273     9900      </v>
          </cell>
          <cell r="E318" t="str">
            <v>273</v>
          </cell>
          <cell r="F318" t="str">
            <v xml:space="preserve">  9900</v>
          </cell>
          <cell r="K318" t="str">
            <v>OUTROS ACRESCIMOS DE CUSTOS</v>
          </cell>
          <cell r="L318">
            <v>44020.87</v>
          </cell>
          <cell r="M318">
            <v>287867.42</v>
          </cell>
          <cell r="N318">
            <v>-287867.42</v>
          </cell>
        </row>
        <row r="319">
          <cell r="C319">
            <v>274</v>
          </cell>
          <cell r="D319" t="str">
            <v xml:space="preserve">274         </v>
          </cell>
          <cell r="E319" t="str">
            <v>274</v>
          </cell>
          <cell r="K319" t="str">
            <v>PROVEITOS DIFERIDOS</v>
          </cell>
          <cell r="L319">
            <v>412793.27</v>
          </cell>
          <cell r="M319">
            <v>427006.36</v>
          </cell>
          <cell r="N319">
            <v>-687607.43</v>
          </cell>
        </row>
        <row r="320">
          <cell r="C320">
            <v>2749</v>
          </cell>
          <cell r="D320" t="str">
            <v xml:space="preserve">2749         </v>
          </cell>
          <cell r="E320" t="str">
            <v>2749</v>
          </cell>
          <cell r="K320" t="str">
            <v>OUTROS PROVEITOS DIFERIDOS</v>
          </cell>
          <cell r="L320">
            <v>412793.27</v>
          </cell>
          <cell r="M320">
            <v>427006.36</v>
          </cell>
          <cell r="N320">
            <v>-687607.43</v>
          </cell>
        </row>
        <row r="321">
          <cell r="C321">
            <v>27491</v>
          </cell>
          <cell r="D321" t="str">
            <v xml:space="preserve">27491         </v>
          </cell>
          <cell r="E321" t="str">
            <v>27491</v>
          </cell>
          <cell r="K321" t="str">
            <v>OUTROS PROVEITOS DIFERIDOS</v>
          </cell>
          <cell r="L321">
            <v>353381.56</v>
          </cell>
          <cell r="M321">
            <v>286140.88</v>
          </cell>
          <cell r="N321">
            <v>-249413.27</v>
          </cell>
        </row>
        <row r="322">
          <cell r="C322">
            <v>27492</v>
          </cell>
          <cell r="D322" t="str">
            <v xml:space="preserve">27492         </v>
          </cell>
          <cell r="E322" t="str">
            <v>27492</v>
          </cell>
          <cell r="K322" t="str">
            <v>OUTROS PROVEITOS-CAMP. 0% JURO</v>
          </cell>
          <cell r="L322">
            <v>34680.43</v>
          </cell>
          <cell r="M322">
            <v>80180.479999999996</v>
          </cell>
          <cell r="N322">
            <v>-315198.51</v>
          </cell>
        </row>
        <row r="323">
          <cell r="C323">
            <v>27496</v>
          </cell>
          <cell r="D323" t="str">
            <v xml:space="preserve">27496         </v>
          </cell>
          <cell r="E323" t="str">
            <v>27496</v>
          </cell>
          <cell r="K323" t="str">
            <v>SERVICOS ADMINISTRATIVOS</v>
          </cell>
          <cell r="L323">
            <v>24731.279999999999</v>
          </cell>
          <cell r="M323">
            <v>60685</v>
          </cell>
          <cell r="N323">
            <v>-122995.65</v>
          </cell>
        </row>
        <row r="324">
          <cell r="C324">
            <v>276</v>
          </cell>
          <cell r="D324" t="str">
            <v xml:space="preserve">276         </v>
          </cell>
          <cell r="E324" t="str">
            <v>276</v>
          </cell>
          <cell r="K324" t="str">
            <v>ACTIVOS E PASSIVOS IMP. DIFER</v>
          </cell>
          <cell r="L324">
            <v>358092.46</v>
          </cell>
          <cell r="M324">
            <v>230744.31</v>
          </cell>
          <cell r="N324">
            <v>127348.15</v>
          </cell>
        </row>
        <row r="325">
          <cell r="C325">
            <v>2761</v>
          </cell>
          <cell r="D325" t="str">
            <v xml:space="preserve">2761         </v>
          </cell>
          <cell r="E325" t="str">
            <v>2761</v>
          </cell>
          <cell r="K325" t="str">
            <v>ACTIVOS P/IMPOSTOS DIFERIDOS</v>
          </cell>
          <cell r="L325">
            <v>179046.23</v>
          </cell>
          <cell r="M325">
            <v>51698.080000000002</v>
          </cell>
          <cell r="N325">
            <v>127348.15</v>
          </cell>
        </row>
        <row r="326">
          <cell r="C326">
            <v>2762</v>
          </cell>
          <cell r="D326" t="str">
            <v xml:space="preserve">2762         </v>
          </cell>
          <cell r="E326" t="str">
            <v>2762</v>
          </cell>
          <cell r="K326" t="str">
            <v>PASSIVOS POR IMPOSTO DIFERIDO</v>
          </cell>
          <cell r="L326">
            <v>179046.23</v>
          </cell>
          <cell r="M326">
            <v>179046.23</v>
          </cell>
          <cell r="N326">
            <v>0</v>
          </cell>
        </row>
        <row r="327">
          <cell r="C327">
            <v>28</v>
          </cell>
          <cell r="D327" t="str">
            <v xml:space="preserve">28         </v>
          </cell>
          <cell r="E327" t="str">
            <v>28</v>
          </cell>
          <cell r="K327" t="str">
            <v>PROVISOES P/COB. DUVIDOSAS</v>
          </cell>
          <cell r="L327">
            <v>367664.03</v>
          </cell>
          <cell r="M327">
            <v>473153.19</v>
          </cell>
          <cell r="N327">
            <v>-387582.44</v>
          </cell>
        </row>
        <row r="328">
          <cell r="C328">
            <v>281</v>
          </cell>
          <cell r="D328" t="str">
            <v xml:space="preserve">281         </v>
          </cell>
          <cell r="E328" t="str">
            <v>281</v>
          </cell>
          <cell r="K328" t="str">
            <v>DIVIDAS CLIENTES</v>
          </cell>
          <cell r="L328">
            <v>339077.72</v>
          </cell>
          <cell r="M328">
            <v>122697.38</v>
          </cell>
          <cell r="N328">
            <v>-387582.44</v>
          </cell>
        </row>
        <row r="329">
          <cell r="C329">
            <v>2812</v>
          </cell>
          <cell r="D329" t="str">
            <v xml:space="preserve">2812         </v>
          </cell>
          <cell r="E329" t="str">
            <v>2812</v>
          </cell>
          <cell r="K329" t="str">
            <v>DIVIDAS CLIENTES-V/P</v>
          </cell>
          <cell r="L329">
            <v>69421.05</v>
          </cell>
          <cell r="M329">
            <v>0</v>
          </cell>
          <cell r="N329">
            <v>0</v>
          </cell>
        </row>
        <row r="330">
          <cell r="C330">
            <v>2812</v>
          </cell>
          <cell r="D330" t="str">
            <v xml:space="preserve">2812      111   </v>
          </cell>
          <cell r="E330" t="str">
            <v>2812</v>
          </cell>
          <cell r="G330" t="str">
            <v>1</v>
          </cell>
          <cell r="H330" t="str">
            <v>1</v>
          </cell>
          <cell r="I330" t="str">
            <v>1</v>
          </cell>
          <cell r="K330" t="str">
            <v>DIVIDAS CLIENTES-V/P-N-AUTO</v>
          </cell>
          <cell r="L330">
            <v>69421.05</v>
          </cell>
          <cell r="M330">
            <v>0</v>
          </cell>
          <cell r="N330">
            <v>0</v>
          </cell>
        </row>
        <row r="331">
          <cell r="C331">
            <v>2813</v>
          </cell>
          <cell r="D331" t="str">
            <v xml:space="preserve">2813         </v>
          </cell>
          <cell r="E331" t="str">
            <v>2813</v>
          </cell>
          <cell r="K331" t="str">
            <v>DIVIDAS CLIENTES-ALUGUER</v>
          </cell>
          <cell r="L331">
            <v>269656.67</v>
          </cell>
          <cell r="M331">
            <v>122697.38</v>
          </cell>
          <cell r="N331">
            <v>-387582.44</v>
          </cell>
        </row>
        <row r="332">
          <cell r="C332">
            <v>28131</v>
          </cell>
          <cell r="D332" t="str">
            <v xml:space="preserve">28131         </v>
          </cell>
          <cell r="E332" t="str">
            <v>28131</v>
          </cell>
          <cell r="K332" t="str">
            <v>DIVIDAS CLIENTES-ALUGUER</v>
          </cell>
          <cell r="L332">
            <v>269656.67</v>
          </cell>
          <cell r="M332">
            <v>122697.38</v>
          </cell>
          <cell r="N332">
            <v>-387582.44</v>
          </cell>
        </row>
        <row r="333">
          <cell r="C333">
            <v>28131</v>
          </cell>
          <cell r="D333" t="str">
            <v xml:space="preserve">28131      111   </v>
          </cell>
          <cell r="E333" t="str">
            <v>28131</v>
          </cell>
          <cell r="G333" t="str">
            <v>1</v>
          </cell>
          <cell r="H333" t="str">
            <v>1</v>
          </cell>
          <cell r="I333" t="str">
            <v>1</v>
          </cell>
          <cell r="K333" t="str">
            <v>DIVIDAS CLIENTES - ALUG-AUTO</v>
          </cell>
          <cell r="L333">
            <v>269656.67</v>
          </cell>
          <cell r="M333">
            <v>122697.38</v>
          </cell>
          <cell r="N333">
            <v>-387582.44</v>
          </cell>
        </row>
        <row r="334">
          <cell r="C334">
            <v>282</v>
          </cell>
          <cell r="D334" t="str">
            <v xml:space="preserve">282         </v>
          </cell>
          <cell r="E334" t="str">
            <v>282</v>
          </cell>
          <cell r="K334" t="str">
            <v>PROV. COB. DUV. - ALD/RET</v>
          </cell>
          <cell r="L334">
            <v>28586.31</v>
          </cell>
          <cell r="M334">
            <v>350455.81</v>
          </cell>
          <cell r="N334">
            <v>0</v>
          </cell>
        </row>
        <row r="335">
          <cell r="C335">
            <v>2822</v>
          </cell>
          <cell r="D335" t="str">
            <v xml:space="preserve">2822         </v>
          </cell>
          <cell r="E335" t="str">
            <v>2822</v>
          </cell>
          <cell r="K335" t="str">
            <v>PROV COB DUV - ALD</v>
          </cell>
          <cell r="L335">
            <v>28586.31</v>
          </cell>
          <cell r="M335">
            <v>281034.7</v>
          </cell>
          <cell r="N335">
            <v>0</v>
          </cell>
        </row>
        <row r="336">
          <cell r="C336">
            <v>28221</v>
          </cell>
          <cell r="D336" t="str">
            <v xml:space="preserve">28221         </v>
          </cell>
          <cell r="E336" t="str">
            <v>28221</v>
          </cell>
          <cell r="K336" t="str">
            <v>PROV COB DUV - ALD/TRIB</v>
          </cell>
          <cell r="L336">
            <v>21360.17</v>
          </cell>
          <cell r="M336">
            <v>269173.18</v>
          </cell>
          <cell r="N336">
            <v>0</v>
          </cell>
        </row>
        <row r="337">
          <cell r="C337">
            <v>28222</v>
          </cell>
          <cell r="D337" t="str">
            <v xml:space="preserve">28222         </v>
          </cell>
          <cell r="E337" t="str">
            <v>28222</v>
          </cell>
          <cell r="K337" t="str">
            <v>PROV. COB. DUV. - ALD MORA</v>
          </cell>
          <cell r="L337">
            <v>7226.14</v>
          </cell>
          <cell r="M337">
            <v>11861.52</v>
          </cell>
          <cell r="N337">
            <v>1.8189894035458565E-12</v>
          </cell>
        </row>
        <row r="338">
          <cell r="C338">
            <v>2823</v>
          </cell>
          <cell r="D338" t="str">
            <v xml:space="preserve">2823         </v>
          </cell>
          <cell r="E338" t="str">
            <v>2823</v>
          </cell>
          <cell r="K338" t="str">
            <v>PROV COB DUV - RETAIL</v>
          </cell>
          <cell r="L338">
            <v>0</v>
          </cell>
          <cell r="M338">
            <v>69421.11</v>
          </cell>
          <cell r="N338">
            <v>0</v>
          </cell>
        </row>
        <row r="339">
          <cell r="C339">
            <v>28231</v>
          </cell>
          <cell r="D339" t="str">
            <v xml:space="preserve">28231         </v>
          </cell>
          <cell r="E339" t="str">
            <v>28231</v>
          </cell>
          <cell r="K339" t="str">
            <v>PROV COB DUV - RET/TRIB</v>
          </cell>
          <cell r="L339">
            <v>0</v>
          </cell>
          <cell r="M339">
            <v>69421.11</v>
          </cell>
          <cell r="N339">
            <v>0</v>
          </cell>
        </row>
        <row r="340">
          <cell r="C340">
            <v>29</v>
          </cell>
          <cell r="D340" t="str">
            <v xml:space="preserve">29         </v>
          </cell>
          <cell r="E340" t="str">
            <v>29</v>
          </cell>
          <cell r="K340" t="str">
            <v>PROVISOES P/RISCOS E ENCARGOS</v>
          </cell>
          <cell r="L340">
            <v>0</v>
          </cell>
          <cell r="M340">
            <v>187993</v>
          </cell>
          <cell r="N340">
            <v>-2758029.21</v>
          </cell>
        </row>
        <row r="341">
          <cell r="C341">
            <v>298</v>
          </cell>
          <cell r="D341" t="str">
            <v xml:space="preserve">298         </v>
          </cell>
          <cell r="E341" t="str">
            <v>298</v>
          </cell>
          <cell r="K341" t="str">
            <v>OUTROS RISCOS E ENCARGOS</v>
          </cell>
          <cell r="L341">
            <v>0</v>
          </cell>
          <cell r="M341">
            <v>187993</v>
          </cell>
          <cell r="N341">
            <v>-2758029.21</v>
          </cell>
        </row>
        <row r="342">
          <cell r="C342">
            <v>2981</v>
          </cell>
          <cell r="D342" t="str">
            <v xml:space="preserve">2981         </v>
          </cell>
          <cell r="E342" t="str">
            <v>2981</v>
          </cell>
          <cell r="K342" t="str">
            <v>OUTROS RISCOS E ENCARGOS</v>
          </cell>
          <cell r="L342">
            <v>0</v>
          </cell>
          <cell r="M342">
            <v>60000</v>
          </cell>
          <cell r="N342">
            <v>-2630036.21</v>
          </cell>
        </row>
        <row r="343">
          <cell r="C343">
            <v>2982</v>
          </cell>
          <cell r="D343" t="str">
            <v xml:space="preserve">2982         </v>
          </cell>
          <cell r="E343" t="str">
            <v>2982</v>
          </cell>
          <cell r="K343" t="str">
            <v>PROVISOES VALORES RESIDUAIS</v>
          </cell>
          <cell r="L343">
            <v>0</v>
          </cell>
          <cell r="M343">
            <v>127993</v>
          </cell>
          <cell r="N343">
            <v>-127993</v>
          </cell>
        </row>
        <row r="344">
          <cell r="C344">
            <v>42</v>
          </cell>
          <cell r="D344" t="str">
            <v xml:space="preserve">42         </v>
          </cell>
          <cell r="E344" t="str">
            <v>42</v>
          </cell>
          <cell r="K344" t="str">
            <v>IMOBILIZACOES CORPOREAS</v>
          </cell>
          <cell r="L344">
            <v>10222785.670000002</v>
          </cell>
          <cell r="M344">
            <v>2380525.0499999998</v>
          </cell>
          <cell r="N344">
            <v>77744105.26000002</v>
          </cell>
        </row>
        <row r="345">
          <cell r="C345">
            <v>424</v>
          </cell>
          <cell r="D345" t="str">
            <v xml:space="preserve">424         </v>
          </cell>
          <cell r="E345" t="str">
            <v>424</v>
          </cell>
          <cell r="K345" t="str">
            <v>I.C.-EQUIPAMENTO DE TRANSPORTE</v>
          </cell>
          <cell r="L345">
            <v>10222785.670000002</v>
          </cell>
          <cell r="M345">
            <v>2380525.0499999998</v>
          </cell>
          <cell r="N345">
            <v>77744105.26000002</v>
          </cell>
        </row>
        <row r="346">
          <cell r="C346">
            <v>4241</v>
          </cell>
          <cell r="D346" t="str">
            <v xml:space="preserve">4241         </v>
          </cell>
          <cell r="E346" t="str">
            <v>4241</v>
          </cell>
          <cell r="K346" t="str">
            <v>I.C.-EQUIP.TRANSP.-LIGEIROS</v>
          </cell>
          <cell r="L346">
            <v>10222785.670000002</v>
          </cell>
          <cell r="M346">
            <v>2380525.0499999998</v>
          </cell>
          <cell r="N346">
            <v>77744105.26000002</v>
          </cell>
        </row>
        <row r="347">
          <cell r="C347">
            <v>42411</v>
          </cell>
          <cell r="D347" t="str">
            <v xml:space="preserve">42411         </v>
          </cell>
          <cell r="E347" t="str">
            <v>42411</v>
          </cell>
          <cell r="K347" t="str">
            <v>EQUIP.TRANSP.- DL 02/90</v>
          </cell>
          <cell r="L347">
            <v>49163.9</v>
          </cell>
          <cell r="M347">
            <v>59613.09</v>
          </cell>
          <cell r="N347">
            <v>788782.82</v>
          </cell>
        </row>
        <row r="348">
          <cell r="C348">
            <v>42412</v>
          </cell>
          <cell r="D348" t="str">
            <v xml:space="preserve">42412         </v>
          </cell>
          <cell r="E348" t="str">
            <v>42412</v>
          </cell>
          <cell r="K348" t="str">
            <v>I.C.-EQUIP.TRANSP.-FROTA ALG</v>
          </cell>
          <cell r="L348">
            <v>10173621.770000001</v>
          </cell>
          <cell r="M348">
            <v>2320911.96</v>
          </cell>
          <cell r="N348">
            <v>76601627.230000004</v>
          </cell>
        </row>
        <row r="349">
          <cell r="C349">
            <v>42413</v>
          </cell>
          <cell r="D349" t="str">
            <v xml:space="preserve">42413         </v>
          </cell>
          <cell r="E349" t="str">
            <v>42413</v>
          </cell>
          <cell r="K349" t="str">
            <v>A.A.-I.C.-EQU.TRAN.-FROTA FINP</v>
          </cell>
          <cell r="L349">
            <v>0</v>
          </cell>
          <cell r="M349">
            <v>0</v>
          </cell>
          <cell r="N349">
            <v>347925.27</v>
          </cell>
        </row>
        <row r="350">
          <cell r="C350">
            <v>42414</v>
          </cell>
          <cell r="D350" t="str">
            <v xml:space="preserve">42414         </v>
          </cell>
          <cell r="E350" t="str">
            <v>42414</v>
          </cell>
          <cell r="K350" t="str">
            <v>I.C.-EQUIP.TRANSP.ALG-VIAT.DEV</v>
          </cell>
          <cell r="L350">
            <v>0</v>
          </cell>
          <cell r="M350">
            <v>0</v>
          </cell>
          <cell r="N350">
            <v>5769.94</v>
          </cell>
        </row>
        <row r="351">
          <cell r="C351">
            <v>44</v>
          </cell>
          <cell r="D351" t="str">
            <v xml:space="preserve">44         </v>
          </cell>
          <cell r="E351" t="str">
            <v>44</v>
          </cell>
          <cell r="K351" t="str">
            <v>IMOBILIZACOES EM CURSO</v>
          </cell>
          <cell r="L351">
            <v>0</v>
          </cell>
          <cell r="M351">
            <v>405612.08</v>
          </cell>
          <cell r="N351">
            <v>0</v>
          </cell>
        </row>
        <row r="352">
          <cell r="C352">
            <v>441</v>
          </cell>
          <cell r="D352" t="str">
            <v xml:space="preserve">441         </v>
          </cell>
          <cell r="E352" t="str">
            <v>441</v>
          </cell>
          <cell r="K352" t="str">
            <v>ESCRITORIO DE LISBOA</v>
          </cell>
          <cell r="L352">
            <v>0</v>
          </cell>
          <cell r="M352">
            <v>405612.08</v>
          </cell>
          <cell r="N352">
            <v>0</v>
          </cell>
        </row>
        <row r="353">
          <cell r="C353">
            <v>4418</v>
          </cell>
          <cell r="D353" t="str">
            <v xml:space="preserve">4418         </v>
          </cell>
          <cell r="E353" t="str">
            <v>4418</v>
          </cell>
          <cell r="K353" t="str">
            <v>CONTRATOS ALD P/RECEPCIONAR</v>
          </cell>
          <cell r="L353">
            <v>0</v>
          </cell>
          <cell r="M353">
            <v>405612.08</v>
          </cell>
          <cell r="N353">
            <v>0</v>
          </cell>
        </row>
        <row r="354">
          <cell r="C354">
            <v>48</v>
          </cell>
          <cell r="D354" t="str">
            <v xml:space="preserve">48         </v>
          </cell>
          <cell r="E354" t="str">
            <v>48</v>
          </cell>
          <cell r="K354" t="str">
            <v>AMORTIZACOES ACUMULADAS</v>
          </cell>
          <cell r="L354">
            <v>1116820.1399999999</v>
          </cell>
          <cell r="M354">
            <v>1678858.46</v>
          </cell>
          <cell r="N354">
            <v>-25471018.449999999</v>
          </cell>
        </row>
        <row r="355">
          <cell r="C355">
            <v>482</v>
          </cell>
          <cell r="D355" t="str">
            <v xml:space="preserve">482         </v>
          </cell>
          <cell r="E355" t="str">
            <v>482</v>
          </cell>
          <cell r="K355" t="str">
            <v>AMORT.ACUM.-IMOBILIZADO CORP.</v>
          </cell>
          <cell r="L355">
            <v>1116820.1399999999</v>
          </cell>
          <cell r="M355">
            <v>1678858.46</v>
          </cell>
          <cell r="N355">
            <v>-25471018.449999999</v>
          </cell>
        </row>
        <row r="356">
          <cell r="C356">
            <v>4824</v>
          </cell>
          <cell r="D356" t="str">
            <v xml:space="preserve">4824         </v>
          </cell>
          <cell r="E356" t="str">
            <v>4824</v>
          </cell>
          <cell r="K356" t="str">
            <v>A.A.-I.C.-EQUIPAMENTO TRANSP.</v>
          </cell>
          <cell r="L356">
            <v>1116820.1399999999</v>
          </cell>
          <cell r="M356">
            <v>1678858.46</v>
          </cell>
          <cell r="N356">
            <v>-25471018.449999999</v>
          </cell>
        </row>
        <row r="357">
          <cell r="C357">
            <v>48241</v>
          </cell>
          <cell r="D357" t="str">
            <v xml:space="preserve">48241         </v>
          </cell>
          <cell r="E357" t="str">
            <v>48241</v>
          </cell>
          <cell r="K357" t="str">
            <v>A.A.-I.C.-EQUI.TRAN.-LIGEIROS</v>
          </cell>
          <cell r="L357">
            <v>1116820.1399999999</v>
          </cell>
          <cell r="M357">
            <v>1678858.46</v>
          </cell>
          <cell r="N357">
            <v>-25471018.449999999</v>
          </cell>
        </row>
        <row r="358">
          <cell r="C358">
            <v>482411</v>
          </cell>
          <cell r="D358" t="str">
            <v xml:space="preserve">482411         </v>
          </cell>
          <cell r="E358" t="str">
            <v>482411</v>
          </cell>
          <cell r="K358" t="str">
            <v>A.A.-I.C.-EQ.TRANSP-DL 02/90</v>
          </cell>
          <cell r="L358">
            <v>20434.830000000002</v>
          </cell>
          <cell r="M358">
            <v>37815.949999999997</v>
          </cell>
          <cell r="N358">
            <v>-279358.08000000002</v>
          </cell>
        </row>
        <row r="359">
          <cell r="C359">
            <v>482412</v>
          </cell>
          <cell r="D359" t="str">
            <v xml:space="preserve">482412         </v>
          </cell>
          <cell r="E359" t="str">
            <v>482412</v>
          </cell>
          <cell r="K359" t="str">
            <v>A.A.-I.C.-EQU.TRAN.-FROTA ALG</v>
          </cell>
          <cell r="L359">
            <v>1096385.31</v>
          </cell>
          <cell r="M359">
            <v>1633553.57</v>
          </cell>
          <cell r="N359">
            <v>-25071875.050000001</v>
          </cell>
        </row>
        <row r="360">
          <cell r="C360">
            <v>482413</v>
          </cell>
          <cell r="D360" t="str">
            <v xml:space="preserve">482413         </v>
          </cell>
          <cell r="E360" t="str">
            <v>482413</v>
          </cell>
          <cell r="K360" t="str">
            <v>A.A.-I.C-EQ.TR.-LIGEIR-FINPLUS</v>
          </cell>
          <cell r="L360">
            <v>0</v>
          </cell>
          <cell r="M360">
            <v>7082.23</v>
          </cell>
          <cell r="N360">
            <v>-118331.59</v>
          </cell>
        </row>
        <row r="361">
          <cell r="C361">
            <v>482414</v>
          </cell>
          <cell r="D361" t="str">
            <v xml:space="preserve">482414         </v>
          </cell>
          <cell r="E361" t="str">
            <v>482414</v>
          </cell>
          <cell r="K361" t="str">
            <v>A.A.-IC-EQ.TR.ALG-VIAT.DEVOL.</v>
          </cell>
          <cell r="L361">
            <v>0</v>
          </cell>
          <cell r="M361">
            <v>406.71</v>
          </cell>
          <cell r="N361">
            <v>-1453.73</v>
          </cell>
        </row>
        <row r="362">
          <cell r="C362">
            <v>51</v>
          </cell>
          <cell r="D362" t="str">
            <v xml:space="preserve">51         </v>
          </cell>
          <cell r="E362" t="str">
            <v>51</v>
          </cell>
          <cell r="K362" t="str">
            <v>CAPITAL</v>
          </cell>
          <cell r="L362">
            <v>0</v>
          </cell>
          <cell r="M362">
            <v>0</v>
          </cell>
          <cell r="N362">
            <v>-50000</v>
          </cell>
        </row>
        <row r="363">
          <cell r="C363">
            <v>516</v>
          </cell>
          <cell r="D363" t="str">
            <v xml:space="preserve">516         </v>
          </cell>
          <cell r="E363" t="str">
            <v>516</v>
          </cell>
          <cell r="K363" t="str">
            <v>ACCOES</v>
          </cell>
          <cell r="L363">
            <v>0</v>
          </cell>
          <cell r="M363">
            <v>0</v>
          </cell>
          <cell r="N363">
            <v>-50000</v>
          </cell>
        </row>
        <row r="364">
          <cell r="C364">
            <v>54</v>
          </cell>
          <cell r="D364" t="str">
            <v xml:space="preserve">54         </v>
          </cell>
          <cell r="E364" t="str">
            <v>54</v>
          </cell>
          <cell r="K364" t="str">
            <v>PREMIO DE EMISSÃO DE ACCOES</v>
          </cell>
          <cell r="L364">
            <v>0</v>
          </cell>
          <cell r="M364">
            <v>0</v>
          </cell>
          <cell r="N364">
            <v>-2767.53</v>
          </cell>
        </row>
        <row r="365">
          <cell r="C365">
            <v>541</v>
          </cell>
          <cell r="D365" t="str">
            <v xml:space="preserve">541         </v>
          </cell>
          <cell r="E365" t="str">
            <v>541</v>
          </cell>
          <cell r="K365" t="str">
            <v>PREMIO DE EMISSAO DE ACCOES</v>
          </cell>
          <cell r="L365">
            <v>0</v>
          </cell>
          <cell r="M365">
            <v>0</v>
          </cell>
          <cell r="N365">
            <v>-2767.53</v>
          </cell>
        </row>
        <row r="366">
          <cell r="C366">
            <v>57</v>
          </cell>
          <cell r="D366" t="str">
            <v xml:space="preserve">57         </v>
          </cell>
          <cell r="E366" t="str">
            <v>57</v>
          </cell>
          <cell r="K366" t="str">
            <v>RESERVAS</v>
          </cell>
          <cell r="L366">
            <v>0</v>
          </cell>
          <cell r="M366">
            <v>0</v>
          </cell>
          <cell r="N366">
            <v>-3378381.57</v>
          </cell>
        </row>
        <row r="367">
          <cell r="C367">
            <v>571</v>
          </cell>
          <cell r="D367" t="str">
            <v xml:space="preserve">571         </v>
          </cell>
          <cell r="E367" t="str">
            <v>571</v>
          </cell>
          <cell r="K367" t="str">
            <v>RESERVAS LEGAIS</v>
          </cell>
          <cell r="L367">
            <v>0</v>
          </cell>
          <cell r="M367">
            <v>0</v>
          </cell>
          <cell r="N367">
            <v>-24296.85</v>
          </cell>
        </row>
        <row r="368">
          <cell r="C368">
            <v>5711</v>
          </cell>
          <cell r="D368" t="str">
            <v xml:space="preserve">5711         </v>
          </cell>
          <cell r="E368" t="str">
            <v>5711</v>
          </cell>
          <cell r="K368" t="str">
            <v>RESERVAS LEGAIS</v>
          </cell>
          <cell r="L368">
            <v>0</v>
          </cell>
          <cell r="M368">
            <v>0</v>
          </cell>
          <cell r="N368">
            <v>-24296.85</v>
          </cell>
        </row>
        <row r="369">
          <cell r="C369">
            <v>574</v>
          </cell>
          <cell r="D369" t="str">
            <v xml:space="preserve">574         </v>
          </cell>
          <cell r="E369" t="str">
            <v>574</v>
          </cell>
          <cell r="K369" t="str">
            <v>RESERVAS LIVRES</v>
          </cell>
          <cell r="L369">
            <v>0</v>
          </cell>
          <cell r="M369">
            <v>0</v>
          </cell>
          <cell r="N369">
            <v>-3354084.72</v>
          </cell>
        </row>
        <row r="370">
          <cell r="C370">
            <v>5741</v>
          </cell>
          <cell r="D370" t="str">
            <v xml:space="preserve">5741         </v>
          </cell>
          <cell r="E370" t="str">
            <v>5741</v>
          </cell>
          <cell r="K370" t="str">
            <v>RESERVAS LIVRES</v>
          </cell>
          <cell r="L370">
            <v>0</v>
          </cell>
          <cell r="M370">
            <v>0</v>
          </cell>
          <cell r="N370">
            <v>-91017.7</v>
          </cell>
        </row>
        <row r="371">
          <cell r="C371">
            <v>5742</v>
          </cell>
          <cell r="D371" t="str">
            <v xml:space="preserve">5742         </v>
          </cell>
          <cell r="E371" t="str">
            <v>5742</v>
          </cell>
          <cell r="K371" t="str">
            <v>RESERVAS LIVRES/EXERC.95</v>
          </cell>
          <cell r="L371">
            <v>0</v>
          </cell>
          <cell r="M371">
            <v>0</v>
          </cell>
          <cell r="N371">
            <v>-446596.11</v>
          </cell>
        </row>
        <row r="372">
          <cell r="C372">
            <v>5743</v>
          </cell>
          <cell r="D372" t="str">
            <v xml:space="preserve">5743         </v>
          </cell>
          <cell r="E372" t="str">
            <v>5743</v>
          </cell>
          <cell r="K372" t="str">
            <v>RESERVAS LIVRES - EXERC. 96</v>
          </cell>
          <cell r="L372">
            <v>0</v>
          </cell>
          <cell r="M372">
            <v>0</v>
          </cell>
          <cell r="N372">
            <v>-869735.62</v>
          </cell>
        </row>
        <row r="373">
          <cell r="C373">
            <v>5744</v>
          </cell>
          <cell r="D373" t="str">
            <v xml:space="preserve">5744         </v>
          </cell>
          <cell r="E373" t="str">
            <v>5744</v>
          </cell>
          <cell r="K373" t="str">
            <v>RESERVAS LIVRES/EXERC. 97</v>
          </cell>
          <cell r="L373">
            <v>0</v>
          </cell>
          <cell r="M373">
            <v>0</v>
          </cell>
          <cell r="N373">
            <v>-860613.93</v>
          </cell>
        </row>
        <row r="374">
          <cell r="C374">
            <v>5745</v>
          </cell>
          <cell r="D374" t="str">
            <v xml:space="preserve">5745         </v>
          </cell>
          <cell r="E374" t="str">
            <v>5745</v>
          </cell>
          <cell r="K374" t="str">
            <v>RESERVAS LIVRES EXERC/98</v>
          </cell>
          <cell r="L374">
            <v>0</v>
          </cell>
          <cell r="M374">
            <v>0</v>
          </cell>
          <cell r="N374">
            <v>-743317.51</v>
          </cell>
        </row>
        <row r="375">
          <cell r="C375">
            <v>5746</v>
          </cell>
          <cell r="D375" t="str">
            <v xml:space="preserve">5746         </v>
          </cell>
          <cell r="E375" t="str">
            <v>5746</v>
          </cell>
          <cell r="K375" t="str">
            <v>RESERVAS LIVRES - EXERC. 99</v>
          </cell>
          <cell r="L375">
            <v>0</v>
          </cell>
          <cell r="M375">
            <v>0</v>
          </cell>
          <cell r="N375">
            <v>-621228.06000000006</v>
          </cell>
        </row>
        <row r="376">
          <cell r="C376">
            <v>5747</v>
          </cell>
          <cell r="D376" t="str">
            <v xml:space="preserve">5747         </v>
          </cell>
          <cell r="E376" t="str">
            <v>5747</v>
          </cell>
          <cell r="K376" t="str">
            <v>RESERVAS LIVRES - EXERC. 00</v>
          </cell>
          <cell r="L376">
            <v>0</v>
          </cell>
          <cell r="M376">
            <v>0</v>
          </cell>
          <cell r="N376">
            <v>-217028.02</v>
          </cell>
        </row>
        <row r="377">
          <cell r="C377">
            <v>5748</v>
          </cell>
          <cell r="D377" t="str">
            <v xml:space="preserve">5748         </v>
          </cell>
          <cell r="E377" t="str">
            <v>5748</v>
          </cell>
          <cell r="K377" t="str">
            <v>RESERVAS LIVRES - EXERC. 02</v>
          </cell>
          <cell r="L377">
            <v>0</v>
          </cell>
          <cell r="M377">
            <v>0</v>
          </cell>
          <cell r="N377">
            <v>495452.23</v>
          </cell>
        </row>
        <row r="378">
          <cell r="C378">
            <v>59</v>
          </cell>
          <cell r="D378" t="str">
            <v xml:space="preserve">59         </v>
          </cell>
          <cell r="E378" t="str">
            <v>59</v>
          </cell>
          <cell r="K378" t="str">
            <v>RESULTADOS TRANSITADOS</v>
          </cell>
          <cell r="L378">
            <v>0</v>
          </cell>
          <cell r="M378">
            <v>0</v>
          </cell>
          <cell r="N378">
            <v>-516082.03</v>
          </cell>
        </row>
        <row r="379">
          <cell r="C379">
            <v>597</v>
          </cell>
          <cell r="D379" t="str">
            <v xml:space="preserve">597         </v>
          </cell>
          <cell r="E379" t="str">
            <v>597</v>
          </cell>
          <cell r="K379" t="str">
            <v>RESULTADOS TRANSITADOS</v>
          </cell>
          <cell r="L379">
            <v>0</v>
          </cell>
          <cell r="M379">
            <v>0</v>
          </cell>
          <cell r="N379">
            <v>-516082.03</v>
          </cell>
        </row>
        <row r="380">
          <cell r="C380">
            <v>5970</v>
          </cell>
          <cell r="D380" t="str">
            <v xml:space="preserve">5970         </v>
          </cell>
          <cell r="E380" t="str">
            <v>5970</v>
          </cell>
          <cell r="K380" t="str">
            <v>RESULTADOS TRANSITADOS</v>
          </cell>
          <cell r="L380">
            <v>0</v>
          </cell>
          <cell r="M380">
            <v>0</v>
          </cell>
          <cell r="N380">
            <v>-516082.03</v>
          </cell>
        </row>
        <row r="381">
          <cell r="C381">
            <v>62</v>
          </cell>
          <cell r="D381" t="str">
            <v xml:space="preserve">62         </v>
          </cell>
          <cell r="E381" t="str">
            <v>62</v>
          </cell>
          <cell r="K381" t="str">
            <v>FORNECIM.SERVICOS EXTERNOS</v>
          </cell>
          <cell r="L381">
            <v>321024.48</v>
          </cell>
          <cell r="M381">
            <v>41026.480000000003</v>
          </cell>
          <cell r="N381">
            <v>1868570.81</v>
          </cell>
        </row>
        <row r="382">
          <cell r="C382">
            <v>622</v>
          </cell>
          <cell r="D382" t="str">
            <v xml:space="preserve">622         </v>
          </cell>
          <cell r="E382" t="str">
            <v>622</v>
          </cell>
          <cell r="K382" t="str">
            <v>FORNECIMENTOS E SERVICOS</v>
          </cell>
          <cell r="L382">
            <v>321024.48</v>
          </cell>
          <cell r="M382">
            <v>41026.480000000003</v>
          </cell>
          <cell r="N382">
            <v>1868570.81</v>
          </cell>
        </row>
        <row r="383">
          <cell r="C383">
            <v>6221</v>
          </cell>
          <cell r="D383" t="str">
            <v xml:space="preserve">6221         </v>
          </cell>
          <cell r="E383" t="str">
            <v>6221</v>
          </cell>
          <cell r="K383" t="str">
            <v>FORNECIMENTOS E SERVICOS</v>
          </cell>
          <cell r="L383">
            <v>20651.939999999999</v>
          </cell>
          <cell r="M383">
            <v>0</v>
          </cell>
          <cell r="N383">
            <v>74848.649999999994</v>
          </cell>
        </row>
        <row r="384">
          <cell r="C384">
            <v>62212</v>
          </cell>
          <cell r="D384" t="str">
            <v xml:space="preserve">62212         </v>
          </cell>
          <cell r="E384" t="str">
            <v>62212</v>
          </cell>
          <cell r="K384" t="str">
            <v>COMBUSTIVEIS</v>
          </cell>
          <cell r="L384">
            <v>6108.87</v>
          </cell>
          <cell r="M384">
            <v>0</v>
          </cell>
          <cell r="N384">
            <v>26555.119999999999</v>
          </cell>
        </row>
        <row r="385">
          <cell r="C385">
            <v>62212</v>
          </cell>
          <cell r="D385" t="str">
            <v>62212         210</v>
          </cell>
          <cell r="E385" t="str">
            <v>62212</v>
          </cell>
          <cell r="J385" t="str">
            <v>210</v>
          </cell>
          <cell r="K385" t="str">
            <v>COMBUSTIVEIS-Fin Plus</v>
          </cell>
          <cell r="L385">
            <v>508.67</v>
          </cell>
          <cell r="M385">
            <v>0</v>
          </cell>
          <cell r="N385">
            <v>3062.57</v>
          </cell>
        </row>
        <row r="386">
          <cell r="C386">
            <v>62212</v>
          </cell>
          <cell r="D386" t="str">
            <v>62212         900</v>
          </cell>
          <cell r="E386" t="str">
            <v>62212</v>
          </cell>
          <cell r="J386" t="str">
            <v>900</v>
          </cell>
          <cell r="K386" t="str">
            <v>COMBUSTIVEIS Dir Geral</v>
          </cell>
          <cell r="L386">
            <v>37.24</v>
          </cell>
          <cell r="M386">
            <v>0</v>
          </cell>
          <cell r="N386">
            <v>814.07</v>
          </cell>
        </row>
        <row r="387">
          <cell r="C387">
            <v>62212</v>
          </cell>
          <cell r="D387" t="str">
            <v>62212         910</v>
          </cell>
          <cell r="E387" t="str">
            <v>62212</v>
          </cell>
          <cell r="J387" t="str">
            <v>910</v>
          </cell>
          <cell r="K387" t="str">
            <v>COMBUSTIVEIS Comercial</v>
          </cell>
          <cell r="L387">
            <v>324</v>
          </cell>
          <cell r="M387">
            <v>0</v>
          </cell>
          <cell r="N387">
            <v>1313.88</v>
          </cell>
        </row>
        <row r="388">
          <cell r="C388">
            <v>62212</v>
          </cell>
          <cell r="D388" t="str">
            <v>62212         911</v>
          </cell>
          <cell r="E388" t="str">
            <v>62212</v>
          </cell>
          <cell r="J388" t="str">
            <v>911</v>
          </cell>
          <cell r="K388" t="str">
            <v>COMBUSTIVEIS - Cunha Candido</v>
          </cell>
          <cell r="L388">
            <v>693.69</v>
          </cell>
          <cell r="M388">
            <v>0</v>
          </cell>
          <cell r="N388">
            <v>2527.52</v>
          </cell>
        </row>
        <row r="389">
          <cell r="C389">
            <v>62212</v>
          </cell>
          <cell r="D389" t="str">
            <v>62212         912</v>
          </cell>
          <cell r="E389" t="str">
            <v>62212</v>
          </cell>
          <cell r="J389" t="str">
            <v>912</v>
          </cell>
          <cell r="K389" t="str">
            <v>COMBUSTIVEIS - Gabriel Simoes</v>
          </cell>
          <cell r="L389">
            <v>479.68</v>
          </cell>
          <cell r="M389">
            <v>0</v>
          </cell>
          <cell r="N389">
            <v>2190.31</v>
          </cell>
        </row>
        <row r="390">
          <cell r="C390">
            <v>62212</v>
          </cell>
          <cell r="D390" t="str">
            <v>62212         913</v>
          </cell>
          <cell r="E390" t="str">
            <v>62212</v>
          </cell>
          <cell r="J390" t="str">
            <v>913</v>
          </cell>
          <cell r="K390" t="str">
            <v>COMBUSTIVEIS - Jose Monteiro</v>
          </cell>
          <cell r="L390">
            <v>597.87</v>
          </cell>
          <cell r="M390">
            <v>0</v>
          </cell>
          <cell r="N390">
            <v>2035.16</v>
          </cell>
        </row>
        <row r="391">
          <cell r="C391">
            <v>62212</v>
          </cell>
          <cell r="D391" t="str">
            <v>62212         914</v>
          </cell>
          <cell r="E391" t="str">
            <v>62212</v>
          </cell>
          <cell r="J391" t="str">
            <v>914</v>
          </cell>
          <cell r="K391" t="str">
            <v>COMBUSTIVEIS - Rui Guerra</v>
          </cell>
          <cell r="L391">
            <v>669.27</v>
          </cell>
          <cell r="M391">
            <v>0</v>
          </cell>
          <cell r="N391">
            <v>2916.83</v>
          </cell>
        </row>
        <row r="392">
          <cell r="C392">
            <v>62212</v>
          </cell>
          <cell r="D392" t="str">
            <v>62212         920</v>
          </cell>
          <cell r="E392" t="str">
            <v>62212</v>
          </cell>
          <cell r="J392" t="str">
            <v>920</v>
          </cell>
          <cell r="K392" t="str">
            <v>COMBUSTIVEIS Aceitacao</v>
          </cell>
          <cell r="L392">
            <v>0</v>
          </cell>
          <cell r="M392">
            <v>0</v>
          </cell>
          <cell r="N392">
            <v>52.25</v>
          </cell>
        </row>
        <row r="393">
          <cell r="C393">
            <v>62212</v>
          </cell>
          <cell r="D393" t="str">
            <v>62212         930</v>
          </cell>
          <cell r="E393" t="str">
            <v>62212</v>
          </cell>
          <cell r="J393" t="str">
            <v>930</v>
          </cell>
          <cell r="K393" t="str">
            <v>COMBUSTIVEIS Pos venda</v>
          </cell>
          <cell r="L393">
            <v>219.04</v>
          </cell>
          <cell r="M393">
            <v>0</v>
          </cell>
          <cell r="N393">
            <v>990.54</v>
          </cell>
        </row>
        <row r="394">
          <cell r="C394">
            <v>62212</v>
          </cell>
          <cell r="D394" t="str">
            <v>62212         940</v>
          </cell>
          <cell r="E394" t="str">
            <v>62212</v>
          </cell>
          <cell r="J394" t="str">
            <v>940</v>
          </cell>
          <cell r="K394" t="str">
            <v>COMBUSTIVEIS Recup. credito</v>
          </cell>
          <cell r="L394">
            <v>634.74</v>
          </cell>
          <cell r="M394">
            <v>0</v>
          </cell>
          <cell r="N394">
            <v>2942.66</v>
          </cell>
        </row>
        <row r="395">
          <cell r="C395">
            <v>62212</v>
          </cell>
          <cell r="D395" t="str">
            <v>62212         950</v>
          </cell>
          <cell r="E395" t="str">
            <v>62212</v>
          </cell>
          <cell r="J395" t="str">
            <v>950</v>
          </cell>
          <cell r="K395" t="str">
            <v>COMBUSTIVEIS Finanças</v>
          </cell>
          <cell r="L395">
            <v>551.54</v>
          </cell>
          <cell r="M395">
            <v>0</v>
          </cell>
          <cell r="N395">
            <v>2242.62</v>
          </cell>
        </row>
        <row r="396">
          <cell r="C396">
            <v>62212</v>
          </cell>
          <cell r="D396" t="str">
            <v>62212         960</v>
          </cell>
          <cell r="E396" t="str">
            <v>62212</v>
          </cell>
          <cell r="J396" t="str">
            <v>960</v>
          </cell>
          <cell r="K396" t="str">
            <v>COMBUSTIVEIS Pessoal sup.</v>
          </cell>
          <cell r="L396">
            <v>728.37</v>
          </cell>
          <cell r="M396">
            <v>0</v>
          </cell>
          <cell r="N396">
            <v>2865.22</v>
          </cell>
        </row>
        <row r="397">
          <cell r="C397">
            <v>62212</v>
          </cell>
          <cell r="D397" t="str">
            <v>62212         970</v>
          </cell>
          <cell r="E397" t="str">
            <v>62212</v>
          </cell>
          <cell r="J397" t="str">
            <v>970</v>
          </cell>
          <cell r="K397" t="str">
            <v>COMBUSTIVEIS Informatica</v>
          </cell>
          <cell r="L397">
            <v>625.77</v>
          </cell>
          <cell r="M397">
            <v>0</v>
          </cell>
          <cell r="N397">
            <v>2562.5</v>
          </cell>
        </row>
        <row r="398">
          <cell r="C398">
            <v>62212</v>
          </cell>
          <cell r="D398" t="str">
            <v>62212         990</v>
          </cell>
          <cell r="E398" t="str">
            <v>62212</v>
          </cell>
          <cell r="J398" t="str">
            <v>990</v>
          </cell>
          <cell r="K398" t="str">
            <v>COMBUSTIVEIS Indirectos</v>
          </cell>
          <cell r="L398">
            <v>38.99</v>
          </cell>
          <cell r="M398">
            <v>0</v>
          </cell>
          <cell r="N398">
            <v>38.99</v>
          </cell>
        </row>
        <row r="399">
          <cell r="C399">
            <v>62215</v>
          </cell>
          <cell r="D399" t="str">
            <v xml:space="preserve">62215         </v>
          </cell>
          <cell r="E399" t="str">
            <v>62215</v>
          </cell>
          <cell r="K399" t="str">
            <v>FERRAM. UTENS.-DESGASTE RAP.</v>
          </cell>
          <cell r="L399">
            <v>43.78</v>
          </cell>
          <cell r="M399">
            <v>0</v>
          </cell>
          <cell r="N399">
            <v>982.32</v>
          </cell>
        </row>
        <row r="400">
          <cell r="C400">
            <v>62215</v>
          </cell>
          <cell r="D400" t="str">
            <v>62215         900</v>
          </cell>
          <cell r="E400" t="str">
            <v>62215</v>
          </cell>
          <cell r="J400" t="str">
            <v>900</v>
          </cell>
          <cell r="K400" t="str">
            <v>FERRAMENTAS UTENC Dir Geral</v>
          </cell>
          <cell r="L400">
            <v>0</v>
          </cell>
          <cell r="M400">
            <v>0</v>
          </cell>
          <cell r="N400">
            <v>62.39</v>
          </cell>
        </row>
        <row r="401">
          <cell r="C401">
            <v>62215</v>
          </cell>
          <cell r="D401" t="str">
            <v>62215         910</v>
          </cell>
          <cell r="E401" t="str">
            <v>62215</v>
          </cell>
          <cell r="J401" t="str">
            <v>910</v>
          </cell>
          <cell r="K401" t="str">
            <v>FERRAMENTAS UTENC Comercial</v>
          </cell>
          <cell r="L401">
            <v>0</v>
          </cell>
          <cell r="M401">
            <v>0</v>
          </cell>
          <cell r="N401">
            <v>117.48</v>
          </cell>
        </row>
        <row r="402">
          <cell r="C402">
            <v>62215</v>
          </cell>
          <cell r="D402" t="str">
            <v>62215         920</v>
          </cell>
          <cell r="E402" t="str">
            <v>62215</v>
          </cell>
          <cell r="J402" t="str">
            <v>920</v>
          </cell>
          <cell r="K402" t="str">
            <v>FERRAMENTAS UTENC Aceitacão</v>
          </cell>
          <cell r="L402">
            <v>0</v>
          </cell>
          <cell r="M402">
            <v>0</v>
          </cell>
          <cell r="N402">
            <v>38.979999999999997</v>
          </cell>
        </row>
        <row r="403">
          <cell r="C403">
            <v>62215</v>
          </cell>
          <cell r="D403" t="str">
            <v>62215         930</v>
          </cell>
          <cell r="E403" t="str">
            <v>62215</v>
          </cell>
          <cell r="J403" t="str">
            <v>930</v>
          </cell>
          <cell r="K403" t="str">
            <v>FERRAMENTAS UTENC Pos venda</v>
          </cell>
          <cell r="L403">
            <v>0</v>
          </cell>
          <cell r="M403">
            <v>0</v>
          </cell>
          <cell r="N403">
            <v>7</v>
          </cell>
        </row>
        <row r="404">
          <cell r="C404">
            <v>62215</v>
          </cell>
          <cell r="D404" t="str">
            <v>62215         960</v>
          </cell>
          <cell r="E404" t="str">
            <v>62215</v>
          </cell>
          <cell r="J404" t="str">
            <v>960</v>
          </cell>
          <cell r="K404" t="str">
            <v>FERRAMENTAS UTENC Pessoal sup.</v>
          </cell>
          <cell r="L404">
            <v>0</v>
          </cell>
          <cell r="M404">
            <v>0</v>
          </cell>
          <cell r="N404">
            <v>50.42</v>
          </cell>
        </row>
        <row r="405">
          <cell r="C405">
            <v>62215</v>
          </cell>
          <cell r="D405" t="str">
            <v>62215         970</v>
          </cell>
          <cell r="E405" t="str">
            <v>62215</v>
          </cell>
          <cell r="J405" t="str">
            <v>970</v>
          </cell>
          <cell r="K405" t="str">
            <v>FERRAMENTAS UTENC Informatica</v>
          </cell>
          <cell r="L405">
            <v>0</v>
          </cell>
          <cell r="M405">
            <v>0</v>
          </cell>
          <cell r="N405">
            <v>180.98</v>
          </cell>
        </row>
        <row r="406">
          <cell r="C406">
            <v>62215</v>
          </cell>
          <cell r="D406" t="str">
            <v>62215         990</v>
          </cell>
          <cell r="E406" t="str">
            <v>62215</v>
          </cell>
          <cell r="J406" t="str">
            <v>990</v>
          </cell>
          <cell r="K406" t="str">
            <v>FERRAMENTAS UTENC Gerais</v>
          </cell>
          <cell r="L406">
            <v>43.78</v>
          </cell>
          <cell r="M406">
            <v>0</v>
          </cell>
          <cell r="N406">
            <v>525.07000000000005</v>
          </cell>
        </row>
        <row r="407">
          <cell r="C407">
            <v>62216</v>
          </cell>
          <cell r="D407" t="str">
            <v xml:space="preserve">62216         </v>
          </cell>
          <cell r="E407" t="str">
            <v>62216</v>
          </cell>
          <cell r="K407" t="str">
            <v>LIVROS E DOCUMENT.TECNICA</v>
          </cell>
          <cell r="L407">
            <v>0</v>
          </cell>
          <cell r="M407">
            <v>0</v>
          </cell>
          <cell r="N407">
            <v>1176.23</v>
          </cell>
        </row>
        <row r="408">
          <cell r="C408">
            <v>62216</v>
          </cell>
          <cell r="D408" t="str">
            <v>62216         950</v>
          </cell>
          <cell r="E408" t="str">
            <v>62216</v>
          </cell>
          <cell r="J408" t="str">
            <v>950</v>
          </cell>
          <cell r="K408" t="str">
            <v>LIVROS E DOC.TEC Finanças</v>
          </cell>
          <cell r="L408">
            <v>0</v>
          </cell>
          <cell r="M408">
            <v>0</v>
          </cell>
          <cell r="N408">
            <v>774.65</v>
          </cell>
        </row>
        <row r="409">
          <cell r="C409">
            <v>62216</v>
          </cell>
          <cell r="D409" t="str">
            <v>62216         970</v>
          </cell>
          <cell r="E409" t="str">
            <v>62216</v>
          </cell>
          <cell r="J409" t="str">
            <v>970</v>
          </cell>
          <cell r="K409" t="str">
            <v>LIVROS E DOC.TEC Informatica</v>
          </cell>
          <cell r="L409">
            <v>0</v>
          </cell>
          <cell r="M409">
            <v>0</v>
          </cell>
          <cell r="N409">
            <v>401.58</v>
          </cell>
        </row>
        <row r="410">
          <cell r="C410">
            <v>62217</v>
          </cell>
          <cell r="D410" t="str">
            <v xml:space="preserve">62217         </v>
          </cell>
          <cell r="E410" t="str">
            <v>62217</v>
          </cell>
          <cell r="K410" t="str">
            <v>MATERIAL ESCRITORIO</v>
          </cell>
          <cell r="L410">
            <v>10414.290000000001</v>
          </cell>
          <cell r="M410">
            <v>0</v>
          </cell>
          <cell r="N410">
            <v>36568.22</v>
          </cell>
        </row>
        <row r="411">
          <cell r="C411">
            <v>62217</v>
          </cell>
          <cell r="D411" t="str">
            <v>62217         190</v>
          </cell>
          <cell r="E411" t="str">
            <v>62217</v>
          </cell>
          <cell r="J411" t="str">
            <v>190</v>
          </cell>
          <cell r="K411" t="str">
            <v>MAT.ESCRITORIO.-ALD-Gerais</v>
          </cell>
          <cell r="L411">
            <v>0</v>
          </cell>
          <cell r="M411">
            <v>0</v>
          </cell>
          <cell r="N411">
            <v>3514.82</v>
          </cell>
        </row>
        <row r="412">
          <cell r="C412">
            <v>62217</v>
          </cell>
          <cell r="D412" t="str">
            <v>62217         210</v>
          </cell>
          <cell r="E412" t="str">
            <v>62217</v>
          </cell>
          <cell r="J412" t="str">
            <v>210</v>
          </cell>
          <cell r="K412" t="str">
            <v>MAT.ESCRIT.- Comercial FINPLUS</v>
          </cell>
          <cell r="L412">
            <v>0</v>
          </cell>
          <cell r="M412">
            <v>0</v>
          </cell>
          <cell r="N412">
            <v>69.36</v>
          </cell>
        </row>
        <row r="413">
          <cell r="C413">
            <v>62217</v>
          </cell>
          <cell r="D413" t="str">
            <v>62217         900</v>
          </cell>
          <cell r="E413" t="str">
            <v>62217</v>
          </cell>
          <cell r="J413" t="str">
            <v>900</v>
          </cell>
          <cell r="K413" t="str">
            <v>MAT.ESCRIT.- Dir Geral</v>
          </cell>
          <cell r="L413">
            <v>62.83</v>
          </cell>
          <cell r="M413">
            <v>0</v>
          </cell>
          <cell r="N413">
            <v>352.24</v>
          </cell>
        </row>
        <row r="414">
          <cell r="C414">
            <v>62217</v>
          </cell>
          <cell r="D414" t="str">
            <v>62217         910</v>
          </cell>
          <cell r="E414" t="str">
            <v>62217</v>
          </cell>
          <cell r="J414" t="str">
            <v>910</v>
          </cell>
          <cell r="K414" t="str">
            <v>MAT.ESCRIT.- Comercial</v>
          </cell>
          <cell r="L414">
            <v>737.31</v>
          </cell>
          <cell r="M414">
            <v>0</v>
          </cell>
          <cell r="N414">
            <v>1452.72</v>
          </cell>
        </row>
        <row r="415">
          <cell r="C415">
            <v>62217</v>
          </cell>
          <cell r="D415" t="str">
            <v>62217         920</v>
          </cell>
          <cell r="E415" t="str">
            <v>62217</v>
          </cell>
          <cell r="J415" t="str">
            <v>920</v>
          </cell>
          <cell r="K415" t="str">
            <v>MAT.ESCRIT.- Aceitacão</v>
          </cell>
          <cell r="L415">
            <v>470</v>
          </cell>
          <cell r="M415">
            <v>0</v>
          </cell>
          <cell r="N415">
            <v>6146.74</v>
          </cell>
        </row>
        <row r="416">
          <cell r="C416">
            <v>62217</v>
          </cell>
          <cell r="D416" t="str">
            <v>62217         930</v>
          </cell>
          <cell r="E416" t="str">
            <v>62217</v>
          </cell>
          <cell r="J416" t="str">
            <v>930</v>
          </cell>
          <cell r="K416" t="str">
            <v>MAT.ESCRIT.- Pos venda</v>
          </cell>
          <cell r="L416">
            <v>5645.75</v>
          </cell>
          <cell r="M416">
            <v>0</v>
          </cell>
          <cell r="N416">
            <v>10377.92</v>
          </cell>
        </row>
        <row r="417">
          <cell r="C417">
            <v>62217</v>
          </cell>
          <cell r="D417" t="str">
            <v>62217         940</v>
          </cell>
          <cell r="E417" t="str">
            <v>62217</v>
          </cell>
          <cell r="J417" t="str">
            <v>940</v>
          </cell>
          <cell r="K417" t="str">
            <v>MAT.ESCRIT.- Recup. credito</v>
          </cell>
          <cell r="L417">
            <v>1374.94</v>
          </cell>
          <cell r="M417">
            <v>0</v>
          </cell>
          <cell r="N417">
            <v>2831.35</v>
          </cell>
        </row>
        <row r="418">
          <cell r="C418">
            <v>62217</v>
          </cell>
          <cell r="D418" t="str">
            <v>62217         950</v>
          </cell>
          <cell r="E418" t="str">
            <v>62217</v>
          </cell>
          <cell r="J418" t="str">
            <v>950</v>
          </cell>
          <cell r="K418" t="str">
            <v>MAT.ESCRIT.- Finanças</v>
          </cell>
          <cell r="L418">
            <v>1251.56</v>
          </cell>
          <cell r="M418">
            <v>0</v>
          </cell>
          <cell r="N418">
            <v>2950.23</v>
          </cell>
        </row>
        <row r="419">
          <cell r="C419">
            <v>62217</v>
          </cell>
          <cell r="D419" t="str">
            <v>62217         960</v>
          </cell>
          <cell r="E419" t="str">
            <v>62217</v>
          </cell>
          <cell r="J419" t="str">
            <v>960</v>
          </cell>
          <cell r="K419" t="str">
            <v>MAT.ESCRIT.- Pessoal sup.</v>
          </cell>
          <cell r="L419">
            <v>187.37</v>
          </cell>
          <cell r="M419">
            <v>0</v>
          </cell>
          <cell r="N419">
            <v>369.01</v>
          </cell>
        </row>
        <row r="420">
          <cell r="C420">
            <v>62217</v>
          </cell>
          <cell r="D420" t="str">
            <v>62217         970</v>
          </cell>
          <cell r="E420" t="str">
            <v>62217</v>
          </cell>
          <cell r="J420" t="str">
            <v>970</v>
          </cell>
          <cell r="K420" t="str">
            <v>MAT.ESCRIT.- Informatica</v>
          </cell>
          <cell r="L420">
            <v>684.53</v>
          </cell>
          <cell r="M420">
            <v>0</v>
          </cell>
          <cell r="N420">
            <v>3683.85</v>
          </cell>
        </row>
        <row r="421">
          <cell r="C421">
            <v>62217</v>
          </cell>
          <cell r="D421" t="str">
            <v>62217         990</v>
          </cell>
          <cell r="E421" t="str">
            <v>62217</v>
          </cell>
          <cell r="J421" t="str">
            <v>990</v>
          </cell>
          <cell r="K421" t="str">
            <v>MAT.ESCRIT.- Gerais</v>
          </cell>
          <cell r="L421">
            <v>0</v>
          </cell>
          <cell r="M421">
            <v>0</v>
          </cell>
          <cell r="N421">
            <v>4819.9799999999996</v>
          </cell>
        </row>
        <row r="422">
          <cell r="C422">
            <v>62218</v>
          </cell>
          <cell r="D422" t="str">
            <v xml:space="preserve">62218         </v>
          </cell>
          <cell r="E422" t="str">
            <v>62218</v>
          </cell>
          <cell r="K422" t="str">
            <v>ARTIGOS P/OFERTA</v>
          </cell>
          <cell r="L422">
            <v>3545</v>
          </cell>
          <cell r="M422">
            <v>0</v>
          </cell>
          <cell r="N422">
            <v>3545</v>
          </cell>
        </row>
        <row r="423">
          <cell r="C423">
            <v>62218</v>
          </cell>
          <cell r="D423" t="str">
            <v>62218         990</v>
          </cell>
          <cell r="E423" t="str">
            <v>62218</v>
          </cell>
          <cell r="J423" t="str">
            <v>990</v>
          </cell>
          <cell r="K423" t="str">
            <v>ART. P/OFERTA- Gerais</v>
          </cell>
          <cell r="L423">
            <v>3545</v>
          </cell>
          <cell r="M423">
            <v>0</v>
          </cell>
          <cell r="N423">
            <v>3545</v>
          </cell>
        </row>
        <row r="424">
          <cell r="C424">
            <v>62219</v>
          </cell>
          <cell r="D424" t="str">
            <v xml:space="preserve">62219         </v>
          </cell>
          <cell r="E424" t="str">
            <v>62219</v>
          </cell>
          <cell r="K424" t="str">
            <v>RENDAS E ALUGUERES</v>
          </cell>
          <cell r="L424">
            <v>540</v>
          </cell>
          <cell r="M424">
            <v>0</v>
          </cell>
          <cell r="N424">
            <v>6021.76</v>
          </cell>
        </row>
        <row r="425">
          <cell r="C425">
            <v>622193</v>
          </cell>
          <cell r="D425" t="str">
            <v xml:space="preserve">622193         </v>
          </cell>
          <cell r="E425" t="str">
            <v>622193</v>
          </cell>
          <cell r="K425" t="str">
            <v>EQUIP ADMINISTRATIVO</v>
          </cell>
          <cell r="L425">
            <v>0</v>
          </cell>
          <cell r="M425">
            <v>0</v>
          </cell>
          <cell r="N425">
            <v>101.48</v>
          </cell>
        </row>
        <row r="426">
          <cell r="C426">
            <v>622193</v>
          </cell>
          <cell r="D426" t="str">
            <v>622193         910</v>
          </cell>
          <cell r="E426" t="str">
            <v>622193</v>
          </cell>
          <cell r="J426" t="str">
            <v>910</v>
          </cell>
          <cell r="K426" t="str">
            <v>ALUGUER - EQUIP.ADM. Comercial</v>
          </cell>
          <cell r="L426">
            <v>0</v>
          </cell>
          <cell r="M426">
            <v>0</v>
          </cell>
          <cell r="N426">
            <v>101.48</v>
          </cell>
        </row>
        <row r="427">
          <cell r="C427">
            <v>622195</v>
          </cell>
          <cell r="D427" t="str">
            <v xml:space="preserve">622195         </v>
          </cell>
          <cell r="E427" t="str">
            <v>622195</v>
          </cell>
          <cell r="K427" t="str">
            <v>ALUGUER DE GARAGENS</v>
          </cell>
          <cell r="L427">
            <v>540</v>
          </cell>
          <cell r="M427">
            <v>0</v>
          </cell>
          <cell r="N427">
            <v>5920.28</v>
          </cell>
        </row>
        <row r="428">
          <cell r="C428">
            <v>622195</v>
          </cell>
          <cell r="D428" t="str">
            <v>622195         910</v>
          </cell>
          <cell r="E428" t="str">
            <v>622195</v>
          </cell>
          <cell r="J428" t="str">
            <v>910</v>
          </cell>
          <cell r="K428" t="str">
            <v>ALUGUER GARAGEM Comercial</v>
          </cell>
          <cell r="L428">
            <v>324</v>
          </cell>
          <cell r="M428">
            <v>0</v>
          </cell>
          <cell r="N428">
            <v>2047.83</v>
          </cell>
        </row>
        <row r="429">
          <cell r="C429">
            <v>622195</v>
          </cell>
          <cell r="D429" t="str">
            <v>622195         940</v>
          </cell>
          <cell r="E429" t="str">
            <v>622195</v>
          </cell>
          <cell r="J429" t="str">
            <v>940</v>
          </cell>
          <cell r="K429" t="str">
            <v>ALUGUER GARAGEM Recup. credito</v>
          </cell>
          <cell r="L429">
            <v>108</v>
          </cell>
          <cell r="M429">
            <v>0</v>
          </cell>
          <cell r="N429">
            <v>755.87</v>
          </cell>
        </row>
        <row r="430">
          <cell r="C430">
            <v>622195</v>
          </cell>
          <cell r="D430" t="str">
            <v>622195         950</v>
          </cell>
          <cell r="E430" t="str">
            <v>622195</v>
          </cell>
          <cell r="J430" t="str">
            <v>950</v>
          </cell>
          <cell r="K430" t="str">
            <v>ALUGUER GARAGEM Finanças</v>
          </cell>
          <cell r="L430">
            <v>0</v>
          </cell>
          <cell r="M430">
            <v>0</v>
          </cell>
          <cell r="N430">
            <v>1932.51</v>
          </cell>
        </row>
        <row r="431">
          <cell r="C431">
            <v>622195</v>
          </cell>
          <cell r="D431" t="str">
            <v>622195         960</v>
          </cell>
          <cell r="E431" t="str">
            <v>622195</v>
          </cell>
          <cell r="J431" t="str">
            <v>960</v>
          </cell>
          <cell r="K431" t="str">
            <v>ALUGUER GARAGEM Pessoal sup.</v>
          </cell>
          <cell r="L431">
            <v>108</v>
          </cell>
          <cell r="M431">
            <v>0</v>
          </cell>
          <cell r="N431">
            <v>1184.07</v>
          </cell>
        </row>
        <row r="432">
          <cell r="C432">
            <v>6222</v>
          </cell>
          <cell r="D432" t="str">
            <v xml:space="preserve">6222         </v>
          </cell>
          <cell r="E432" t="str">
            <v>6222</v>
          </cell>
          <cell r="K432" t="str">
            <v>FORNECIMENTOS E SERVICOS</v>
          </cell>
          <cell r="L432">
            <v>114264.03</v>
          </cell>
          <cell r="M432">
            <v>14950.97</v>
          </cell>
          <cell r="N432">
            <v>656399.42000000004</v>
          </cell>
        </row>
        <row r="433">
          <cell r="C433">
            <v>62221</v>
          </cell>
          <cell r="D433" t="str">
            <v xml:space="preserve">62221         </v>
          </cell>
          <cell r="E433" t="str">
            <v>62221</v>
          </cell>
          <cell r="K433" t="str">
            <v>DESP. REPRES.-DIVERSOS</v>
          </cell>
          <cell r="L433">
            <v>400.35</v>
          </cell>
          <cell r="M433">
            <v>0</v>
          </cell>
          <cell r="N433">
            <v>7609.79</v>
          </cell>
        </row>
        <row r="434">
          <cell r="C434">
            <v>62221</v>
          </cell>
          <cell r="D434" t="str">
            <v>62221         100</v>
          </cell>
          <cell r="E434" t="str">
            <v>62221</v>
          </cell>
          <cell r="J434" t="str">
            <v>100</v>
          </cell>
          <cell r="K434" t="str">
            <v>DESP.REPR. Aluguer Dir Geral</v>
          </cell>
          <cell r="L434">
            <v>0</v>
          </cell>
          <cell r="M434">
            <v>0</v>
          </cell>
          <cell r="N434">
            <v>2609.5</v>
          </cell>
        </row>
        <row r="435">
          <cell r="C435">
            <v>62221</v>
          </cell>
          <cell r="D435" t="str">
            <v>62221         210</v>
          </cell>
          <cell r="E435" t="str">
            <v>62221</v>
          </cell>
          <cell r="J435" t="str">
            <v>210</v>
          </cell>
          <cell r="K435" t="str">
            <v>DESP.REPR. Fin-plus Comercial</v>
          </cell>
          <cell r="L435">
            <v>0</v>
          </cell>
          <cell r="M435">
            <v>0</v>
          </cell>
          <cell r="N435">
            <v>609.69000000000005</v>
          </cell>
        </row>
        <row r="436">
          <cell r="C436">
            <v>62221</v>
          </cell>
          <cell r="D436" t="str">
            <v>62221         900</v>
          </cell>
          <cell r="E436" t="str">
            <v>62221</v>
          </cell>
          <cell r="J436" t="str">
            <v>900</v>
          </cell>
          <cell r="K436" t="str">
            <v>DESP. REPRES. Dir Geral</v>
          </cell>
          <cell r="L436">
            <v>0</v>
          </cell>
          <cell r="M436">
            <v>0</v>
          </cell>
          <cell r="N436">
            <v>1962.11</v>
          </cell>
        </row>
        <row r="437">
          <cell r="C437">
            <v>62221</v>
          </cell>
          <cell r="D437" t="str">
            <v>62221         910</v>
          </cell>
          <cell r="E437" t="str">
            <v>62221</v>
          </cell>
          <cell r="J437" t="str">
            <v>910</v>
          </cell>
          <cell r="K437" t="str">
            <v>DESP. REPRES. Comercial</v>
          </cell>
          <cell r="L437">
            <v>400.35</v>
          </cell>
          <cell r="M437">
            <v>0</v>
          </cell>
          <cell r="N437">
            <v>2318.4899999999998</v>
          </cell>
        </row>
        <row r="438">
          <cell r="C438">
            <v>62221</v>
          </cell>
          <cell r="D438" t="str">
            <v>62221         920</v>
          </cell>
          <cell r="E438" t="str">
            <v>62221</v>
          </cell>
          <cell r="J438" t="str">
            <v>920</v>
          </cell>
          <cell r="K438" t="str">
            <v>DESP. REPRES. Aceitacão</v>
          </cell>
          <cell r="L438">
            <v>0</v>
          </cell>
          <cell r="M438">
            <v>0</v>
          </cell>
          <cell r="N438">
            <v>110</v>
          </cell>
        </row>
        <row r="439">
          <cell r="C439">
            <v>62222</v>
          </cell>
          <cell r="D439" t="str">
            <v xml:space="preserve">62222         </v>
          </cell>
          <cell r="E439" t="str">
            <v>62222</v>
          </cell>
          <cell r="K439" t="str">
            <v>COMUNICACAO</v>
          </cell>
          <cell r="L439">
            <v>8368.35</v>
          </cell>
          <cell r="M439">
            <v>0</v>
          </cell>
          <cell r="N439">
            <v>89940.89</v>
          </cell>
        </row>
        <row r="440">
          <cell r="C440">
            <v>622221</v>
          </cell>
          <cell r="D440" t="str">
            <v xml:space="preserve">622221         </v>
          </cell>
          <cell r="E440" t="str">
            <v>622221</v>
          </cell>
          <cell r="K440" t="str">
            <v>COMUNICACAO - TELEFONE</v>
          </cell>
          <cell r="L440">
            <v>6395.8</v>
          </cell>
          <cell r="M440">
            <v>0</v>
          </cell>
          <cell r="N440">
            <v>49238.44</v>
          </cell>
        </row>
        <row r="441">
          <cell r="C441">
            <v>622221</v>
          </cell>
          <cell r="D441" t="str">
            <v>622221         990</v>
          </cell>
          <cell r="E441" t="str">
            <v>622221</v>
          </cell>
          <cell r="J441" t="str">
            <v>990</v>
          </cell>
          <cell r="K441" t="str">
            <v>COMUNICACAO-TELEFONE Gerais</v>
          </cell>
          <cell r="L441">
            <v>6395.8</v>
          </cell>
          <cell r="M441">
            <v>0</v>
          </cell>
          <cell r="N441">
            <v>49238.44</v>
          </cell>
        </row>
        <row r="442">
          <cell r="C442">
            <v>622223</v>
          </cell>
          <cell r="D442" t="str">
            <v xml:space="preserve">622223         </v>
          </cell>
          <cell r="E442" t="str">
            <v>622223</v>
          </cell>
          <cell r="K442" t="str">
            <v>COMUNICACAO - SELOS CORREIO</v>
          </cell>
          <cell r="L442">
            <v>1480.27</v>
          </cell>
          <cell r="M442">
            <v>0</v>
          </cell>
          <cell r="N442">
            <v>27430.06</v>
          </cell>
        </row>
        <row r="443">
          <cell r="C443">
            <v>622223</v>
          </cell>
          <cell r="D443" t="str">
            <v>622223         990</v>
          </cell>
          <cell r="E443" t="str">
            <v>622223</v>
          </cell>
          <cell r="J443" t="str">
            <v>990</v>
          </cell>
          <cell r="K443" t="str">
            <v>COMUNICACAO-SELOS CORREIO</v>
          </cell>
          <cell r="L443">
            <v>1480.27</v>
          </cell>
          <cell r="M443">
            <v>0</v>
          </cell>
          <cell r="N443">
            <v>27430.06</v>
          </cell>
        </row>
        <row r="444">
          <cell r="C444">
            <v>622224</v>
          </cell>
          <cell r="D444" t="str">
            <v xml:space="preserve">622224         </v>
          </cell>
          <cell r="E444" t="str">
            <v>622224</v>
          </cell>
          <cell r="K444" t="str">
            <v>COMUNICACAO - SERV ENTREGA</v>
          </cell>
          <cell r="L444">
            <v>492.28</v>
          </cell>
          <cell r="M444">
            <v>0</v>
          </cell>
          <cell r="N444">
            <v>2821.34</v>
          </cell>
        </row>
        <row r="445">
          <cell r="C445">
            <v>622224</v>
          </cell>
          <cell r="D445" t="str">
            <v>622224         900</v>
          </cell>
          <cell r="E445" t="str">
            <v>622224</v>
          </cell>
          <cell r="J445" t="str">
            <v>900</v>
          </cell>
          <cell r="K445" t="str">
            <v>SERV. ENTREGA  Dir Geral</v>
          </cell>
          <cell r="L445">
            <v>0</v>
          </cell>
          <cell r="M445">
            <v>0</v>
          </cell>
          <cell r="N445">
            <v>132.99</v>
          </cell>
        </row>
        <row r="446">
          <cell r="C446">
            <v>622224</v>
          </cell>
          <cell r="D446" t="str">
            <v>622224         910</v>
          </cell>
          <cell r="E446" t="str">
            <v>622224</v>
          </cell>
          <cell r="J446" t="str">
            <v>910</v>
          </cell>
          <cell r="K446" t="str">
            <v>SERV. ENTREGA  Comercial</v>
          </cell>
          <cell r="L446">
            <v>93.3</v>
          </cell>
          <cell r="M446">
            <v>0</v>
          </cell>
          <cell r="N446">
            <v>981.07</v>
          </cell>
        </row>
        <row r="447">
          <cell r="C447">
            <v>622224</v>
          </cell>
          <cell r="D447" t="str">
            <v>622224         920</v>
          </cell>
          <cell r="E447" t="str">
            <v>622224</v>
          </cell>
          <cell r="J447" t="str">
            <v>920</v>
          </cell>
          <cell r="K447" t="str">
            <v>SERV. ENTREGA  Aceitacão</v>
          </cell>
          <cell r="L447">
            <v>0</v>
          </cell>
          <cell r="M447">
            <v>0</v>
          </cell>
          <cell r="N447">
            <v>294.2</v>
          </cell>
        </row>
        <row r="448">
          <cell r="C448">
            <v>622224</v>
          </cell>
          <cell r="D448" t="str">
            <v>622224         930</v>
          </cell>
          <cell r="E448" t="str">
            <v>622224</v>
          </cell>
          <cell r="J448" t="str">
            <v>930</v>
          </cell>
          <cell r="K448" t="str">
            <v>SERV. ENTREGA  Pos venda</v>
          </cell>
          <cell r="L448">
            <v>0</v>
          </cell>
          <cell r="M448">
            <v>0</v>
          </cell>
          <cell r="N448">
            <v>44.5</v>
          </cell>
        </row>
        <row r="449">
          <cell r="C449">
            <v>622224</v>
          </cell>
          <cell r="D449" t="str">
            <v>622224         950</v>
          </cell>
          <cell r="E449" t="str">
            <v>622224</v>
          </cell>
          <cell r="J449" t="str">
            <v>950</v>
          </cell>
          <cell r="K449" t="str">
            <v>SERV. ENTREGA  Finanças</v>
          </cell>
          <cell r="L449">
            <v>398.98</v>
          </cell>
          <cell r="M449">
            <v>0</v>
          </cell>
          <cell r="N449">
            <v>669.72</v>
          </cell>
        </row>
        <row r="450">
          <cell r="C450">
            <v>622224</v>
          </cell>
          <cell r="D450" t="str">
            <v>622224         960</v>
          </cell>
          <cell r="E450" t="str">
            <v>622224</v>
          </cell>
          <cell r="J450" t="str">
            <v>960</v>
          </cell>
          <cell r="K450" t="str">
            <v>SERV. ENTREGA  Pessoal sup.</v>
          </cell>
          <cell r="L450">
            <v>0</v>
          </cell>
          <cell r="M450">
            <v>0</v>
          </cell>
          <cell r="N450">
            <v>78.03</v>
          </cell>
        </row>
        <row r="451">
          <cell r="C451">
            <v>622224</v>
          </cell>
          <cell r="D451" t="str">
            <v>622224         990</v>
          </cell>
          <cell r="E451" t="str">
            <v>622224</v>
          </cell>
          <cell r="J451" t="str">
            <v>990</v>
          </cell>
          <cell r="K451" t="str">
            <v>SERV. ENTREGA  Indirectos</v>
          </cell>
          <cell r="L451">
            <v>0</v>
          </cell>
          <cell r="M451">
            <v>0</v>
          </cell>
          <cell r="N451">
            <v>620.83000000000004</v>
          </cell>
        </row>
        <row r="452">
          <cell r="C452">
            <v>622225</v>
          </cell>
          <cell r="D452" t="str">
            <v xml:space="preserve">622225         </v>
          </cell>
          <cell r="E452" t="str">
            <v>622225</v>
          </cell>
          <cell r="K452" t="str">
            <v>COMUNICACAO - INFORMATICA</v>
          </cell>
          <cell r="L452">
            <v>0</v>
          </cell>
          <cell r="M452">
            <v>0</v>
          </cell>
          <cell r="N452">
            <v>10451.049999999999</v>
          </cell>
        </row>
        <row r="453">
          <cell r="C453">
            <v>622225</v>
          </cell>
          <cell r="D453" t="str">
            <v>622225         970</v>
          </cell>
          <cell r="E453" t="str">
            <v>622225</v>
          </cell>
          <cell r="J453" t="str">
            <v>970</v>
          </cell>
          <cell r="K453" t="str">
            <v>COMUNICA. Gerais Informatica</v>
          </cell>
          <cell r="L453">
            <v>0</v>
          </cell>
          <cell r="M453">
            <v>0</v>
          </cell>
          <cell r="N453">
            <v>10451.049999999999</v>
          </cell>
        </row>
        <row r="454">
          <cell r="C454">
            <v>62223</v>
          </cell>
          <cell r="D454" t="str">
            <v xml:space="preserve">62223         </v>
          </cell>
          <cell r="E454" t="str">
            <v>62223</v>
          </cell>
          <cell r="K454" t="str">
            <v>SEGUROS-INDIRECTOS</v>
          </cell>
          <cell r="L454">
            <v>8234.23</v>
          </cell>
          <cell r="M454">
            <v>14950.97</v>
          </cell>
          <cell r="N454">
            <v>81387.259999999995</v>
          </cell>
        </row>
        <row r="455">
          <cell r="C455">
            <v>622231</v>
          </cell>
          <cell r="D455" t="str">
            <v xml:space="preserve">622231         </v>
          </cell>
          <cell r="E455" t="str">
            <v>622231</v>
          </cell>
          <cell r="K455" t="str">
            <v>SEGUROS -AUTOMOVEL</v>
          </cell>
          <cell r="L455">
            <v>5411.11</v>
          </cell>
          <cell r="M455">
            <v>1572.47</v>
          </cell>
          <cell r="N455">
            <v>69730.27</v>
          </cell>
        </row>
        <row r="456">
          <cell r="C456">
            <v>622231</v>
          </cell>
          <cell r="D456" t="str">
            <v>622231         210</v>
          </cell>
          <cell r="E456" t="str">
            <v>622231</v>
          </cell>
          <cell r="J456" t="str">
            <v>210</v>
          </cell>
          <cell r="K456" t="str">
            <v>SEGUROS Comercial FinPlus</v>
          </cell>
          <cell r="L456">
            <v>308.44</v>
          </cell>
          <cell r="M456">
            <v>0</v>
          </cell>
          <cell r="N456">
            <v>5223.62</v>
          </cell>
        </row>
        <row r="457">
          <cell r="C457">
            <v>622231</v>
          </cell>
          <cell r="D457" t="str">
            <v>622231         220</v>
          </cell>
          <cell r="E457" t="str">
            <v>622231</v>
          </cell>
          <cell r="J457" t="str">
            <v>220</v>
          </cell>
          <cell r="K457" t="str">
            <v>SEGUROS Aceitacao FinPlus</v>
          </cell>
          <cell r="L457">
            <v>130.62</v>
          </cell>
          <cell r="M457">
            <v>0</v>
          </cell>
          <cell r="N457">
            <v>1567.77</v>
          </cell>
        </row>
        <row r="458">
          <cell r="C458">
            <v>622231</v>
          </cell>
          <cell r="D458" t="str">
            <v>622231         900</v>
          </cell>
          <cell r="E458" t="str">
            <v>622231</v>
          </cell>
          <cell r="J458" t="str">
            <v>900</v>
          </cell>
          <cell r="K458" t="str">
            <v>SEGUROS Dir Geral</v>
          </cell>
          <cell r="L458">
            <v>520.4</v>
          </cell>
          <cell r="M458">
            <v>388.7</v>
          </cell>
          <cell r="N458">
            <v>5844.88</v>
          </cell>
        </row>
        <row r="459">
          <cell r="C459">
            <v>622231</v>
          </cell>
          <cell r="D459" t="str">
            <v>622231         910</v>
          </cell>
          <cell r="E459" t="str">
            <v>622231</v>
          </cell>
          <cell r="J459" t="str">
            <v>910</v>
          </cell>
          <cell r="K459" t="str">
            <v>SEGUROS Comercial</v>
          </cell>
          <cell r="L459">
            <v>205.83</v>
          </cell>
          <cell r="M459">
            <v>1183.77</v>
          </cell>
          <cell r="N459">
            <v>13370.76</v>
          </cell>
        </row>
        <row r="460">
          <cell r="C460">
            <v>622231</v>
          </cell>
          <cell r="D460" t="str">
            <v>622231         920</v>
          </cell>
          <cell r="E460" t="str">
            <v>622231</v>
          </cell>
          <cell r="J460" t="str">
            <v>920</v>
          </cell>
          <cell r="K460" t="str">
            <v>SEGUROS Aceitacão</v>
          </cell>
          <cell r="L460">
            <v>581.14</v>
          </cell>
          <cell r="M460">
            <v>0</v>
          </cell>
          <cell r="N460">
            <v>7945.33</v>
          </cell>
        </row>
        <row r="461">
          <cell r="C461">
            <v>622231</v>
          </cell>
          <cell r="D461" t="str">
            <v>622231         930</v>
          </cell>
          <cell r="E461" t="str">
            <v>622231</v>
          </cell>
          <cell r="J461" t="str">
            <v>930</v>
          </cell>
          <cell r="K461" t="str">
            <v>SEGUROS Pos venda</v>
          </cell>
          <cell r="L461">
            <v>99.32</v>
          </cell>
          <cell r="M461">
            <v>0</v>
          </cell>
          <cell r="N461">
            <v>1820.67</v>
          </cell>
        </row>
        <row r="462">
          <cell r="C462">
            <v>622231</v>
          </cell>
          <cell r="D462" t="str">
            <v>622231         940</v>
          </cell>
          <cell r="E462" t="str">
            <v>622231</v>
          </cell>
          <cell r="J462" t="str">
            <v>940</v>
          </cell>
          <cell r="K462" t="str">
            <v>SEGUROS Recup. credito</v>
          </cell>
          <cell r="L462">
            <v>1482.85</v>
          </cell>
          <cell r="M462">
            <v>0</v>
          </cell>
          <cell r="N462">
            <v>7692.28</v>
          </cell>
        </row>
        <row r="463">
          <cell r="C463">
            <v>622231</v>
          </cell>
          <cell r="D463" t="str">
            <v>622231         950</v>
          </cell>
          <cell r="E463" t="str">
            <v>622231</v>
          </cell>
          <cell r="J463" t="str">
            <v>950</v>
          </cell>
          <cell r="K463" t="str">
            <v>SEGUROS Finanças</v>
          </cell>
          <cell r="L463">
            <v>667.99</v>
          </cell>
          <cell r="M463">
            <v>0</v>
          </cell>
          <cell r="N463">
            <v>8323.6200000000008</v>
          </cell>
        </row>
        <row r="464">
          <cell r="C464">
            <v>622231</v>
          </cell>
          <cell r="D464" t="str">
            <v>622231         960</v>
          </cell>
          <cell r="E464" t="str">
            <v>622231</v>
          </cell>
          <cell r="J464" t="str">
            <v>960</v>
          </cell>
          <cell r="K464" t="str">
            <v>SEGUROS Pessoal sup.</v>
          </cell>
          <cell r="L464">
            <v>589.23</v>
          </cell>
          <cell r="M464">
            <v>0</v>
          </cell>
          <cell r="N464">
            <v>8150.32</v>
          </cell>
        </row>
        <row r="465">
          <cell r="C465">
            <v>622231</v>
          </cell>
          <cell r="D465" t="str">
            <v>622231         970</v>
          </cell>
          <cell r="E465" t="str">
            <v>622231</v>
          </cell>
          <cell r="J465" t="str">
            <v>970</v>
          </cell>
          <cell r="K465" t="str">
            <v>SEGUROS Informatica</v>
          </cell>
          <cell r="L465">
            <v>825.29</v>
          </cell>
          <cell r="M465">
            <v>0</v>
          </cell>
          <cell r="N465">
            <v>9791.02</v>
          </cell>
        </row>
        <row r="466">
          <cell r="C466">
            <v>622233</v>
          </cell>
          <cell r="D466" t="str">
            <v xml:space="preserve">622233         </v>
          </cell>
          <cell r="E466" t="str">
            <v>622233</v>
          </cell>
          <cell r="K466" t="str">
            <v>SEGUROS - ALUGUER</v>
          </cell>
          <cell r="L466">
            <v>2447.06</v>
          </cell>
          <cell r="M466">
            <v>13378.5</v>
          </cell>
          <cell r="N466">
            <v>11280.93</v>
          </cell>
        </row>
        <row r="467">
          <cell r="C467">
            <v>622233</v>
          </cell>
          <cell r="D467" t="str">
            <v>622233         190</v>
          </cell>
          <cell r="E467" t="str">
            <v>622233</v>
          </cell>
          <cell r="J467" t="str">
            <v>190</v>
          </cell>
          <cell r="K467" t="str">
            <v>SEG.-FROTA-ALD</v>
          </cell>
          <cell r="L467">
            <v>2447.06</v>
          </cell>
          <cell r="M467">
            <v>13378.5</v>
          </cell>
          <cell r="N467">
            <v>11280.93</v>
          </cell>
        </row>
        <row r="468">
          <cell r="C468">
            <v>622234</v>
          </cell>
          <cell r="D468" t="str">
            <v xml:space="preserve">622234         </v>
          </cell>
          <cell r="E468" t="str">
            <v>622234</v>
          </cell>
          <cell r="K468" t="str">
            <v>SEGUROS DE FROTA ALD - CPI</v>
          </cell>
          <cell r="L468">
            <v>376.06</v>
          </cell>
          <cell r="M468">
            <v>0</v>
          </cell>
          <cell r="N468">
            <v>376.06</v>
          </cell>
        </row>
        <row r="469">
          <cell r="C469">
            <v>622234</v>
          </cell>
          <cell r="D469" t="str">
            <v>622234         190</v>
          </cell>
          <cell r="E469" t="str">
            <v>622234</v>
          </cell>
          <cell r="J469" t="str">
            <v>190</v>
          </cell>
          <cell r="K469" t="str">
            <v>SEGURO FROTA ALD C.P.I.</v>
          </cell>
          <cell r="L469">
            <v>376.06</v>
          </cell>
          <cell r="M469">
            <v>0</v>
          </cell>
          <cell r="N469">
            <v>376.06</v>
          </cell>
        </row>
        <row r="470">
          <cell r="C470">
            <v>62227</v>
          </cell>
          <cell r="D470" t="str">
            <v xml:space="preserve">62227         </v>
          </cell>
          <cell r="E470" t="str">
            <v>62227</v>
          </cell>
          <cell r="K470" t="str">
            <v>DESLOCACOES E ESTADIAS</v>
          </cell>
          <cell r="L470">
            <v>14618.14</v>
          </cell>
          <cell r="M470">
            <v>0</v>
          </cell>
          <cell r="N470">
            <v>43858.53</v>
          </cell>
        </row>
        <row r="471">
          <cell r="C471">
            <v>62227</v>
          </cell>
          <cell r="D471" t="str">
            <v>62227         210</v>
          </cell>
          <cell r="E471" t="str">
            <v>62227</v>
          </cell>
          <cell r="J471" t="str">
            <v>210</v>
          </cell>
          <cell r="K471" t="str">
            <v>DESLOC.ESTADAS -Fin Plus</v>
          </cell>
          <cell r="L471">
            <v>131.28</v>
          </cell>
          <cell r="M471">
            <v>0</v>
          </cell>
          <cell r="N471">
            <v>749.3</v>
          </cell>
        </row>
        <row r="472">
          <cell r="C472">
            <v>62227</v>
          </cell>
          <cell r="D472" t="str">
            <v>62227         215</v>
          </cell>
          <cell r="E472" t="str">
            <v>62227</v>
          </cell>
          <cell r="J472" t="str">
            <v>215</v>
          </cell>
          <cell r="K472" t="str">
            <v>DESLOC.ESTADAS -Bruno Teixeira</v>
          </cell>
          <cell r="L472">
            <v>62.8</v>
          </cell>
          <cell r="M472">
            <v>0</v>
          </cell>
          <cell r="N472">
            <v>1029.05</v>
          </cell>
        </row>
        <row r="473">
          <cell r="C473">
            <v>62227</v>
          </cell>
          <cell r="D473" t="str">
            <v>62227         216</v>
          </cell>
          <cell r="E473" t="str">
            <v>62227</v>
          </cell>
          <cell r="J473" t="str">
            <v>216</v>
          </cell>
          <cell r="K473" t="str">
            <v>DESLOC.ESTADAS -Sofia Duarte</v>
          </cell>
          <cell r="L473">
            <v>0</v>
          </cell>
          <cell r="M473">
            <v>0</v>
          </cell>
          <cell r="N473">
            <v>628.71</v>
          </cell>
        </row>
        <row r="474">
          <cell r="C474">
            <v>62227</v>
          </cell>
          <cell r="D474" t="str">
            <v>62227         900</v>
          </cell>
          <cell r="E474" t="str">
            <v>62227</v>
          </cell>
          <cell r="J474" t="str">
            <v>900</v>
          </cell>
          <cell r="K474" t="str">
            <v>DESLOC.ESTADAS Dir Geral</v>
          </cell>
          <cell r="L474">
            <v>3027.56</v>
          </cell>
          <cell r="M474">
            <v>0</v>
          </cell>
          <cell r="N474">
            <v>9145.61</v>
          </cell>
        </row>
        <row r="475">
          <cell r="C475">
            <v>62227</v>
          </cell>
          <cell r="D475" t="str">
            <v>62227         910</v>
          </cell>
          <cell r="E475" t="str">
            <v>62227</v>
          </cell>
          <cell r="J475" t="str">
            <v>910</v>
          </cell>
          <cell r="K475" t="str">
            <v>DESLOC.ESTADAS Comercial</v>
          </cell>
          <cell r="L475">
            <v>2994.46</v>
          </cell>
          <cell r="M475">
            <v>0</v>
          </cell>
          <cell r="N475">
            <v>5333.25</v>
          </cell>
        </row>
        <row r="476">
          <cell r="C476">
            <v>62227</v>
          </cell>
          <cell r="D476" t="str">
            <v>62227         911</v>
          </cell>
          <cell r="E476" t="str">
            <v>62227</v>
          </cell>
          <cell r="J476" t="str">
            <v>911</v>
          </cell>
          <cell r="K476" t="str">
            <v>DESLOC.ESTADAS -Cunha Candido</v>
          </cell>
          <cell r="L476">
            <v>420.66</v>
          </cell>
          <cell r="M476">
            <v>0</v>
          </cell>
          <cell r="N476">
            <v>1638.54</v>
          </cell>
        </row>
        <row r="477">
          <cell r="C477">
            <v>62227</v>
          </cell>
          <cell r="D477" t="str">
            <v>62227         912</v>
          </cell>
          <cell r="E477" t="str">
            <v>62227</v>
          </cell>
          <cell r="J477" t="str">
            <v>912</v>
          </cell>
          <cell r="K477" t="str">
            <v>DESLOC.ESTADAS -Gabriel Simoes</v>
          </cell>
          <cell r="L477">
            <v>912.46</v>
          </cell>
          <cell r="M477">
            <v>0</v>
          </cell>
          <cell r="N477">
            <v>7298.14</v>
          </cell>
        </row>
        <row r="478">
          <cell r="C478">
            <v>62227</v>
          </cell>
          <cell r="D478" t="str">
            <v>62227         913</v>
          </cell>
          <cell r="E478" t="str">
            <v>62227</v>
          </cell>
          <cell r="J478" t="str">
            <v>913</v>
          </cell>
          <cell r="K478" t="str">
            <v>DESLOC.ESTADAS -Jose Monteiro</v>
          </cell>
          <cell r="L478">
            <v>445.88</v>
          </cell>
          <cell r="M478">
            <v>0</v>
          </cell>
          <cell r="N478">
            <v>1760.94</v>
          </cell>
        </row>
        <row r="479">
          <cell r="C479">
            <v>62227</v>
          </cell>
          <cell r="D479" t="str">
            <v>62227         914</v>
          </cell>
          <cell r="E479" t="str">
            <v>62227</v>
          </cell>
          <cell r="J479" t="str">
            <v>914</v>
          </cell>
          <cell r="K479" t="str">
            <v>DESLOC.ESTADAS -Rui Guerra</v>
          </cell>
          <cell r="L479">
            <v>744.54</v>
          </cell>
          <cell r="M479">
            <v>0</v>
          </cell>
          <cell r="N479">
            <v>2391.0300000000002</v>
          </cell>
        </row>
        <row r="480">
          <cell r="C480">
            <v>62227</v>
          </cell>
          <cell r="D480" t="str">
            <v>62227         920</v>
          </cell>
          <cell r="E480" t="str">
            <v>62227</v>
          </cell>
          <cell r="J480" t="str">
            <v>920</v>
          </cell>
          <cell r="K480" t="str">
            <v>DESLOC.ESTADAS Aceitacao</v>
          </cell>
          <cell r="L480">
            <v>0</v>
          </cell>
          <cell r="M480">
            <v>0</v>
          </cell>
          <cell r="N480">
            <v>112.9</v>
          </cell>
        </row>
        <row r="481">
          <cell r="C481">
            <v>62227</v>
          </cell>
          <cell r="D481" t="str">
            <v>62227         930</v>
          </cell>
          <cell r="E481" t="str">
            <v>62227</v>
          </cell>
          <cell r="J481" t="str">
            <v>930</v>
          </cell>
          <cell r="K481" t="str">
            <v>DESLOC.ESTADAS Pos venda</v>
          </cell>
          <cell r="L481">
            <v>0</v>
          </cell>
          <cell r="M481">
            <v>0</v>
          </cell>
          <cell r="N481">
            <v>67.3</v>
          </cell>
        </row>
        <row r="482">
          <cell r="C482">
            <v>62227</v>
          </cell>
          <cell r="D482" t="str">
            <v>62227         940</v>
          </cell>
          <cell r="E482" t="str">
            <v>62227</v>
          </cell>
          <cell r="J482" t="str">
            <v>940</v>
          </cell>
          <cell r="K482" t="str">
            <v>DESLOC.ESTADAS Recup. credito</v>
          </cell>
          <cell r="L482">
            <v>131.25</v>
          </cell>
          <cell r="M482">
            <v>0</v>
          </cell>
          <cell r="N482">
            <v>3453.27</v>
          </cell>
        </row>
        <row r="483">
          <cell r="C483">
            <v>62227</v>
          </cell>
          <cell r="D483" t="str">
            <v>62227         950</v>
          </cell>
          <cell r="E483" t="str">
            <v>62227</v>
          </cell>
          <cell r="J483" t="str">
            <v>950</v>
          </cell>
          <cell r="K483" t="str">
            <v>DESLOC.ESTADAS Finanças</v>
          </cell>
          <cell r="L483">
            <v>1111.54</v>
          </cell>
          <cell r="M483">
            <v>0</v>
          </cell>
          <cell r="N483">
            <v>1676.96</v>
          </cell>
        </row>
        <row r="484">
          <cell r="C484">
            <v>62227</v>
          </cell>
          <cell r="D484" t="str">
            <v>62227         960</v>
          </cell>
          <cell r="E484" t="str">
            <v>62227</v>
          </cell>
          <cell r="J484" t="str">
            <v>960</v>
          </cell>
          <cell r="K484" t="str">
            <v>DESLOC.ESTADAS Pessoal sup.</v>
          </cell>
          <cell r="L484">
            <v>4635.71</v>
          </cell>
          <cell r="M484">
            <v>0</v>
          </cell>
          <cell r="N484">
            <v>6973.34</v>
          </cell>
        </row>
        <row r="485">
          <cell r="C485">
            <v>62227</v>
          </cell>
          <cell r="D485" t="str">
            <v>62227         970</v>
          </cell>
          <cell r="E485" t="str">
            <v>62227</v>
          </cell>
          <cell r="J485" t="str">
            <v>970</v>
          </cell>
          <cell r="K485" t="str">
            <v>DESLOC.ESTADAS Informatica</v>
          </cell>
          <cell r="L485">
            <v>0</v>
          </cell>
          <cell r="M485">
            <v>0</v>
          </cell>
          <cell r="N485">
            <v>1600.19</v>
          </cell>
        </row>
        <row r="486">
          <cell r="C486">
            <v>62228</v>
          </cell>
          <cell r="D486" t="str">
            <v xml:space="preserve">62228         </v>
          </cell>
          <cell r="E486" t="str">
            <v>62228</v>
          </cell>
          <cell r="K486" t="str">
            <v>COMISSOES-AC.PROMOC.-N-IV</v>
          </cell>
          <cell r="L486">
            <v>70715.66</v>
          </cell>
          <cell r="M486">
            <v>0</v>
          </cell>
          <cell r="N486">
            <v>285709.65000000002</v>
          </cell>
        </row>
        <row r="487">
          <cell r="C487">
            <v>622280</v>
          </cell>
          <cell r="D487" t="str">
            <v xml:space="preserve">622280         </v>
          </cell>
          <cell r="E487" t="str">
            <v>622280</v>
          </cell>
          <cell r="K487" t="str">
            <v>BONUS</v>
          </cell>
          <cell r="L487">
            <v>70715.66</v>
          </cell>
          <cell r="M487">
            <v>0</v>
          </cell>
          <cell r="N487">
            <v>285709.65000000002</v>
          </cell>
        </row>
        <row r="488">
          <cell r="C488">
            <v>622280</v>
          </cell>
          <cell r="D488" t="str">
            <v>622280         190</v>
          </cell>
          <cell r="E488" t="str">
            <v>622280</v>
          </cell>
          <cell r="J488" t="str">
            <v>190</v>
          </cell>
          <cell r="K488" t="str">
            <v>BONUS - DIR ALD</v>
          </cell>
          <cell r="L488">
            <v>70330.850000000006</v>
          </cell>
          <cell r="M488">
            <v>0</v>
          </cell>
          <cell r="N488">
            <v>280407.63</v>
          </cell>
        </row>
        <row r="489">
          <cell r="C489">
            <v>622280</v>
          </cell>
          <cell r="D489" t="str">
            <v>622280         290</v>
          </cell>
          <cell r="E489" t="str">
            <v>622280</v>
          </cell>
          <cell r="J489" t="str">
            <v>290</v>
          </cell>
          <cell r="K489" t="str">
            <v>BONUS - FINPLUS</v>
          </cell>
          <cell r="L489">
            <v>384.81</v>
          </cell>
          <cell r="M489">
            <v>0</v>
          </cell>
          <cell r="N489">
            <v>5302.02</v>
          </cell>
        </row>
        <row r="490">
          <cell r="C490">
            <v>62229</v>
          </cell>
          <cell r="D490" t="str">
            <v xml:space="preserve">62229         </v>
          </cell>
          <cell r="E490" t="str">
            <v>62229</v>
          </cell>
          <cell r="K490" t="str">
            <v>HONORARIOS</v>
          </cell>
          <cell r="L490">
            <v>11927.3</v>
          </cell>
          <cell r="M490">
            <v>0</v>
          </cell>
          <cell r="N490">
            <v>147893.29999999999</v>
          </cell>
        </row>
        <row r="491">
          <cell r="C491">
            <v>622291</v>
          </cell>
          <cell r="D491" t="str">
            <v xml:space="preserve">622291         </v>
          </cell>
          <cell r="E491" t="str">
            <v>622291</v>
          </cell>
          <cell r="K491" t="str">
            <v>HONORARIOS-CONTENCIOSO</v>
          </cell>
          <cell r="L491">
            <v>3057.98</v>
          </cell>
          <cell r="M491">
            <v>0</v>
          </cell>
          <cell r="N491">
            <v>34854.11</v>
          </cell>
        </row>
        <row r="492">
          <cell r="C492">
            <v>622291</v>
          </cell>
          <cell r="D492" t="str">
            <v>622291         140</v>
          </cell>
          <cell r="E492" t="str">
            <v>622291</v>
          </cell>
          <cell r="J492" t="str">
            <v>140</v>
          </cell>
          <cell r="K492" t="str">
            <v>HONOR.-ADVOGADOS-DIR-ALD</v>
          </cell>
          <cell r="L492">
            <v>2447.3000000000002</v>
          </cell>
          <cell r="M492">
            <v>0</v>
          </cell>
          <cell r="N492">
            <v>30725.09</v>
          </cell>
        </row>
        <row r="493">
          <cell r="C493">
            <v>622291</v>
          </cell>
          <cell r="D493" t="str">
            <v>622291         640</v>
          </cell>
          <cell r="E493" t="str">
            <v>622291</v>
          </cell>
          <cell r="J493" t="str">
            <v>640</v>
          </cell>
          <cell r="K493" t="str">
            <v>HONOR.-ADVOGADOS-DIR-RETAIL</v>
          </cell>
          <cell r="L493">
            <v>610.67999999999995</v>
          </cell>
          <cell r="M493">
            <v>0</v>
          </cell>
          <cell r="N493">
            <v>4129.0200000000004</v>
          </cell>
        </row>
        <row r="494">
          <cell r="C494">
            <v>622295</v>
          </cell>
          <cell r="D494" t="str">
            <v xml:space="preserve">622295         </v>
          </cell>
          <cell r="E494" t="str">
            <v>622295</v>
          </cell>
          <cell r="K494" t="str">
            <v>HONORARIOS - ECONOMISTA</v>
          </cell>
          <cell r="L494">
            <v>3285</v>
          </cell>
          <cell r="M494">
            <v>0</v>
          </cell>
          <cell r="N494">
            <v>11692.37</v>
          </cell>
        </row>
        <row r="495">
          <cell r="C495">
            <v>622295</v>
          </cell>
          <cell r="D495" t="str">
            <v>622295         960</v>
          </cell>
          <cell r="E495" t="str">
            <v>622295</v>
          </cell>
          <cell r="J495" t="str">
            <v>960</v>
          </cell>
          <cell r="K495" t="str">
            <v>HONOR.-ECON.-Outros de suporte</v>
          </cell>
          <cell r="L495">
            <v>3285</v>
          </cell>
          <cell r="M495">
            <v>0</v>
          </cell>
          <cell r="N495">
            <v>11692.37</v>
          </cell>
        </row>
        <row r="496">
          <cell r="C496">
            <v>622296</v>
          </cell>
          <cell r="D496" t="str">
            <v xml:space="preserve">622296         </v>
          </cell>
          <cell r="E496" t="str">
            <v>622296</v>
          </cell>
          <cell r="K496" t="str">
            <v>HONORARIOS - NOTARIADO</v>
          </cell>
          <cell r="L496">
            <v>0</v>
          </cell>
          <cell r="M496">
            <v>0</v>
          </cell>
          <cell r="N496">
            <v>26837.53</v>
          </cell>
        </row>
        <row r="497">
          <cell r="C497">
            <v>622296</v>
          </cell>
          <cell r="D497" t="str">
            <v>622296         120</v>
          </cell>
          <cell r="E497" t="str">
            <v>622296</v>
          </cell>
          <cell r="J497" t="str">
            <v>120</v>
          </cell>
          <cell r="K497" t="str">
            <v>HONORARIOS - NOTARIADO ALD</v>
          </cell>
          <cell r="L497">
            <v>0</v>
          </cell>
          <cell r="M497">
            <v>0</v>
          </cell>
          <cell r="N497">
            <v>26837.53</v>
          </cell>
        </row>
        <row r="498">
          <cell r="C498">
            <v>622297</v>
          </cell>
          <cell r="D498" t="str">
            <v xml:space="preserve">622297         </v>
          </cell>
          <cell r="E498" t="str">
            <v>622297</v>
          </cell>
          <cell r="K498" t="str">
            <v>HONORARIOS - RELANCE TELEF.</v>
          </cell>
          <cell r="L498">
            <v>5584.32</v>
          </cell>
          <cell r="M498">
            <v>0</v>
          </cell>
          <cell r="N498">
            <v>69648.19</v>
          </cell>
        </row>
        <row r="499">
          <cell r="C499">
            <v>622297</v>
          </cell>
          <cell r="D499" t="str">
            <v>622297         140</v>
          </cell>
          <cell r="E499" t="str">
            <v>622297</v>
          </cell>
          <cell r="J499" t="str">
            <v>140</v>
          </cell>
          <cell r="K499" t="str">
            <v>HONOR - RELANCE TELEFONICO ALD</v>
          </cell>
          <cell r="L499">
            <v>0</v>
          </cell>
          <cell r="M499">
            <v>0</v>
          </cell>
          <cell r="N499">
            <v>7545.74</v>
          </cell>
        </row>
        <row r="500">
          <cell r="C500">
            <v>622297</v>
          </cell>
          <cell r="D500" t="str">
            <v>622297         940</v>
          </cell>
          <cell r="E500" t="str">
            <v>622297</v>
          </cell>
          <cell r="J500" t="str">
            <v>940</v>
          </cell>
          <cell r="K500" t="str">
            <v>GERAL-HONOR - RELANCE TELEF.</v>
          </cell>
          <cell r="L500">
            <v>5584.32</v>
          </cell>
          <cell r="M500">
            <v>0</v>
          </cell>
          <cell r="N500">
            <v>62102.45</v>
          </cell>
        </row>
        <row r="501">
          <cell r="C501">
            <v>622299</v>
          </cell>
          <cell r="D501" t="str">
            <v xml:space="preserve">622299         </v>
          </cell>
          <cell r="E501" t="str">
            <v>622299</v>
          </cell>
          <cell r="K501" t="str">
            <v>HONORARIOS - DIVERSOS</v>
          </cell>
          <cell r="L501">
            <v>0</v>
          </cell>
          <cell r="M501">
            <v>0</v>
          </cell>
          <cell r="N501">
            <v>4861.1000000000004</v>
          </cell>
        </row>
        <row r="502">
          <cell r="C502">
            <v>622299</v>
          </cell>
          <cell r="D502" t="str">
            <v>622299         990</v>
          </cell>
          <cell r="E502" t="str">
            <v>622299</v>
          </cell>
          <cell r="J502" t="str">
            <v>990</v>
          </cell>
          <cell r="K502" t="str">
            <v>HONORARIOS DIVERSOS</v>
          </cell>
          <cell r="L502">
            <v>0</v>
          </cell>
          <cell r="M502">
            <v>0</v>
          </cell>
          <cell r="N502">
            <v>4861.1000000000004</v>
          </cell>
        </row>
        <row r="503">
          <cell r="C503">
            <v>6223</v>
          </cell>
          <cell r="D503" t="str">
            <v xml:space="preserve">6223         </v>
          </cell>
          <cell r="E503" t="str">
            <v>6223</v>
          </cell>
          <cell r="K503" t="str">
            <v>FORNECIMENTOS E SERVICOS</v>
          </cell>
          <cell r="L503">
            <v>168298.52</v>
          </cell>
          <cell r="M503">
            <v>26049.72</v>
          </cell>
          <cell r="N503">
            <v>1048952.2</v>
          </cell>
        </row>
        <row r="504">
          <cell r="C504">
            <v>62231</v>
          </cell>
          <cell r="D504" t="str">
            <v xml:space="preserve">62231         </v>
          </cell>
          <cell r="E504" t="str">
            <v>62231</v>
          </cell>
          <cell r="K504" t="str">
            <v>CONTENCIOSO E NOTARIADO</v>
          </cell>
          <cell r="L504">
            <v>8857.11</v>
          </cell>
          <cell r="M504">
            <v>142.11000000000001</v>
          </cell>
          <cell r="N504">
            <v>44005.56</v>
          </cell>
        </row>
        <row r="505">
          <cell r="C505">
            <v>622311</v>
          </cell>
          <cell r="D505" t="str">
            <v xml:space="preserve">622311         </v>
          </cell>
          <cell r="E505" t="str">
            <v>622311</v>
          </cell>
          <cell r="K505" t="str">
            <v>CONTENCIOSO</v>
          </cell>
          <cell r="L505">
            <v>5613.89</v>
          </cell>
          <cell r="M505">
            <v>0</v>
          </cell>
          <cell r="N505">
            <v>28283.31</v>
          </cell>
        </row>
        <row r="506">
          <cell r="C506">
            <v>622311</v>
          </cell>
          <cell r="D506" t="str">
            <v>622311         140</v>
          </cell>
          <cell r="E506" t="str">
            <v>622311</v>
          </cell>
          <cell r="J506" t="str">
            <v>140</v>
          </cell>
          <cell r="K506" t="str">
            <v>CONT.NOT.-CONTENC.ALD</v>
          </cell>
          <cell r="L506">
            <v>5613.89</v>
          </cell>
          <cell r="M506">
            <v>0</v>
          </cell>
          <cell r="N506">
            <v>27265.27</v>
          </cell>
        </row>
        <row r="507">
          <cell r="C507">
            <v>622311</v>
          </cell>
          <cell r="D507" t="str">
            <v>622311         640</v>
          </cell>
          <cell r="E507" t="str">
            <v>622311</v>
          </cell>
          <cell r="J507" t="str">
            <v>640</v>
          </cell>
          <cell r="K507" t="str">
            <v>CONT.NOT.-CONTENC.Retail</v>
          </cell>
          <cell r="L507">
            <v>0</v>
          </cell>
          <cell r="M507">
            <v>0</v>
          </cell>
          <cell r="N507">
            <v>1018.04</v>
          </cell>
        </row>
        <row r="508">
          <cell r="C508">
            <v>622312</v>
          </cell>
          <cell r="D508" t="str">
            <v xml:space="preserve">622312         </v>
          </cell>
          <cell r="E508" t="str">
            <v>622312</v>
          </cell>
          <cell r="K508" t="str">
            <v>NOTARIADO</v>
          </cell>
          <cell r="L508">
            <v>2648.22</v>
          </cell>
          <cell r="M508">
            <v>142.11000000000001</v>
          </cell>
          <cell r="N508">
            <v>12845.86</v>
          </cell>
        </row>
        <row r="509">
          <cell r="C509">
            <v>622312</v>
          </cell>
          <cell r="D509" t="str">
            <v>622312         120</v>
          </cell>
          <cell r="E509" t="str">
            <v>622312</v>
          </cell>
          <cell r="J509" t="str">
            <v>120</v>
          </cell>
          <cell r="K509" t="str">
            <v>CONT.NOT.-NOTARIADO-ALG.</v>
          </cell>
          <cell r="L509">
            <v>2648.22</v>
          </cell>
          <cell r="M509">
            <v>142.11000000000001</v>
          </cell>
          <cell r="N509">
            <v>12845.86</v>
          </cell>
        </row>
        <row r="510">
          <cell r="C510">
            <v>622319</v>
          </cell>
          <cell r="D510" t="str">
            <v xml:space="preserve">622319         </v>
          </cell>
          <cell r="E510" t="str">
            <v>622319</v>
          </cell>
          <cell r="K510" t="str">
            <v>RESERVAS PROPRIEDADE</v>
          </cell>
          <cell r="L510">
            <v>595</v>
          </cell>
          <cell r="M510">
            <v>0</v>
          </cell>
          <cell r="N510">
            <v>2876.39</v>
          </cell>
        </row>
        <row r="511">
          <cell r="C511">
            <v>622319</v>
          </cell>
          <cell r="D511" t="str">
            <v>622319         130</v>
          </cell>
          <cell r="E511" t="str">
            <v>622319</v>
          </cell>
          <cell r="J511" t="str">
            <v>130</v>
          </cell>
          <cell r="K511" t="str">
            <v>RESERVAS PROPRIEDADE ALD</v>
          </cell>
          <cell r="L511">
            <v>595</v>
          </cell>
          <cell r="M511">
            <v>0</v>
          </cell>
          <cell r="N511">
            <v>2876.39</v>
          </cell>
        </row>
        <row r="512">
          <cell r="C512">
            <v>622319</v>
          </cell>
          <cell r="D512" t="str">
            <v>622319         930</v>
          </cell>
          <cell r="E512" t="str">
            <v>622319</v>
          </cell>
          <cell r="J512" t="str">
            <v>930</v>
          </cell>
          <cell r="K512" t="str">
            <v>RESERVAS PROPRIEDADE GESCO</v>
          </cell>
          <cell r="L512">
            <v>0</v>
          </cell>
          <cell r="M512">
            <v>0</v>
          </cell>
          <cell r="N512">
            <v>0</v>
          </cell>
        </row>
        <row r="513">
          <cell r="C513">
            <v>62232</v>
          </cell>
          <cell r="D513" t="str">
            <v xml:space="preserve">62232         </v>
          </cell>
          <cell r="E513" t="str">
            <v>62232</v>
          </cell>
          <cell r="K513" t="str">
            <v>CONSERVACAO E REPARACAO</v>
          </cell>
          <cell r="L513">
            <v>443.92</v>
          </cell>
          <cell r="M513">
            <v>0</v>
          </cell>
          <cell r="N513">
            <v>23667.41</v>
          </cell>
        </row>
        <row r="514">
          <cell r="C514">
            <v>622321</v>
          </cell>
          <cell r="D514" t="str">
            <v xml:space="preserve">622321         </v>
          </cell>
          <cell r="E514" t="str">
            <v>622321</v>
          </cell>
          <cell r="K514" t="str">
            <v>CONSERV REPAR - VIATURAS</v>
          </cell>
          <cell r="L514">
            <v>443.92</v>
          </cell>
          <cell r="M514">
            <v>0</v>
          </cell>
          <cell r="N514">
            <v>23667.41</v>
          </cell>
        </row>
        <row r="515">
          <cell r="C515">
            <v>622321</v>
          </cell>
          <cell r="D515" t="str">
            <v>622321         215</v>
          </cell>
          <cell r="E515" t="str">
            <v>622321</v>
          </cell>
          <cell r="J515" t="str">
            <v>215</v>
          </cell>
          <cell r="K515" t="str">
            <v>CONS.REP.VIAT.- Bruno Teixeira</v>
          </cell>
          <cell r="L515">
            <v>357.97</v>
          </cell>
          <cell r="M515">
            <v>0</v>
          </cell>
          <cell r="N515">
            <v>357.97</v>
          </cell>
        </row>
        <row r="516">
          <cell r="C516">
            <v>622321</v>
          </cell>
          <cell r="D516" t="str">
            <v>622321         900</v>
          </cell>
          <cell r="E516" t="str">
            <v>622321</v>
          </cell>
          <cell r="J516" t="str">
            <v>900</v>
          </cell>
          <cell r="K516" t="str">
            <v>CONS.REP.VIAT. Dir Geral</v>
          </cell>
          <cell r="L516">
            <v>0</v>
          </cell>
          <cell r="M516">
            <v>0</v>
          </cell>
          <cell r="N516">
            <v>3236.08</v>
          </cell>
        </row>
        <row r="517">
          <cell r="C517">
            <v>622321</v>
          </cell>
          <cell r="D517" t="str">
            <v>622321         910</v>
          </cell>
          <cell r="E517" t="str">
            <v>622321</v>
          </cell>
          <cell r="J517" t="str">
            <v>910</v>
          </cell>
          <cell r="K517" t="str">
            <v>CONS.REP.VIAT. Comercial</v>
          </cell>
          <cell r="L517">
            <v>0</v>
          </cell>
          <cell r="M517">
            <v>0</v>
          </cell>
          <cell r="N517">
            <v>782.25</v>
          </cell>
        </row>
        <row r="518">
          <cell r="C518">
            <v>622321</v>
          </cell>
          <cell r="D518" t="str">
            <v>622321         911</v>
          </cell>
          <cell r="E518" t="str">
            <v>622321</v>
          </cell>
          <cell r="J518" t="str">
            <v>911</v>
          </cell>
          <cell r="K518" t="str">
            <v>CONS.REP.VIAT. - Cunha Candido</v>
          </cell>
          <cell r="L518">
            <v>0</v>
          </cell>
          <cell r="M518">
            <v>0</v>
          </cell>
          <cell r="N518">
            <v>414.7</v>
          </cell>
        </row>
        <row r="519">
          <cell r="C519">
            <v>622321</v>
          </cell>
          <cell r="D519" t="str">
            <v>622321         912</v>
          </cell>
          <cell r="E519" t="str">
            <v>622321</v>
          </cell>
          <cell r="J519" t="str">
            <v>912</v>
          </cell>
          <cell r="K519" t="str">
            <v>CONS.REP.VIAT.- Gabriel Simoes</v>
          </cell>
          <cell r="L519">
            <v>0</v>
          </cell>
          <cell r="M519">
            <v>0</v>
          </cell>
          <cell r="N519">
            <v>573.25</v>
          </cell>
        </row>
        <row r="520">
          <cell r="C520">
            <v>622321</v>
          </cell>
          <cell r="D520" t="str">
            <v>622321         913</v>
          </cell>
          <cell r="E520" t="str">
            <v>622321</v>
          </cell>
          <cell r="J520" t="str">
            <v>913</v>
          </cell>
          <cell r="K520" t="str">
            <v>CONS.REP.VIAT. - Jose Monteiro</v>
          </cell>
          <cell r="L520">
            <v>0</v>
          </cell>
          <cell r="M520">
            <v>0</v>
          </cell>
          <cell r="N520">
            <v>770.61</v>
          </cell>
        </row>
        <row r="521">
          <cell r="C521">
            <v>622321</v>
          </cell>
          <cell r="D521" t="str">
            <v>622321         914</v>
          </cell>
          <cell r="E521" t="str">
            <v>622321</v>
          </cell>
          <cell r="J521" t="str">
            <v>914</v>
          </cell>
          <cell r="K521" t="str">
            <v>CONS.REP.VIAT. - Rui Guerra</v>
          </cell>
          <cell r="L521">
            <v>0</v>
          </cell>
          <cell r="M521">
            <v>0</v>
          </cell>
          <cell r="N521">
            <v>1043.3900000000001</v>
          </cell>
        </row>
        <row r="522">
          <cell r="C522">
            <v>622321</v>
          </cell>
          <cell r="D522" t="str">
            <v>622321         920</v>
          </cell>
          <cell r="E522" t="str">
            <v>622321</v>
          </cell>
          <cell r="J522" t="str">
            <v>920</v>
          </cell>
          <cell r="K522" t="str">
            <v>CONS.REP.VIAT. Aceitacao</v>
          </cell>
          <cell r="L522">
            <v>0</v>
          </cell>
          <cell r="M522">
            <v>0</v>
          </cell>
          <cell r="N522">
            <v>1063.49</v>
          </cell>
        </row>
        <row r="523">
          <cell r="C523">
            <v>622321</v>
          </cell>
          <cell r="D523" t="str">
            <v>622321         940</v>
          </cell>
          <cell r="E523" t="str">
            <v>622321</v>
          </cell>
          <cell r="J523" t="str">
            <v>940</v>
          </cell>
          <cell r="K523" t="str">
            <v>CONS.REP.VIAT. Recup. credito</v>
          </cell>
          <cell r="L523">
            <v>65.31</v>
          </cell>
          <cell r="M523">
            <v>0</v>
          </cell>
          <cell r="N523">
            <v>3719.92</v>
          </cell>
        </row>
        <row r="524">
          <cell r="C524">
            <v>622321</v>
          </cell>
          <cell r="D524" t="str">
            <v>622321         950</v>
          </cell>
          <cell r="E524" t="str">
            <v>622321</v>
          </cell>
          <cell r="J524" t="str">
            <v>950</v>
          </cell>
          <cell r="K524" t="str">
            <v>CONS.REP.VIAT. Finanças</v>
          </cell>
          <cell r="L524">
            <v>20.64</v>
          </cell>
          <cell r="M524">
            <v>0</v>
          </cell>
          <cell r="N524">
            <v>2316.2600000000002</v>
          </cell>
        </row>
        <row r="525">
          <cell r="C525">
            <v>622321</v>
          </cell>
          <cell r="D525" t="str">
            <v>622321         960</v>
          </cell>
          <cell r="E525" t="str">
            <v>622321</v>
          </cell>
          <cell r="J525" t="str">
            <v>960</v>
          </cell>
          <cell r="K525" t="str">
            <v>CONS.REP.VIAT. Pessoal sup.</v>
          </cell>
          <cell r="L525">
            <v>0</v>
          </cell>
          <cell r="M525">
            <v>0</v>
          </cell>
          <cell r="N525">
            <v>3641.26</v>
          </cell>
        </row>
        <row r="526">
          <cell r="C526">
            <v>622321</v>
          </cell>
          <cell r="D526" t="str">
            <v>622321         970</v>
          </cell>
          <cell r="E526" t="str">
            <v>622321</v>
          </cell>
          <cell r="J526" t="str">
            <v>970</v>
          </cell>
          <cell r="K526" t="str">
            <v>CONS.REP.VIAT. Informatica</v>
          </cell>
          <cell r="L526">
            <v>0</v>
          </cell>
          <cell r="M526">
            <v>0</v>
          </cell>
          <cell r="N526">
            <v>4452.2299999999996</v>
          </cell>
        </row>
        <row r="527">
          <cell r="C527">
            <v>622321</v>
          </cell>
          <cell r="D527" t="str">
            <v>622321         990</v>
          </cell>
          <cell r="E527" t="str">
            <v>622321</v>
          </cell>
          <cell r="J527" t="str">
            <v>990</v>
          </cell>
          <cell r="K527" t="str">
            <v>CONS.REP.VIAT. gerais</v>
          </cell>
          <cell r="L527">
            <v>0</v>
          </cell>
          <cell r="M527">
            <v>0</v>
          </cell>
          <cell r="N527">
            <v>1296</v>
          </cell>
        </row>
        <row r="528">
          <cell r="C528">
            <v>62233</v>
          </cell>
          <cell r="D528" t="str">
            <v xml:space="preserve">62233         </v>
          </cell>
          <cell r="E528" t="str">
            <v>62233</v>
          </cell>
          <cell r="K528" t="str">
            <v>PUBLICIDADE E PROPAGANDA</v>
          </cell>
          <cell r="L528">
            <v>51588.04</v>
          </cell>
          <cell r="M528">
            <v>25907.61</v>
          </cell>
          <cell r="N528">
            <v>68924.17</v>
          </cell>
        </row>
        <row r="529">
          <cell r="C529">
            <v>622331</v>
          </cell>
          <cell r="D529" t="str">
            <v xml:space="preserve">622331         </v>
          </cell>
          <cell r="E529" t="str">
            <v>622331</v>
          </cell>
          <cell r="K529" t="str">
            <v>PUBLICIDADE E PROPAGANDA</v>
          </cell>
          <cell r="L529">
            <v>35789.47</v>
          </cell>
          <cell r="M529">
            <v>15583.09</v>
          </cell>
          <cell r="N529">
            <v>61079.839999999997</v>
          </cell>
        </row>
        <row r="530">
          <cell r="C530">
            <v>622331</v>
          </cell>
          <cell r="D530" t="str">
            <v>622331         110</v>
          </cell>
          <cell r="E530" t="str">
            <v>622331</v>
          </cell>
          <cell r="J530" t="str">
            <v>110</v>
          </cell>
          <cell r="K530" t="str">
            <v>PUB.PROP.-DIRECTOS-ALUGUER</v>
          </cell>
          <cell r="L530">
            <v>24133.09</v>
          </cell>
          <cell r="M530">
            <v>15583.09</v>
          </cell>
          <cell r="N530">
            <v>49423.46</v>
          </cell>
        </row>
        <row r="531">
          <cell r="C531">
            <v>622331</v>
          </cell>
          <cell r="D531" t="str">
            <v>622331         910</v>
          </cell>
          <cell r="E531" t="str">
            <v>622331</v>
          </cell>
          <cell r="J531" t="str">
            <v>910</v>
          </cell>
          <cell r="K531" t="str">
            <v>PUB.PROP.- INDIRECTOS</v>
          </cell>
          <cell r="L531">
            <v>11656.38</v>
          </cell>
          <cell r="M531">
            <v>0</v>
          </cell>
          <cell r="N531">
            <v>11656.38</v>
          </cell>
        </row>
        <row r="532">
          <cell r="C532">
            <v>622332</v>
          </cell>
          <cell r="D532" t="str">
            <v xml:space="preserve">622332         </v>
          </cell>
          <cell r="E532" t="str">
            <v>622332</v>
          </cell>
          <cell r="K532" t="str">
            <v>PUBLIC.PROP.- PROMOCOES</v>
          </cell>
          <cell r="L532">
            <v>15798.57</v>
          </cell>
          <cell r="M532">
            <v>10324.52</v>
          </cell>
          <cell r="N532">
            <v>7844.33</v>
          </cell>
        </row>
        <row r="533">
          <cell r="C533">
            <v>622332</v>
          </cell>
          <cell r="D533" t="str">
            <v>622332         110</v>
          </cell>
          <cell r="E533" t="str">
            <v>622332</v>
          </cell>
          <cell r="J533" t="str">
            <v>110</v>
          </cell>
          <cell r="K533" t="str">
            <v>PUB.PROP-PROMOCOES VEND-ALD</v>
          </cell>
          <cell r="L533">
            <v>15798.57</v>
          </cell>
          <cell r="M533">
            <v>10324.52</v>
          </cell>
          <cell r="N533">
            <v>7844.33</v>
          </cell>
        </row>
        <row r="534">
          <cell r="C534">
            <v>62234</v>
          </cell>
          <cell r="D534" t="str">
            <v xml:space="preserve">62234         </v>
          </cell>
          <cell r="E534" t="str">
            <v>62234</v>
          </cell>
          <cell r="K534" t="str">
            <v>LIMPEZA-HIGIENE-CONFORTO</v>
          </cell>
          <cell r="L534">
            <v>115.6</v>
          </cell>
          <cell r="M534">
            <v>0</v>
          </cell>
          <cell r="N534">
            <v>115.6</v>
          </cell>
        </row>
        <row r="535">
          <cell r="C535">
            <v>62234</v>
          </cell>
          <cell r="D535" t="str">
            <v>62234         990</v>
          </cell>
          <cell r="E535" t="str">
            <v>62234</v>
          </cell>
          <cell r="J535" t="str">
            <v>990</v>
          </cell>
          <cell r="K535" t="str">
            <v>LIMPEZA-HIGIENE-CONFORTO</v>
          </cell>
          <cell r="L535">
            <v>115.6</v>
          </cell>
          <cell r="M535">
            <v>0</v>
          </cell>
          <cell r="N535">
            <v>115.6</v>
          </cell>
        </row>
        <row r="536">
          <cell r="C536">
            <v>62236</v>
          </cell>
          <cell r="D536" t="str">
            <v xml:space="preserve">62236         </v>
          </cell>
          <cell r="E536" t="str">
            <v>62236</v>
          </cell>
          <cell r="K536" t="str">
            <v>TRABALHOS ESPECIALIZADOS</v>
          </cell>
          <cell r="L536">
            <v>107293.85</v>
          </cell>
          <cell r="M536">
            <v>0</v>
          </cell>
          <cell r="N536">
            <v>912239.46</v>
          </cell>
        </row>
        <row r="537">
          <cell r="C537">
            <v>622361</v>
          </cell>
          <cell r="D537" t="str">
            <v xml:space="preserve">622361         </v>
          </cell>
          <cell r="E537" t="str">
            <v>622361</v>
          </cell>
          <cell r="K537" t="str">
            <v>AUDITORIA E CONSULTADORIA</v>
          </cell>
          <cell r="L537">
            <v>459.73</v>
          </cell>
          <cell r="M537">
            <v>0</v>
          </cell>
          <cell r="N537">
            <v>6565.69</v>
          </cell>
        </row>
        <row r="538">
          <cell r="C538">
            <v>6223612</v>
          </cell>
          <cell r="D538" t="str">
            <v xml:space="preserve">6223612         </v>
          </cell>
          <cell r="E538" t="str">
            <v>6223612</v>
          </cell>
          <cell r="K538" t="str">
            <v>R O C</v>
          </cell>
          <cell r="L538">
            <v>459.73</v>
          </cell>
          <cell r="M538">
            <v>0</v>
          </cell>
          <cell r="N538">
            <v>5516.73</v>
          </cell>
        </row>
        <row r="539">
          <cell r="C539">
            <v>6223612</v>
          </cell>
          <cell r="D539" t="str">
            <v>6223612         960</v>
          </cell>
          <cell r="E539" t="str">
            <v>6223612</v>
          </cell>
          <cell r="J539" t="str">
            <v>960</v>
          </cell>
          <cell r="K539" t="str">
            <v>R.O.C. - INDIRECTOS</v>
          </cell>
          <cell r="L539">
            <v>459.73</v>
          </cell>
          <cell r="M539">
            <v>0</v>
          </cell>
          <cell r="N539">
            <v>5516.73</v>
          </cell>
        </row>
        <row r="540">
          <cell r="C540">
            <v>6223615</v>
          </cell>
          <cell r="D540" t="str">
            <v xml:space="preserve">6223615         </v>
          </cell>
          <cell r="E540" t="str">
            <v>6223615</v>
          </cell>
          <cell r="K540" t="str">
            <v>CONSULTADORIA</v>
          </cell>
          <cell r="L540">
            <v>0</v>
          </cell>
          <cell r="M540">
            <v>0</v>
          </cell>
          <cell r="N540">
            <v>1048.96</v>
          </cell>
        </row>
        <row r="541">
          <cell r="C541">
            <v>6223615</v>
          </cell>
          <cell r="D541" t="str">
            <v>6223615         960</v>
          </cell>
          <cell r="E541" t="str">
            <v>6223615</v>
          </cell>
          <cell r="J541" t="str">
            <v>960</v>
          </cell>
          <cell r="K541" t="str">
            <v>TRAB. ESPC. - CONSULT.- Gerais</v>
          </cell>
          <cell r="L541">
            <v>0</v>
          </cell>
          <cell r="M541">
            <v>0</v>
          </cell>
          <cell r="N541">
            <v>1048.96</v>
          </cell>
        </row>
        <row r="542">
          <cell r="C542">
            <v>622364</v>
          </cell>
          <cell r="D542" t="str">
            <v xml:space="preserve">622364         </v>
          </cell>
          <cell r="E542" t="str">
            <v>622364</v>
          </cell>
          <cell r="K542" t="str">
            <v>TRAB. ESP. - PARA ESTRUTURA</v>
          </cell>
          <cell r="L542">
            <v>106834.12</v>
          </cell>
          <cell r="M542">
            <v>0</v>
          </cell>
          <cell r="N542">
            <v>905673.77</v>
          </cell>
        </row>
        <row r="543">
          <cell r="C543">
            <v>6223642</v>
          </cell>
          <cell r="D543" t="str">
            <v xml:space="preserve">6223642         </v>
          </cell>
          <cell r="E543" t="str">
            <v>6223642</v>
          </cell>
          <cell r="K543" t="str">
            <v>TRAB. ESP. - INF. COMERCIAL</v>
          </cell>
          <cell r="L543">
            <v>10384.6</v>
          </cell>
          <cell r="M543">
            <v>0</v>
          </cell>
          <cell r="N543">
            <v>121640.3</v>
          </cell>
        </row>
        <row r="544">
          <cell r="C544">
            <v>6223642</v>
          </cell>
          <cell r="D544" t="str">
            <v>6223642         120</v>
          </cell>
          <cell r="E544" t="str">
            <v>6223642</v>
          </cell>
          <cell r="J544" t="str">
            <v>120</v>
          </cell>
          <cell r="K544" t="str">
            <v>TARB. ESP. - INF.COM. DIR ALD</v>
          </cell>
          <cell r="L544">
            <v>2284.6</v>
          </cell>
          <cell r="M544">
            <v>0</v>
          </cell>
          <cell r="N544">
            <v>25844.31</v>
          </cell>
        </row>
        <row r="545">
          <cell r="C545">
            <v>6223642</v>
          </cell>
          <cell r="D545" t="str">
            <v>6223642         920</v>
          </cell>
          <cell r="E545" t="str">
            <v>6223642</v>
          </cell>
          <cell r="J545" t="str">
            <v>920</v>
          </cell>
          <cell r="K545" t="str">
            <v>TRAB. ESP. - INF. COM. IND.</v>
          </cell>
          <cell r="L545">
            <v>8100</v>
          </cell>
          <cell r="M545">
            <v>0</v>
          </cell>
          <cell r="N545">
            <v>95795.99</v>
          </cell>
        </row>
        <row r="546">
          <cell r="C546">
            <v>6223643</v>
          </cell>
          <cell r="D546" t="str">
            <v xml:space="preserve">6223643         </v>
          </cell>
          <cell r="E546" t="str">
            <v>6223643</v>
          </cell>
          <cell r="K546" t="str">
            <v>TRAB. ESP. ASSISTENCIA PESSOAL</v>
          </cell>
          <cell r="L546">
            <v>1060.24</v>
          </cell>
          <cell r="M546">
            <v>0</v>
          </cell>
          <cell r="N546">
            <v>5159.41</v>
          </cell>
        </row>
        <row r="547">
          <cell r="C547">
            <v>6223643</v>
          </cell>
          <cell r="D547" t="str">
            <v>6223643         960</v>
          </cell>
          <cell r="E547" t="str">
            <v>6223643</v>
          </cell>
          <cell r="J547" t="str">
            <v>960</v>
          </cell>
          <cell r="K547" t="str">
            <v>TRAB. ESP. - ASS. PESSOAL</v>
          </cell>
          <cell r="L547">
            <v>1060.24</v>
          </cell>
          <cell r="M547">
            <v>0</v>
          </cell>
          <cell r="N547">
            <v>5159.41</v>
          </cell>
        </row>
        <row r="548">
          <cell r="C548">
            <v>6223644</v>
          </cell>
          <cell r="D548" t="str">
            <v xml:space="preserve">6223644         </v>
          </cell>
          <cell r="E548" t="str">
            <v>6223644</v>
          </cell>
          <cell r="K548" t="str">
            <v>TRAB. ESP. - RECUPERAÇÃO ACTIV</v>
          </cell>
          <cell r="L548">
            <v>2294.48</v>
          </cell>
          <cell r="M548">
            <v>0</v>
          </cell>
          <cell r="N548">
            <v>44269.22</v>
          </cell>
        </row>
        <row r="549">
          <cell r="C549">
            <v>6223644</v>
          </cell>
          <cell r="D549" t="str">
            <v>6223644         140</v>
          </cell>
          <cell r="E549" t="str">
            <v>6223644</v>
          </cell>
          <cell r="J549" t="str">
            <v>140</v>
          </cell>
          <cell r="K549" t="str">
            <v>TRAB. ESP. (confira) ALD</v>
          </cell>
          <cell r="L549">
            <v>2294.48</v>
          </cell>
          <cell r="M549">
            <v>0</v>
          </cell>
          <cell r="N549">
            <v>44269.22</v>
          </cell>
        </row>
        <row r="550">
          <cell r="C550">
            <v>6223645</v>
          </cell>
          <cell r="D550" t="str">
            <v xml:space="preserve">6223645         </v>
          </cell>
          <cell r="E550" t="str">
            <v>6223645</v>
          </cell>
          <cell r="K550" t="str">
            <v>ARQUIVO</v>
          </cell>
          <cell r="L550">
            <v>897.84</v>
          </cell>
          <cell r="M550">
            <v>0</v>
          </cell>
          <cell r="N550">
            <v>7183.44</v>
          </cell>
        </row>
        <row r="551">
          <cell r="C551">
            <v>6223645</v>
          </cell>
          <cell r="D551" t="str">
            <v>6223645         140</v>
          </cell>
          <cell r="E551" t="str">
            <v>6223645</v>
          </cell>
          <cell r="J551" t="str">
            <v>140</v>
          </cell>
          <cell r="K551" t="str">
            <v>Trab.Espec.Retomas(Comfira)ALD</v>
          </cell>
          <cell r="L551">
            <v>897.84</v>
          </cell>
          <cell r="M551">
            <v>0</v>
          </cell>
          <cell r="N551">
            <v>7183.44</v>
          </cell>
        </row>
        <row r="552">
          <cell r="C552">
            <v>6223647</v>
          </cell>
          <cell r="D552" t="str">
            <v xml:space="preserve">6223647         </v>
          </cell>
          <cell r="E552" t="str">
            <v>6223647</v>
          </cell>
          <cell r="K552" t="str">
            <v>TRAB. ESP. DA FRP - ESTRUTURA</v>
          </cell>
          <cell r="L552">
            <v>49184.74</v>
          </cell>
          <cell r="M552">
            <v>0</v>
          </cell>
          <cell r="N552">
            <v>592768.11</v>
          </cell>
        </row>
        <row r="553">
          <cell r="C553">
            <v>6223647</v>
          </cell>
          <cell r="D553" t="str">
            <v>6223647         990</v>
          </cell>
          <cell r="E553" t="str">
            <v>6223647</v>
          </cell>
          <cell r="J553" t="str">
            <v>990</v>
          </cell>
          <cell r="K553" t="str">
            <v>TRAB. ESP.  FIAT DISTRIBUIDORA</v>
          </cell>
          <cell r="L553">
            <v>49184.74</v>
          </cell>
          <cell r="M553">
            <v>0</v>
          </cell>
          <cell r="N553">
            <v>592768.11</v>
          </cell>
        </row>
        <row r="554">
          <cell r="C554">
            <v>6223649</v>
          </cell>
          <cell r="D554" t="str">
            <v xml:space="preserve">6223649         </v>
          </cell>
          <cell r="E554" t="str">
            <v>6223649</v>
          </cell>
          <cell r="K554" t="str">
            <v>TRAB. ESP. DIVERSOS</v>
          </cell>
          <cell r="L554">
            <v>43012.22</v>
          </cell>
          <cell r="M554">
            <v>0</v>
          </cell>
          <cell r="N554">
            <v>134653.29</v>
          </cell>
        </row>
        <row r="555">
          <cell r="C555">
            <v>6223649</v>
          </cell>
          <cell r="D555" t="str">
            <v>6223649         910</v>
          </cell>
          <cell r="E555" t="str">
            <v>6223649</v>
          </cell>
          <cell r="J555" t="str">
            <v>910</v>
          </cell>
          <cell r="K555" t="str">
            <v>TRAB.ESP.-DIRECÇÃO COMERCIAL</v>
          </cell>
          <cell r="L555">
            <v>9788.4599999999991</v>
          </cell>
          <cell r="M555">
            <v>0</v>
          </cell>
          <cell r="N555">
            <v>24972.14</v>
          </cell>
        </row>
        <row r="556">
          <cell r="C556">
            <v>6223649</v>
          </cell>
          <cell r="D556" t="str">
            <v>6223649         930</v>
          </cell>
          <cell r="E556" t="str">
            <v>6223649</v>
          </cell>
          <cell r="J556" t="str">
            <v>930</v>
          </cell>
          <cell r="K556" t="str">
            <v>TRAB. ESP.-DIR. OPERACOES</v>
          </cell>
          <cell r="L556">
            <v>21260.61</v>
          </cell>
          <cell r="M556">
            <v>0</v>
          </cell>
          <cell r="N556">
            <v>74785.91</v>
          </cell>
        </row>
        <row r="557">
          <cell r="C557">
            <v>6223649</v>
          </cell>
          <cell r="D557" t="str">
            <v>6223649         940</v>
          </cell>
          <cell r="E557" t="str">
            <v>6223649</v>
          </cell>
          <cell r="J557" t="str">
            <v>940</v>
          </cell>
          <cell r="K557" t="str">
            <v>DRAB ESP. - DIR. CREDITO</v>
          </cell>
          <cell r="L557">
            <v>4817.55</v>
          </cell>
          <cell r="M557">
            <v>0</v>
          </cell>
          <cell r="N557">
            <v>17308.599999999999</v>
          </cell>
        </row>
        <row r="558">
          <cell r="C558">
            <v>6223649</v>
          </cell>
          <cell r="D558" t="str">
            <v>6223649         950</v>
          </cell>
          <cell r="E558" t="str">
            <v>6223649</v>
          </cell>
          <cell r="J558" t="str">
            <v>950</v>
          </cell>
          <cell r="K558" t="str">
            <v>TRAB. ESPC. - Financ. Control</v>
          </cell>
          <cell r="L558">
            <v>7145.6</v>
          </cell>
          <cell r="M558">
            <v>0</v>
          </cell>
          <cell r="N558">
            <v>17586.64</v>
          </cell>
        </row>
        <row r="559">
          <cell r="C559">
            <v>62237</v>
          </cell>
          <cell r="D559" t="str">
            <v xml:space="preserve">62237         </v>
          </cell>
          <cell r="E559" t="str">
            <v>62237</v>
          </cell>
          <cell r="K559" t="str">
            <v>CONVENC. FORM.-DIREC.-ALUGUER</v>
          </cell>
          <cell r="L559">
            <v>0</v>
          </cell>
          <cell r="M559">
            <v>0</v>
          </cell>
          <cell r="N559">
            <v>0</v>
          </cell>
        </row>
        <row r="560">
          <cell r="C560">
            <v>62237</v>
          </cell>
          <cell r="D560" t="str">
            <v>62237         910</v>
          </cell>
          <cell r="E560" t="str">
            <v>62237</v>
          </cell>
          <cell r="J560" t="str">
            <v>910</v>
          </cell>
          <cell r="K560" t="str">
            <v>CONVENCOES E FORMACAO-INDIR</v>
          </cell>
          <cell r="L560">
            <v>0</v>
          </cell>
          <cell r="M560">
            <v>0</v>
          </cell>
          <cell r="N560">
            <v>0</v>
          </cell>
        </row>
        <row r="561">
          <cell r="C561">
            <v>6229</v>
          </cell>
          <cell r="D561" t="str">
            <v xml:space="preserve">6229         </v>
          </cell>
          <cell r="E561" t="str">
            <v>6229</v>
          </cell>
          <cell r="K561" t="str">
            <v>FORNECIMENTOS E SERVICOS</v>
          </cell>
          <cell r="L561">
            <v>17809.990000000002</v>
          </cell>
          <cell r="M561">
            <v>25.79</v>
          </cell>
          <cell r="N561">
            <v>88370.54</v>
          </cell>
        </row>
        <row r="562">
          <cell r="C562">
            <v>62298</v>
          </cell>
          <cell r="D562" t="str">
            <v xml:space="preserve">62298         </v>
          </cell>
          <cell r="E562" t="str">
            <v>62298</v>
          </cell>
          <cell r="K562" t="str">
            <v>OUTROS FORNECIMENTOS  SERVICO</v>
          </cell>
          <cell r="L562">
            <v>17809.990000000002</v>
          </cell>
          <cell r="M562">
            <v>25.79</v>
          </cell>
          <cell r="N562">
            <v>88370.54</v>
          </cell>
        </row>
        <row r="563">
          <cell r="C563">
            <v>622982</v>
          </cell>
          <cell r="D563" t="str">
            <v xml:space="preserve">622982         </v>
          </cell>
          <cell r="E563" t="str">
            <v>622982</v>
          </cell>
          <cell r="K563" t="str">
            <v>OUT FORN - JORNAIS E REVISTAS</v>
          </cell>
          <cell r="L563">
            <v>0</v>
          </cell>
          <cell r="M563">
            <v>0</v>
          </cell>
          <cell r="N563">
            <v>563.98</v>
          </cell>
        </row>
        <row r="564">
          <cell r="C564">
            <v>622982</v>
          </cell>
          <cell r="D564" t="str">
            <v>622982         990</v>
          </cell>
          <cell r="E564" t="str">
            <v>622982</v>
          </cell>
          <cell r="J564" t="str">
            <v>990</v>
          </cell>
          <cell r="K564" t="str">
            <v>OUT.FORN,-JORNAIS REVISTAS</v>
          </cell>
          <cell r="L564">
            <v>0</v>
          </cell>
          <cell r="M564">
            <v>0</v>
          </cell>
          <cell r="N564">
            <v>563.98</v>
          </cell>
        </row>
        <row r="565">
          <cell r="C565">
            <v>622984</v>
          </cell>
          <cell r="D565" t="str">
            <v xml:space="preserve">622984         </v>
          </cell>
          <cell r="E565" t="str">
            <v>622984</v>
          </cell>
          <cell r="K565" t="str">
            <v>GRATIFICACAO A VENDEDORES</v>
          </cell>
          <cell r="L565">
            <v>15502.52</v>
          </cell>
          <cell r="M565">
            <v>25.79</v>
          </cell>
          <cell r="N565">
            <v>61964.41</v>
          </cell>
        </row>
        <row r="566">
          <cell r="C566">
            <v>622984</v>
          </cell>
          <cell r="D566" t="str">
            <v>622984         190</v>
          </cell>
          <cell r="E566" t="str">
            <v>622984</v>
          </cell>
          <cell r="J566" t="str">
            <v>190</v>
          </cell>
          <cell r="K566" t="str">
            <v>CARTA CH - DIR ALD</v>
          </cell>
          <cell r="L566">
            <v>15502.52</v>
          </cell>
          <cell r="M566">
            <v>25.79</v>
          </cell>
          <cell r="N566">
            <v>60688.65</v>
          </cell>
        </row>
        <row r="567">
          <cell r="C567">
            <v>622984</v>
          </cell>
          <cell r="D567" t="str">
            <v>622984         290</v>
          </cell>
          <cell r="E567" t="str">
            <v>622984</v>
          </cell>
          <cell r="J567" t="str">
            <v>290</v>
          </cell>
          <cell r="K567" t="str">
            <v>CARTA CH - FINPLUS</v>
          </cell>
          <cell r="L567">
            <v>0</v>
          </cell>
          <cell r="M567">
            <v>0</v>
          </cell>
          <cell r="N567">
            <v>1275.76</v>
          </cell>
        </row>
        <row r="568">
          <cell r="C568">
            <v>622985</v>
          </cell>
          <cell r="D568" t="str">
            <v xml:space="preserve">622985         </v>
          </cell>
          <cell r="E568" t="str">
            <v>622985</v>
          </cell>
          <cell r="K568" t="str">
            <v>OUT.FORNC.SERV. VENDA VIATURAS</v>
          </cell>
          <cell r="L568">
            <v>1039.0999999999999</v>
          </cell>
          <cell r="M568">
            <v>0</v>
          </cell>
          <cell r="N568">
            <v>12354.58</v>
          </cell>
        </row>
        <row r="569">
          <cell r="C569">
            <v>622985</v>
          </cell>
          <cell r="D569" t="str">
            <v>622985         140</v>
          </cell>
          <cell r="E569" t="str">
            <v>622985</v>
          </cell>
          <cell r="J569" t="str">
            <v>140</v>
          </cell>
          <cell r="K569" t="str">
            <v>LEILOCAR ALD</v>
          </cell>
          <cell r="L569">
            <v>1039.0999999999999</v>
          </cell>
          <cell r="M569">
            <v>0</v>
          </cell>
          <cell r="N569">
            <v>12354.58</v>
          </cell>
        </row>
        <row r="570">
          <cell r="C570">
            <v>622986</v>
          </cell>
          <cell r="D570" t="str">
            <v xml:space="preserve">622986         </v>
          </cell>
          <cell r="E570" t="str">
            <v>622986</v>
          </cell>
          <cell r="K570" t="str">
            <v>OUT.FORNEC.SERVIÇOS</v>
          </cell>
          <cell r="L570">
            <v>1268.3699999999999</v>
          </cell>
          <cell r="M570">
            <v>0</v>
          </cell>
          <cell r="N570">
            <v>13487.57</v>
          </cell>
        </row>
        <row r="571">
          <cell r="C571">
            <v>622986</v>
          </cell>
          <cell r="D571" t="str">
            <v>622986         140</v>
          </cell>
          <cell r="E571" t="str">
            <v>622986</v>
          </cell>
          <cell r="J571" t="str">
            <v>140</v>
          </cell>
          <cell r="K571" t="str">
            <v>REBOQUE VIATURAS A.L.D.</v>
          </cell>
          <cell r="L571">
            <v>1268.3699999999999</v>
          </cell>
          <cell r="M571">
            <v>0</v>
          </cell>
          <cell r="N571">
            <v>13487.57</v>
          </cell>
        </row>
        <row r="572">
          <cell r="C572">
            <v>63</v>
          </cell>
          <cell r="D572" t="str">
            <v xml:space="preserve">63         </v>
          </cell>
          <cell r="E572" t="str">
            <v>63</v>
          </cell>
          <cell r="K572" t="str">
            <v>IMPOSTOS</v>
          </cell>
          <cell r="L572">
            <v>14704.48</v>
          </cell>
          <cell r="M572">
            <v>23.84</v>
          </cell>
          <cell r="N572">
            <v>197154.25</v>
          </cell>
        </row>
        <row r="573">
          <cell r="C573">
            <v>631</v>
          </cell>
          <cell r="D573" t="str">
            <v xml:space="preserve">631         </v>
          </cell>
          <cell r="E573" t="str">
            <v>631</v>
          </cell>
          <cell r="K573" t="str">
            <v>IMPOSTOS INDIRECTOS</v>
          </cell>
          <cell r="L573">
            <v>14704.48</v>
          </cell>
          <cell r="M573">
            <v>23.84</v>
          </cell>
          <cell r="N573">
            <v>197154.25</v>
          </cell>
        </row>
        <row r="574">
          <cell r="C574">
            <v>6313</v>
          </cell>
          <cell r="D574" t="str">
            <v xml:space="preserve">6313         </v>
          </cell>
          <cell r="E574" t="str">
            <v>6313</v>
          </cell>
          <cell r="K574" t="str">
            <v>IMP.INDIR.-IMPOSTO DE SELO</v>
          </cell>
          <cell r="L574">
            <v>8322.35</v>
          </cell>
          <cell r="M574">
            <v>23.84</v>
          </cell>
          <cell r="N574">
            <v>94018.29</v>
          </cell>
        </row>
        <row r="575">
          <cell r="C575">
            <v>63131</v>
          </cell>
          <cell r="D575" t="str">
            <v xml:space="preserve">63131         </v>
          </cell>
          <cell r="E575" t="str">
            <v>63131</v>
          </cell>
          <cell r="K575" t="str">
            <v>IMP.INDIR.-I.SELO D.O.</v>
          </cell>
          <cell r="L575">
            <v>440.73</v>
          </cell>
          <cell r="M575">
            <v>23.84</v>
          </cell>
          <cell r="N575">
            <v>34156.31</v>
          </cell>
        </row>
        <row r="576">
          <cell r="C576">
            <v>63131</v>
          </cell>
          <cell r="D576" t="str">
            <v>63131         190</v>
          </cell>
          <cell r="E576" t="str">
            <v>63131</v>
          </cell>
          <cell r="J576" t="str">
            <v>190</v>
          </cell>
          <cell r="K576" t="str">
            <v>IMP.SELO - DO. ALD</v>
          </cell>
          <cell r="L576">
            <v>239.9</v>
          </cell>
          <cell r="M576">
            <v>0</v>
          </cell>
          <cell r="N576">
            <v>12253.92</v>
          </cell>
        </row>
        <row r="577">
          <cell r="C577">
            <v>63131</v>
          </cell>
          <cell r="D577" t="str">
            <v>63131         990</v>
          </cell>
          <cell r="E577" t="str">
            <v>63131</v>
          </cell>
          <cell r="J577" t="str">
            <v>990</v>
          </cell>
          <cell r="K577" t="str">
            <v>IMP.SELO - DO. Gerais</v>
          </cell>
          <cell r="L577">
            <v>200.83</v>
          </cell>
          <cell r="M577">
            <v>23.84</v>
          </cell>
          <cell r="N577">
            <v>21902.39</v>
          </cell>
        </row>
        <row r="578">
          <cell r="C578">
            <v>63132</v>
          </cell>
          <cell r="D578" t="str">
            <v xml:space="preserve">63132         </v>
          </cell>
          <cell r="E578" t="str">
            <v>63132</v>
          </cell>
          <cell r="K578" t="str">
            <v>I.Selo FINANCIAMENTOS</v>
          </cell>
          <cell r="L578">
            <v>7813.77</v>
          </cell>
          <cell r="M578">
            <v>0</v>
          </cell>
          <cell r="N578">
            <v>58655.38</v>
          </cell>
        </row>
        <row r="579">
          <cell r="C579">
            <v>63132</v>
          </cell>
          <cell r="D579" t="str">
            <v>63132         990</v>
          </cell>
          <cell r="E579" t="str">
            <v>63132</v>
          </cell>
          <cell r="J579" t="str">
            <v>990</v>
          </cell>
          <cell r="K579" t="str">
            <v>IMP.SELO - Financiam. Gerais</v>
          </cell>
          <cell r="L579">
            <v>7813.77</v>
          </cell>
          <cell r="M579">
            <v>0</v>
          </cell>
          <cell r="N579">
            <v>58655.38</v>
          </cell>
        </row>
        <row r="580">
          <cell r="C580">
            <v>63133</v>
          </cell>
          <cell r="D580" t="str">
            <v xml:space="preserve">63133         </v>
          </cell>
          <cell r="E580" t="str">
            <v>63133</v>
          </cell>
          <cell r="K580" t="str">
            <v>IMPOSTO SELO - Outros Artigos</v>
          </cell>
          <cell r="L580">
            <v>67.849999999999994</v>
          </cell>
          <cell r="M580">
            <v>0</v>
          </cell>
          <cell r="N580">
            <v>1206.5999999999999</v>
          </cell>
        </row>
        <row r="581">
          <cell r="C581">
            <v>63133</v>
          </cell>
          <cell r="D581" t="str">
            <v>63133         190</v>
          </cell>
          <cell r="E581" t="str">
            <v>63133</v>
          </cell>
          <cell r="J581" t="str">
            <v>190</v>
          </cell>
          <cell r="K581" t="str">
            <v>IMP.SELO. -DIR. ALD - LIVRANCA</v>
          </cell>
          <cell r="L581">
            <v>10.69</v>
          </cell>
          <cell r="M581">
            <v>0</v>
          </cell>
          <cell r="N581">
            <v>678.43</v>
          </cell>
        </row>
        <row r="582">
          <cell r="C582">
            <v>63133</v>
          </cell>
          <cell r="D582" t="str">
            <v>63133         990</v>
          </cell>
          <cell r="E582" t="str">
            <v>63133</v>
          </cell>
          <cell r="J582" t="str">
            <v>990</v>
          </cell>
          <cell r="K582" t="str">
            <v>IMP.SELO. GERAIS-Gerais</v>
          </cell>
          <cell r="L582">
            <v>57.16</v>
          </cell>
          <cell r="M582">
            <v>0</v>
          </cell>
          <cell r="N582">
            <v>528.16999999999996</v>
          </cell>
        </row>
        <row r="583">
          <cell r="C583">
            <v>6314</v>
          </cell>
          <cell r="D583" t="str">
            <v xml:space="preserve">6314         </v>
          </cell>
          <cell r="E583" t="str">
            <v>6314</v>
          </cell>
          <cell r="K583" t="str">
            <v>IMPOSTO S/TRANSP. RODOVIARIOS</v>
          </cell>
          <cell r="L583">
            <v>6382.13</v>
          </cell>
          <cell r="M583">
            <v>0</v>
          </cell>
          <cell r="N583">
            <v>103135.96</v>
          </cell>
        </row>
        <row r="584">
          <cell r="C584">
            <v>63140</v>
          </cell>
          <cell r="D584" t="str">
            <v xml:space="preserve">63140         </v>
          </cell>
          <cell r="E584" t="str">
            <v>63140</v>
          </cell>
          <cell r="K584" t="str">
            <v>IMP.TR.ROD - CONTRATOS</v>
          </cell>
          <cell r="L584">
            <v>6382.13</v>
          </cell>
          <cell r="M584">
            <v>0</v>
          </cell>
          <cell r="N584">
            <v>102010</v>
          </cell>
        </row>
        <row r="585">
          <cell r="C585">
            <v>63140</v>
          </cell>
          <cell r="D585" t="str">
            <v>63140         190</v>
          </cell>
          <cell r="E585" t="str">
            <v>63140</v>
          </cell>
          <cell r="J585" t="str">
            <v>190</v>
          </cell>
          <cell r="K585" t="str">
            <v>IMP.TR.ROD. - CONTRATOS ALD</v>
          </cell>
          <cell r="L585">
            <v>6382.13</v>
          </cell>
          <cell r="M585">
            <v>0</v>
          </cell>
          <cell r="N585">
            <v>102010</v>
          </cell>
        </row>
        <row r="586">
          <cell r="C586">
            <v>63141</v>
          </cell>
          <cell r="D586" t="str">
            <v xml:space="preserve">63141         </v>
          </cell>
          <cell r="E586" t="str">
            <v>63141</v>
          </cell>
          <cell r="K586" t="str">
            <v>IMP.TR.ROD - VEICULOS SERVIÇO</v>
          </cell>
          <cell r="L586">
            <v>0</v>
          </cell>
          <cell r="M586">
            <v>0</v>
          </cell>
          <cell r="N586">
            <v>1125.96</v>
          </cell>
        </row>
        <row r="587">
          <cell r="C587">
            <v>63141</v>
          </cell>
          <cell r="D587" t="str">
            <v>63141         210</v>
          </cell>
          <cell r="E587" t="str">
            <v>63141</v>
          </cell>
          <cell r="J587" t="str">
            <v>210</v>
          </cell>
          <cell r="K587" t="str">
            <v>FINPLUS - COMERCIAL</v>
          </cell>
          <cell r="L587">
            <v>0</v>
          </cell>
          <cell r="M587">
            <v>0</v>
          </cell>
          <cell r="N587">
            <v>29.79</v>
          </cell>
        </row>
        <row r="588">
          <cell r="C588">
            <v>63141</v>
          </cell>
          <cell r="D588" t="str">
            <v>63141         900</v>
          </cell>
          <cell r="E588" t="str">
            <v>63141</v>
          </cell>
          <cell r="J588" t="str">
            <v>900</v>
          </cell>
          <cell r="K588" t="str">
            <v>IMP.TR.ROD. Dir Geral</v>
          </cell>
          <cell r="L588">
            <v>0</v>
          </cell>
          <cell r="M588">
            <v>0</v>
          </cell>
          <cell r="N588">
            <v>105.86</v>
          </cell>
        </row>
        <row r="589">
          <cell r="C589">
            <v>63141</v>
          </cell>
          <cell r="D589" t="str">
            <v>63141         910</v>
          </cell>
          <cell r="E589" t="str">
            <v>63141</v>
          </cell>
          <cell r="J589" t="str">
            <v>910</v>
          </cell>
          <cell r="K589" t="str">
            <v>IMP.TR.ROD. Comercial</v>
          </cell>
          <cell r="L589">
            <v>0</v>
          </cell>
          <cell r="M589">
            <v>0</v>
          </cell>
          <cell r="N589">
            <v>271.3</v>
          </cell>
        </row>
        <row r="590">
          <cell r="C590">
            <v>63141</v>
          </cell>
          <cell r="D590" t="str">
            <v>63141         920</v>
          </cell>
          <cell r="E590" t="str">
            <v>63141</v>
          </cell>
          <cell r="J590" t="str">
            <v>920</v>
          </cell>
          <cell r="K590" t="str">
            <v>IMP.TR.ROD. Aceitacao</v>
          </cell>
          <cell r="L590">
            <v>0</v>
          </cell>
          <cell r="M590">
            <v>0</v>
          </cell>
          <cell r="N590">
            <v>59.58</v>
          </cell>
        </row>
        <row r="591">
          <cell r="C591">
            <v>63141</v>
          </cell>
          <cell r="D591" t="str">
            <v>63141         940</v>
          </cell>
          <cell r="E591" t="str">
            <v>63141</v>
          </cell>
          <cell r="J591" t="str">
            <v>940</v>
          </cell>
          <cell r="K591" t="str">
            <v>IMP.TR.ROD. Recup. credito</v>
          </cell>
          <cell r="L591">
            <v>0</v>
          </cell>
          <cell r="M591">
            <v>0</v>
          </cell>
          <cell r="N591">
            <v>148.94999999999999</v>
          </cell>
        </row>
        <row r="592">
          <cell r="C592">
            <v>63141</v>
          </cell>
          <cell r="D592" t="str">
            <v>63141         950</v>
          </cell>
          <cell r="E592" t="str">
            <v>63141</v>
          </cell>
          <cell r="J592" t="str">
            <v>950</v>
          </cell>
          <cell r="K592" t="str">
            <v>IMP.TR.ROD. Finanças</v>
          </cell>
          <cell r="L592">
            <v>0</v>
          </cell>
          <cell r="M592">
            <v>0</v>
          </cell>
          <cell r="N592">
            <v>76.069999999999993</v>
          </cell>
        </row>
        <row r="593">
          <cell r="C593">
            <v>63141</v>
          </cell>
          <cell r="D593" t="str">
            <v>63141         960</v>
          </cell>
          <cell r="E593" t="str">
            <v>63141</v>
          </cell>
          <cell r="J593" t="str">
            <v>960</v>
          </cell>
          <cell r="K593" t="str">
            <v>IMP.TR.ROD. Pessoal sup.</v>
          </cell>
          <cell r="L593">
            <v>0</v>
          </cell>
          <cell r="M593">
            <v>0</v>
          </cell>
          <cell r="N593">
            <v>181.93</v>
          </cell>
        </row>
        <row r="594">
          <cell r="C594">
            <v>63141</v>
          </cell>
          <cell r="D594" t="str">
            <v>63141         970</v>
          </cell>
          <cell r="E594" t="str">
            <v>63141</v>
          </cell>
          <cell r="J594" t="str">
            <v>970</v>
          </cell>
          <cell r="K594" t="str">
            <v>IMP.TR.ROD. Informatica</v>
          </cell>
          <cell r="L594">
            <v>0</v>
          </cell>
          <cell r="M594">
            <v>0</v>
          </cell>
          <cell r="N594">
            <v>252.48</v>
          </cell>
        </row>
        <row r="595">
          <cell r="C595">
            <v>6317</v>
          </cell>
          <cell r="D595" t="str">
            <v xml:space="preserve">6317         </v>
          </cell>
          <cell r="E595" t="str">
            <v>6317</v>
          </cell>
          <cell r="K595" t="str">
            <v>TAXAS</v>
          </cell>
          <cell r="L595">
            <v>0</v>
          </cell>
          <cell r="M595">
            <v>0</v>
          </cell>
          <cell r="N595">
            <v>0</v>
          </cell>
        </row>
        <row r="596">
          <cell r="C596">
            <v>6317</v>
          </cell>
          <cell r="D596" t="str">
            <v>6317         990</v>
          </cell>
          <cell r="E596" t="str">
            <v>6317</v>
          </cell>
          <cell r="J596" t="str">
            <v>990</v>
          </cell>
          <cell r="K596" t="str">
            <v>TAXAS - TAXA DE SANIAMENTO</v>
          </cell>
          <cell r="L596">
            <v>0</v>
          </cell>
          <cell r="M596">
            <v>0</v>
          </cell>
          <cell r="N596">
            <v>0</v>
          </cell>
        </row>
        <row r="597">
          <cell r="C597">
            <v>64</v>
          </cell>
          <cell r="D597" t="str">
            <v xml:space="preserve">64         </v>
          </cell>
          <cell r="E597" t="str">
            <v>64</v>
          </cell>
          <cell r="K597" t="str">
            <v>CUSTOS COM PESSOAL</v>
          </cell>
          <cell r="L597">
            <v>423960.18</v>
          </cell>
          <cell r="M597">
            <v>59250.35</v>
          </cell>
          <cell r="N597">
            <v>2340665.46</v>
          </cell>
        </row>
        <row r="598">
          <cell r="C598">
            <v>642</v>
          </cell>
          <cell r="D598" t="str">
            <v xml:space="preserve">642         </v>
          </cell>
          <cell r="E598" t="str">
            <v>642</v>
          </cell>
          <cell r="K598" t="str">
            <v>REM.PESSOAL - DIVERSOS</v>
          </cell>
          <cell r="L598">
            <v>302730.31</v>
          </cell>
          <cell r="M598">
            <v>53674.86</v>
          </cell>
          <cell r="N598">
            <v>1782579.67</v>
          </cell>
        </row>
        <row r="599">
          <cell r="C599">
            <v>6421</v>
          </cell>
          <cell r="D599" t="str">
            <v xml:space="preserve">6421         </v>
          </cell>
          <cell r="E599" t="str">
            <v>6421</v>
          </cell>
          <cell r="K599" t="str">
            <v>REM. C/PESSOAL-SALARIOS</v>
          </cell>
          <cell r="L599">
            <v>110892.79</v>
          </cell>
          <cell r="M599">
            <v>5276.26</v>
          </cell>
          <cell r="N599">
            <v>1308965.29</v>
          </cell>
        </row>
        <row r="600">
          <cell r="C600">
            <v>6421</v>
          </cell>
          <cell r="D600" t="str">
            <v>6421         210</v>
          </cell>
          <cell r="E600" t="str">
            <v>6421</v>
          </cell>
          <cell r="J600" t="str">
            <v>210</v>
          </cell>
          <cell r="K600" t="str">
            <v>SALARIOS  Fim Plus Comercial</v>
          </cell>
          <cell r="L600">
            <v>2896.67</v>
          </cell>
          <cell r="M600">
            <v>0</v>
          </cell>
          <cell r="N600">
            <v>36886.699999999997</v>
          </cell>
        </row>
        <row r="601">
          <cell r="C601">
            <v>6421</v>
          </cell>
          <cell r="D601" t="str">
            <v>6421         220</v>
          </cell>
          <cell r="E601" t="str">
            <v>6421</v>
          </cell>
          <cell r="J601" t="str">
            <v>220</v>
          </cell>
          <cell r="K601" t="str">
            <v>SALARIOS  Fim Plus Aceitacao</v>
          </cell>
          <cell r="L601">
            <v>1050</v>
          </cell>
          <cell r="M601">
            <v>717.91</v>
          </cell>
          <cell r="N601">
            <v>20986.76</v>
          </cell>
        </row>
        <row r="602">
          <cell r="C602">
            <v>6421</v>
          </cell>
          <cell r="D602" t="str">
            <v>6421         900</v>
          </cell>
          <cell r="E602" t="str">
            <v>6421</v>
          </cell>
          <cell r="J602" t="str">
            <v>900</v>
          </cell>
          <cell r="K602" t="str">
            <v>SALARIOS Dir Geral</v>
          </cell>
          <cell r="L602">
            <v>14130.57</v>
          </cell>
          <cell r="M602">
            <v>1729.45</v>
          </cell>
          <cell r="N602">
            <v>146012.14000000001</v>
          </cell>
        </row>
        <row r="603">
          <cell r="C603">
            <v>6421</v>
          </cell>
          <cell r="D603" t="str">
            <v>6421         910</v>
          </cell>
          <cell r="E603" t="str">
            <v>6421</v>
          </cell>
          <cell r="J603" t="str">
            <v>910</v>
          </cell>
          <cell r="K603" t="str">
            <v>SALARIOS Comercial</v>
          </cell>
          <cell r="L603">
            <v>20554.27</v>
          </cell>
          <cell r="M603">
            <v>0</v>
          </cell>
          <cell r="N603">
            <v>240958.46</v>
          </cell>
        </row>
        <row r="604">
          <cell r="C604">
            <v>6421</v>
          </cell>
          <cell r="D604" t="str">
            <v>6421         920</v>
          </cell>
          <cell r="E604" t="str">
            <v>6421</v>
          </cell>
          <cell r="J604" t="str">
            <v>920</v>
          </cell>
          <cell r="K604" t="str">
            <v>SALARIOS Aceitacao</v>
          </cell>
          <cell r="L604">
            <v>15020.17</v>
          </cell>
          <cell r="M604">
            <v>191.33</v>
          </cell>
          <cell r="N604">
            <v>179335.63</v>
          </cell>
        </row>
        <row r="605">
          <cell r="C605">
            <v>6421</v>
          </cell>
          <cell r="D605" t="str">
            <v>6421         930</v>
          </cell>
          <cell r="E605" t="str">
            <v>6421</v>
          </cell>
          <cell r="J605" t="str">
            <v>930</v>
          </cell>
          <cell r="K605" t="str">
            <v>SALARIOS Pos venda</v>
          </cell>
          <cell r="L605">
            <v>7294.07</v>
          </cell>
          <cell r="M605">
            <v>0</v>
          </cell>
          <cell r="N605">
            <v>82358.210000000006</v>
          </cell>
        </row>
        <row r="606">
          <cell r="C606">
            <v>6421</v>
          </cell>
          <cell r="D606" t="str">
            <v>6421         940</v>
          </cell>
          <cell r="E606" t="str">
            <v>6421</v>
          </cell>
          <cell r="J606" t="str">
            <v>940</v>
          </cell>
          <cell r="K606" t="str">
            <v>SALARIOS Recup. credito</v>
          </cell>
          <cell r="L606">
            <v>7259.67</v>
          </cell>
          <cell r="M606">
            <v>378.7</v>
          </cell>
          <cell r="N606">
            <v>90384.2</v>
          </cell>
        </row>
        <row r="607">
          <cell r="C607">
            <v>6421</v>
          </cell>
          <cell r="D607" t="str">
            <v>6421         950</v>
          </cell>
          <cell r="E607" t="str">
            <v>6421</v>
          </cell>
          <cell r="J607" t="str">
            <v>950</v>
          </cell>
          <cell r="K607" t="str">
            <v>SALARIOS Finanças</v>
          </cell>
          <cell r="L607">
            <v>14318.59</v>
          </cell>
          <cell r="M607">
            <v>0</v>
          </cell>
          <cell r="N607">
            <v>168263.67999999999</v>
          </cell>
        </row>
        <row r="608">
          <cell r="C608">
            <v>6421</v>
          </cell>
          <cell r="D608" t="str">
            <v>6421         960</v>
          </cell>
          <cell r="E608" t="str">
            <v>6421</v>
          </cell>
          <cell r="J608" t="str">
            <v>960</v>
          </cell>
          <cell r="K608" t="str">
            <v>SALARIOS Pessoal sup.</v>
          </cell>
          <cell r="L608">
            <v>12850.05</v>
          </cell>
          <cell r="M608">
            <v>648.17999999999995</v>
          </cell>
          <cell r="N608">
            <v>144712.76</v>
          </cell>
        </row>
        <row r="609">
          <cell r="C609">
            <v>6421</v>
          </cell>
          <cell r="D609" t="str">
            <v>6421         970</v>
          </cell>
          <cell r="E609" t="str">
            <v>6421</v>
          </cell>
          <cell r="J609" t="str">
            <v>970</v>
          </cell>
          <cell r="K609" t="str">
            <v>SALARIOS Informatica</v>
          </cell>
          <cell r="L609">
            <v>15518.73</v>
          </cell>
          <cell r="M609">
            <v>1610.69</v>
          </cell>
          <cell r="N609">
            <v>199066.75</v>
          </cell>
        </row>
        <row r="610">
          <cell r="C610">
            <v>6422</v>
          </cell>
          <cell r="D610" t="str">
            <v xml:space="preserve">6422         </v>
          </cell>
          <cell r="E610" t="str">
            <v>6422</v>
          </cell>
          <cell r="K610" t="str">
            <v>REM. C/PESSOAL-HORAS EXTRA</v>
          </cell>
          <cell r="L610">
            <v>643.23</v>
          </cell>
          <cell r="M610">
            <v>0</v>
          </cell>
          <cell r="N610">
            <v>15132.62</v>
          </cell>
        </row>
        <row r="611">
          <cell r="C611">
            <v>6422</v>
          </cell>
          <cell r="D611" t="str">
            <v>6422         220</v>
          </cell>
          <cell r="E611" t="str">
            <v>6422</v>
          </cell>
          <cell r="J611" t="str">
            <v>220</v>
          </cell>
          <cell r="K611" t="str">
            <v>H.EXTRA FINPLUS aceitacao</v>
          </cell>
          <cell r="L611">
            <v>0</v>
          </cell>
          <cell r="M611">
            <v>0</v>
          </cell>
          <cell r="N611">
            <v>214.51</v>
          </cell>
        </row>
        <row r="612">
          <cell r="C612">
            <v>6422</v>
          </cell>
          <cell r="D612" t="str">
            <v>6422         910</v>
          </cell>
          <cell r="E612" t="str">
            <v>6422</v>
          </cell>
          <cell r="J612" t="str">
            <v>910</v>
          </cell>
          <cell r="K612" t="str">
            <v>H.EXTRA Comercial</v>
          </cell>
          <cell r="L612">
            <v>0</v>
          </cell>
          <cell r="M612">
            <v>0</v>
          </cell>
          <cell r="N612">
            <v>780.83</v>
          </cell>
        </row>
        <row r="613">
          <cell r="C613">
            <v>6422</v>
          </cell>
          <cell r="D613" t="str">
            <v>6422         920</v>
          </cell>
          <cell r="E613" t="str">
            <v>6422</v>
          </cell>
          <cell r="J613" t="str">
            <v>920</v>
          </cell>
          <cell r="K613" t="str">
            <v>H.EXTRA Aceitacao</v>
          </cell>
          <cell r="L613">
            <v>0</v>
          </cell>
          <cell r="M613">
            <v>0</v>
          </cell>
          <cell r="N613">
            <v>718.03</v>
          </cell>
        </row>
        <row r="614">
          <cell r="C614">
            <v>6422</v>
          </cell>
          <cell r="D614" t="str">
            <v>6422         930</v>
          </cell>
          <cell r="E614" t="str">
            <v>6422</v>
          </cell>
          <cell r="J614" t="str">
            <v>930</v>
          </cell>
          <cell r="K614" t="str">
            <v>H.EXTRA Pos venda</v>
          </cell>
          <cell r="L614">
            <v>0</v>
          </cell>
          <cell r="M614">
            <v>0</v>
          </cell>
          <cell r="N614">
            <v>1267.79</v>
          </cell>
        </row>
        <row r="615">
          <cell r="C615">
            <v>6422</v>
          </cell>
          <cell r="D615" t="str">
            <v>6422         950</v>
          </cell>
          <cell r="E615" t="str">
            <v>6422</v>
          </cell>
          <cell r="J615" t="str">
            <v>950</v>
          </cell>
          <cell r="K615" t="str">
            <v>H.EXTRA Finanças</v>
          </cell>
          <cell r="L615">
            <v>643.23</v>
          </cell>
          <cell r="M615">
            <v>0</v>
          </cell>
          <cell r="N615">
            <v>7131.52</v>
          </cell>
        </row>
        <row r="616">
          <cell r="C616">
            <v>6422</v>
          </cell>
          <cell r="D616" t="str">
            <v>6422         960</v>
          </cell>
          <cell r="E616" t="str">
            <v>6422</v>
          </cell>
          <cell r="J616" t="str">
            <v>960</v>
          </cell>
          <cell r="K616" t="str">
            <v>H.EXTRA Pessoal sup.</v>
          </cell>
          <cell r="L616">
            <v>0</v>
          </cell>
          <cell r="M616">
            <v>0</v>
          </cell>
          <cell r="N616">
            <v>468.11</v>
          </cell>
        </row>
        <row r="617">
          <cell r="C617">
            <v>6422</v>
          </cell>
          <cell r="D617" t="str">
            <v>6422         970</v>
          </cell>
          <cell r="E617" t="str">
            <v>6422</v>
          </cell>
          <cell r="J617" t="str">
            <v>970</v>
          </cell>
          <cell r="K617" t="str">
            <v>H.EXTRA Informatica</v>
          </cell>
          <cell r="L617">
            <v>0</v>
          </cell>
          <cell r="M617">
            <v>0</v>
          </cell>
          <cell r="N617">
            <v>4551.83</v>
          </cell>
        </row>
        <row r="618">
          <cell r="C618">
            <v>6423</v>
          </cell>
          <cell r="D618" t="str">
            <v xml:space="preserve">6423         </v>
          </cell>
          <cell r="E618" t="str">
            <v>6423</v>
          </cell>
          <cell r="K618" t="str">
            <v>REM. C/PESSOAL-AJUD. CUSTO</v>
          </cell>
          <cell r="L618">
            <v>85</v>
          </cell>
          <cell r="M618">
            <v>0</v>
          </cell>
          <cell r="N618">
            <v>85</v>
          </cell>
        </row>
        <row r="619">
          <cell r="C619">
            <v>6423</v>
          </cell>
          <cell r="D619" t="str">
            <v>6423         910</v>
          </cell>
          <cell r="E619" t="str">
            <v>6423</v>
          </cell>
          <cell r="J619" t="str">
            <v>910</v>
          </cell>
          <cell r="K619" t="str">
            <v>AJUD.CUSTO Comercial</v>
          </cell>
          <cell r="L619">
            <v>34</v>
          </cell>
          <cell r="M619">
            <v>0</v>
          </cell>
          <cell r="N619">
            <v>34</v>
          </cell>
        </row>
        <row r="620">
          <cell r="C620">
            <v>6423</v>
          </cell>
          <cell r="D620" t="str">
            <v>6423         950</v>
          </cell>
          <cell r="E620" t="str">
            <v>6423</v>
          </cell>
          <cell r="J620" t="str">
            <v>950</v>
          </cell>
          <cell r="K620" t="str">
            <v>AJUD.CUSTO Finanças</v>
          </cell>
          <cell r="L620">
            <v>17</v>
          </cell>
          <cell r="M620">
            <v>0</v>
          </cell>
          <cell r="N620">
            <v>17</v>
          </cell>
        </row>
        <row r="621">
          <cell r="C621">
            <v>6423</v>
          </cell>
          <cell r="D621" t="str">
            <v>6423         960</v>
          </cell>
          <cell r="E621" t="str">
            <v>6423</v>
          </cell>
          <cell r="J621" t="str">
            <v>960</v>
          </cell>
          <cell r="K621" t="str">
            <v>AJUD.CUSTO Pessoal sup.</v>
          </cell>
          <cell r="L621">
            <v>34</v>
          </cell>
          <cell r="M621">
            <v>0</v>
          </cell>
          <cell r="N621">
            <v>34</v>
          </cell>
        </row>
        <row r="622">
          <cell r="C622">
            <v>6424</v>
          </cell>
          <cell r="D622" t="str">
            <v xml:space="preserve">6424         </v>
          </cell>
          <cell r="E622" t="str">
            <v>6424</v>
          </cell>
          <cell r="K622" t="str">
            <v>REM. C/PESSOAL-SUBSI.ALIMEN.</v>
          </cell>
          <cell r="L622">
            <v>7154</v>
          </cell>
          <cell r="M622">
            <v>0</v>
          </cell>
          <cell r="N622">
            <v>83875</v>
          </cell>
        </row>
        <row r="623">
          <cell r="C623">
            <v>6424</v>
          </cell>
          <cell r="D623" t="str">
            <v>6424         210</v>
          </cell>
          <cell r="E623" t="str">
            <v>6424</v>
          </cell>
          <cell r="J623" t="str">
            <v>210</v>
          </cell>
          <cell r="K623" t="str">
            <v>S.ALIMENT. Fim Plus Comercial</v>
          </cell>
          <cell r="L623">
            <v>280</v>
          </cell>
          <cell r="M623">
            <v>0</v>
          </cell>
          <cell r="N623">
            <v>2467.5</v>
          </cell>
        </row>
        <row r="624">
          <cell r="C624">
            <v>6424</v>
          </cell>
          <cell r="D624" t="str">
            <v>6424         220</v>
          </cell>
          <cell r="E624" t="str">
            <v>6424</v>
          </cell>
          <cell r="J624" t="str">
            <v>220</v>
          </cell>
          <cell r="K624" t="str">
            <v>S.ALIMENT. Fim Plus Aceitacao</v>
          </cell>
          <cell r="L624">
            <v>140</v>
          </cell>
          <cell r="M624">
            <v>0</v>
          </cell>
          <cell r="N624">
            <v>2792</v>
          </cell>
        </row>
        <row r="625">
          <cell r="C625">
            <v>6424</v>
          </cell>
          <cell r="D625" t="str">
            <v>6424         900</v>
          </cell>
          <cell r="E625" t="str">
            <v>6424</v>
          </cell>
          <cell r="J625" t="str">
            <v>900</v>
          </cell>
          <cell r="K625" t="str">
            <v>SUB.ALIMENT. Dir Geral</v>
          </cell>
          <cell r="L625">
            <v>280</v>
          </cell>
          <cell r="M625">
            <v>0</v>
          </cell>
          <cell r="N625">
            <v>2975</v>
          </cell>
        </row>
        <row r="626">
          <cell r="C626">
            <v>6424</v>
          </cell>
          <cell r="D626" t="str">
            <v>6424         910</v>
          </cell>
          <cell r="E626" t="str">
            <v>6424</v>
          </cell>
          <cell r="J626" t="str">
            <v>910</v>
          </cell>
          <cell r="K626" t="str">
            <v>SUB.ALIMENT. Comercial</v>
          </cell>
          <cell r="L626">
            <v>1260</v>
          </cell>
          <cell r="M626">
            <v>0</v>
          </cell>
          <cell r="N626">
            <v>13511.5</v>
          </cell>
        </row>
        <row r="627">
          <cell r="C627">
            <v>6424</v>
          </cell>
          <cell r="D627" t="str">
            <v>6424         920</v>
          </cell>
          <cell r="E627" t="str">
            <v>6424</v>
          </cell>
          <cell r="J627" t="str">
            <v>920</v>
          </cell>
          <cell r="K627" t="str">
            <v>SUB.ALIMENT. Aceitacao</v>
          </cell>
          <cell r="L627">
            <v>1302</v>
          </cell>
          <cell r="M627">
            <v>0</v>
          </cell>
          <cell r="N627">
            <v>15161.5</v>
          </cell>
        </row>
        <row r="628">
          <cell r="C628">
            <v>6424</v>
          </cell>
          <cell r="D628" t="str">
            <v>6424         930</v>
          </cell>
          <cell r="E628" t="str">
            <v>6424</v>
          </cell>
          <cell r="J628" t="str">
            <v>930</v>
          </cell>
          <cell r="K628" t="str">
            <v>SUB.ALIMENT. Pos venda</v>
          </cell>
          <cell r="L628">
            <v>819</v>
          </cell>
          <cell r="M628">
            <v>0</v>
          </cell>
          <cell r="N628">
            <v>9233.5</v>
          </cell>
        </row>
        <row r="629">
          <cell r="C629">
            <v>6424</v>
          </cell>
          <cell r="D629" t="str">
            <v>6424         940</v>
          </cell>
          <cell r="E629" t="str">
            <v>6424</v>
          </cell>
          <cell r="J629" t="str">
            <v>940</v>
          </cell>
          <cell r="K629" t="str">
            <v>SUB.ALIMENT. Recup. credito</v>
          </cell>
          <cell r="L629">
            <v>742</v>
          </cell>
          <cell r="M629">
            <v>0</v>
          </cell>
          <cell r="N629">
            <v>9243.5</v>
          </cell>
        </row>
        <row r="630">
          <cell r="C630">
            <v>6424</v>
          </cell>
          <cell r="D630" t="str">
            <v>6424         950</v>
          </cell>
          <cell r="E630" t="str">
            <v>6424</v>
          </cell>
          <cell r="J630" t="str">
            <v>950</v>
          </cell>
          <cell r="K630" t="str">
            <v>SUB.ALIMENT. Finanças</v>
          </cell>
          <cell r="L630">
            <v>896</v>
          </cell>
          <cell r="M630">
            <v>0</v>
          </cell>
          <cell r="N630">
            <v>10604</v>
          </cell>
        </row>
        <row r="631">
          <cell r="C631">
            <v>6424</v>
          </cell>
          <cell r="D631" t="str">
            <v>6424         960</v>
          </cell>
          <cell r="E631" t="str">
            <v>6424</v>
          </cell>
          <cell r="J631" t="str">
            <v>960</v>
          </cell>
          <cell r="K631" t="str">
            <v>SUB.ALIMENT. Pessoal sup.</v>
          </cell>
          <cell r="L631">
            <v>693</v>
          </cell>
          <cell r="M631">
            <v>0</v>
          </cell>
          <cell r="N631">
            <v>7548</v>
          </cell>
        </row>
        <row r="632">
          <cell r="C632">
            <v>6424</v>
          </cell>
          <cell r="D632" t="str">
            <v>6424         970</v>
          </cell>
          <cell r="E632" t="str">
            <v>6424</v>
          </cell>
          <cell r="J632" t="str">
            <v>970</v>
          </cell>
          <cell r="K632" t="str">
            <v>SUB.ALIMENT. Informatica</v>
          </cell>
          <cell r="L632">
            <v>742</v>
          </cell>
          <cell r="M632">
            <v>0</v>
          </cell>
          <cell r="N632">
            <v>10338.5</v>
          </cell>
        </row>
        <row r="633">
          <cell r="C633">
            <v>6425</v>
          </cell>
          <cell r="D633" t="str">
            <v xml:space="preserve">6425         </v>
          </cell>
          <cell r="E633" t="str">
            <v>6425</v>
          </cell>
          <cell r="K633" t="str">
            <v>REM. C/PESSOAL-PR. OBJECTIVO</v>
          </cell>
          <cell r="L633">
            <v>159525.82</v>
          </cell>
          <cell r="M633">
            <v>44020.87</v>
          </cell>
          <cell r="N633">
            <v>152571.59</v>
          </cell>
        </row>
        <row r="634">
          <cell r="C634">
            <v>6425</v>
          </cell>
          <cell r="D634" t="str">
            <v>6425         210</v>
          </cell>
          <cell r="E634" t="str">
            <v>6425</v>
          </cell>
          <cell r="J634" t="str">
            <v>210</v>
          </cell>
          <cell r="K634" t="str">
            <v>PREMIOS Fim Plus Comercial</v>
          </cell>
          <cell r="L634">
            <v>4757.8100000000004</v>
          </cell>
          <cell r="M634">
            <v>1765.37</v>
          </cell>
          <cell r="N634">
            <v>4033.24</v>
          </cell>
        </row>
        <row r="635">
          <cell r="C635">
            <v>6425</v>
          </cell>
          <cell r="D635" t="str">
            <v>6425         220</v>
          </cell>
          <cell r="E635" t="str">
            <v>6425</v>
          </cell>
          <cell r="J635" t="str">
            <v>220</v>
          </cell>
          <cell r="K635" t="str">
            <v>PREMIOS Fim Plus Aceitacao</v>
          </cell>
          <cell r="L635">
            <v>1417.12</v>
          </cell>
          <cell r="M635">
            <v>69.37</v>
          </cell>
          <cell r="N635">
            <v>1422.75</v>
          </cell>
        </row>
        <row r="636">
          <cell r="C636">
            <v>6425</v>
          </cell>
          <cell r="D636" t="str">
            <v>6425         900</v>
          </cell>
          <cell r="E636" t="str">
            <v>6425</v>
          </cell>
          <cell r="J636" t="str">
            <v>900</v>
          </cell>
          <cell r="K636" t="str">
            <v>PREMIOS Dir Geral</v>
          </cell>
          <cell r="L636">
            <v>26909.58</v>
          </cell>
          <cell r="M636">
            <v>23098.92</v>
          </cell>
          <cell r="N636">
            <v>20945.259999999998</v>
          </cell>
        </row>
        <row r="637">
          <cell r="C637">
            <v>6425</v>
          </cell>
          <cell r="D637" t="str">
            <v>6425         910</v>
          </cell>
          <cell r="E637" t="str">
            <v>6425</v>
          </cell>
          <cell r="J637" t="str">
            <v>910</v>
          </cell>
          <cell r="K637" t="str">
            <v>PREMIOS Comercial</v>
          </cell>
          <cell r="L637">
            <v>29305.69</v>
          </cell>
          <cell r="M637">
            <v>17514.79</v>
          </cell>
          <cell r="N637">
            <v>28907.14</v>
          </cell>
        </row>
        <row r="638">
          <cell r="C638">
            <v>6425</v>
          </cell>
          <cell r="D638" t="str">
            <v>6425         920</v>
          </cell>
          <cell r="E638" t="str">
            <v>6425</v>
          </cell>
          <cell r="J638" t="str">
            <v>920</v>
          </cell>
          <cell r="K638" t="str">
            <v>PREMIOS Aceitacao</v>
          </cell>
          <cell r="L638">
            <v>20271.8</v>
          </cell>
          <cell r="M638">
            <v>0</v>
          </cell>
          <cell r="N638">
            <v>20271.8</v>
          </cell>
        </row>
        <row r="639">
          <cell r="C639">
            <v>6425</v>
          </cell>
          <cell r="D639" t="str">
            <v>6425         930</v>
          </cell>
          <cell r="E639" t="str">
            <v>6425</v>
          </cell>
          <cell r="J639" t="str">
            <v>930</v>
          </cell>
          <cell r="K639" t="str">
            <v>PREMIOS Pos venda</v>
          </cell>
          <cell r="L639">
            <v>9531.27</v>
          </cell>
          <cell r="M639">
            <v>0</v>
          </cell>
          <cell r="N639">
            <v>9531.27</v>
          </cell>
        </row>
        <row r="640">
          <cell r="C640">
            <v>6425</v>
          </cell>
          <cell r="D640" t="str">
            <v>6425         940</v>
          </cell>
          <cell r="E640" t="str">
            <v>6425</v>
          </cell>
          <cell r="J640" t="str">
            <v>940</v>
          </cell>
          <cell r="K640" t="str">
            <v>PREMIOS Recup. credito</v>
          </cell>
          <cell r="L640">
            <v>9797.93</v>
          </cell>
          <cell r="M640">
            <v>1572.42</v>
          </cell>
          <cell r="N640">
            <v>9925.51</v>
          </cell>
        </row>
        <row r="641">
          <cell r="C641">
            <v>6425</v>
          </cell>
          <cell r="D641" t="str">
            <v>6425         950</v>
          </cell>
          <cell r="E641" t="str">
            <v>6425</v>
          </cell>
          <cell r="J641" t="str">
            <v>950</v>
          </cell>
          <cell r="K641" t="str">
            <v>PREMIOS Finanças</v>
          </cell>
          <cell r="L641">
            <v>19247.02</v>
          </cell>
          <cell r="M641">
            <v>0</v>
          </cell>
          <cell r="N641">
            <v>19247.02</v>
          </cell>
        </row>
        <row r="642">
          <cell r="C642">
            <v>6425</v>
          </cell>
          <cell r="D642" t="str">
            <v>6425         960</v>
          </cell>
          <cell r="E642" t="str">
            <v>6425</v>
          </cell>
          <cell r="J642" t="str">
            <v>960</v>
          </cell>
          <cell r="K642" t="str">
            <v>PREMIOS Pessoal sup.</v>
          </cell>
          <cell r="L642">
            <v>17342.919999999998</v>
          </cell>
          <cell r="M642">
            <v>0</v>
          </cell>
          <cell r="N642">
            <v>17342.919999999998</v>
          </cell>
        </row>
        <row r="643">
          <cell r="C643">
            <v>6425</v>
          </cell>
          <cell r="D643" t="str">
            <v>6425         970</v>
          </cell>
          <cell r="E643" t="str">
            <v>6425</v>
          </cell>
          <cell r="J643" t="str">
            <v>970</v>
          </cell>
          <cell r="K643" t="str">
            <v>PREMIOS Informatica</v>
          </cell>
          <cell r="L643">
            <v>20944.68</v>
          </cell>
          <cell r="M643">
            <v>0</v>
          </cell>
          <cell r="N643">
            <v>20944.68</v>
          </cell>
        </row>
        <row r="644">
          <cell r="C644">
            <v>6426</v>
          </cell>
          <cell r="D644" t="str">
            <v xml:space="preserve">6426         </v>
          </cell>
          <cell r="E644" t="str">
            <v>6426</v>
          </cell>
          <cell r="K644" t="str">
            <v>REM. C/PESSOAL-SUBS. FERIAS</v>
          </cell>
          <cell r="L644">
            <v>15507.63</v>
          </cell>
          <cell r="M644">
            <v>4377.7299999999996</v>
          </cell>
          <cell r="N644">
            <v>110436.43</v>
          </cell>
        </row>
        <row r="645">
          <cell r="C645">
            <v>6426</v>
          </cell>
          <cell r="D645" t="str">
            <v>6426         210</v>
          </cell>
          <cell r="E645" t="str">
            <v>6426</v>
          </cell>
          <cell r="J645" t="str">
            <v>210</v>
          </cell>
          <cell r="K645" t="str">
            <v>S.FERIAS Fim Plus Comercial</v>
          </cell>
          <cell r="L645">
            <v>448.47</v>
          </cell>
          <cell r="M645">
            <v>2427.3200000000002</v>
          </cell>
          <cell r="N645">
            <v>2954.32</v>
          </cell>
        </row>
        <row r="646">
          <cell r="C646">
            <v>6426</v>
          </cell>
          <cell r="D646" t="str">
            <v>6426         220</v>
          </cell>
          <cell r="E646" t="str">
            <v>6426</v>
          </cell>
          <cell r="J646" t="str">
            <v>220</v>
          </cell>
          <cell r="K646" t="str">
            <v>S.FERIAS Fim Plus Aceitacao</v>
          </cell>
          <cell r="L646">
            <v>153.9</v>
          </cell>
          <cell r="M646">
            <v>770.6</v>
          </cell>
          <cell r="N646">
            <v>1889.02</v>
          </cell>
        </row>
        <row r="647">
          <cell r="C647">
            <v>6426</v>
          </cell>
          <cell r="D647" t="str">
            <v>6426         900</v>
          </cell>
          <cell r="E647" t="str">
            <v>6426</v>
          </cell>
          <cell r="J647" t="str">
            <v>900</v>
          </cell>
          <cell r="K647" t="str">
            <v>SUB.FERIAS Dir Geral</v>
          </cell>
          <cell r="L647">
            <v>2115.0300000000002</v>
          </cell>
          <cell r="M647">
            <v>0</v>
          </cell>
          <cell r="N647">
            <v>10908.98</v>
          </cell>
        </row>
        <row r="648">
          <cell r="C648">
            <v>6426</v>
          </cell>
          <cell r="D648" t="str">
            <v>6426         910</v>
          </cell>
          <cell r="E648" t="str">
            <v>6426</v>
          </cell>
          <cell r="J648" t="str">
            <v>910</v>
          </cell>
          <cell r="K648" t="str">
            <v>SUB.FERIAS Comercial</v>
          </cell>
          <cell r="L648">
            <v>4741.46</v>
          </cell>
          <cell r="M648">
            <v>0</v>
          </cell>
          <cell r="N648">
            <v>20874.61</v>
          </cell>
        </row>
        <row r="649">
          <cell r="C649">
            <v>6426</v>
          </cell>
          <cell r="D649" t="str">
            <v>6426         920</v>
          </cell>
          <cell r="E649" t="str">
            <v>6426</v>
          </cell>
          <cell r="J649" t="str">
            <v>920</v>
          </cell>
          <cell r="K649" t="str">
            <v>SUB.FERIAS Aceitacao</v>
          </cell>
          <cell r="L649">
            <v>1603.92</v>
          </cell>
          <cell r="M649">
            <v>0</v>
          </cell>
          <cell r="N649">
            <v>15395.72</v>
          </cell>
        </row>
        <row r="650">
          <cell r="C650">
            <v>6426</v>
          </cell>
          <cell r="D650" t="str">
            <v>6426         930</v>
          </cell>
          <cell r="E650" t="str">
            <v>6426</v>
          </cell>
          <cell r="J650" t="str">
            <v>930</v>
          </cell>
          <cell r="K650" t="str">
            <v>SUB.FERIAS Pos venda</v>
          </cell>
          <cell r="L650">
            <v>941.82</v>
          </cell>
          <cell r="M650">
            <v>0</v>
          </cell>
          <cell r="N650">
            <v>7238.66</v>
          </cell>
        </row>
        <row r="651">
          <cell r="C651">
            <v>6426</v>
          </cell>
          <cell r="D651" t="str">
            <v>6426         940</v>
          </cell>
          <cell r="E651" t="str">
            <v>6426</v>
          </cell>
          <cell r="J651" t="str">
            <v>940</v>
          </cell>
          <cell r="K651" t="str">
            <v>SUB.FERIAS Recup. credito</v>
          </cell>
          <cell r="L651">
            <v>638.88</v>
          </cell>
          <cell r="M651">
            <v>225.36</v>
          </cell>
          <cell r="N651">
            <v>7441.2</v>
          </cell>
        </row>
        <row r="652">
          <cell r="C652">
            <v>6426</v>
          </cell>
          <cell r="D652" t="str">
            <v>6426         950</v>
          </cell>
          <cell r="E652" t="str">
            <v>6426</v>
          </cell>
          <cell r="J652" t="str">
            <v>950</v>
          </cell>
          <cell r="K652" t="str">
            <v>SUB.FERIAS Finanças</v>
          </cell>
          <cell r="L652">
            <v>1799.39</v>
          </cell>
          <cell r="M652">
            <v>0</v>
          </cell>
          <cell r="N652">
            <v>14617.36</v>
          </cell>
        </row>
        <row r="653">
          <cell r="C653">
            <v>6426</v>
          </cell>
          <cell r="D653" t="str">
            <v>6426         960</v>
          </cell>
          <cell r="E653" t="str">
            <v>6426</v>
          </cell>
          <cell r="J653" t="str">
            <v>960</v>
          </cell>
          <cell r="K653" t="str">
            <v>SUB.FERIAS Pessoal sup.</v>
          </cell>
          <cell r="L653">
            <v>1688.23</v>
          </cell>
          <cell r="M653">
            <v>205.23</v>
          </cell>
          <cell r="N653">
            <v>12445.05</v>
          </cell>
        </row>
        <row r="654">
          <cell r="C654">
            <v>6426</v>
          </cell>
          <cell r="D654" t="str">
            <v>6426         970</v>
          </cell>
          <cell r="E654" t="str">
            <v>6426</v>
          </cell>
          <cell r="J654" t="str">
            <v>970</v>
          </cell>
          <cell r="K654" t="str">
            <v>SUB.FERIAS Informatica</v>
          </cell>
          <cell r="L654">
            <v>1376.53</v>
          </cell>
          <cell r="M654">
            <v>749.22</v>
          </cell>
          <cell r="N654">
            <v>16671.509999999998</v>
          </cell>
        </row>
        <row r="655">
          <cell r="C655">
            <v>6427</v>
          </cell>
          <cell r="D655" t="str">
            <v xml:space="preserve">6427         </v>
          </cell>
          <cell r="E655" t="str">
            <v>6427</v>
          </cell>
          <cell r="K655" t="str">
            <v>REM. C/PESSOAL-SUBS. NATAL</v>
          </cell>
          <cell r="L655">
            <v>8871.94</v>
          </cell>
          <cell r="M655">
            <v>0</v>
          </cell>
          <cell r="N655">
            <v>110914.94</v>
          </cell>
        </row>
        <row r="656">
          <cell r="C656">
            <v>6427</v>
          </cell>
          <cell r="D656" t="str">
            <v>6427         210</v>
          </cell>
          <cell r="E656" t="str">
            <v>6427</v>
          </cell>
          <cell r="J656" t="str">
            <v>210</v>
          </cell>
          <cell r="K656" t="str">
            <v>S.NATAL Fim Plus Comercial</v>
          </cell>
          <cell r="L656">
            <v>448.47</v>
          </cell>
          <cell r="M656">
            <v>0</v>
          </cell>
          <cell r="N656">
            <v>3220.93</v>
          </cell>
        </row>
        <row r="657">
          <cell r="C657">
            <v>6427</v>
          </cell>
          <cell r="D657" t="str">
            <v>6427         220</v>
          </cell>
          <cell r="E657" t="str">
            <v>6427</v>
          </cell>
          <cell r="J657" t="str">
            <v>220</v>
          </cell>
          <cell r="K657" t="str">
            <v>S.NATAL Fim Plus Aceitacao</v>
          </cell>
          <cell r="L657">
            <v>153.9</v>
          </cell>
          <cell r="M657">
            <v>0</v>
          </cell>
          <cell r="N657">
            <v>1734.26</v>
          </cell>
        </row>
        <row r="658">
          <cell r="C658">
            <v>6427</v>
          </cell>
          <cell r="D658" t="str">
            <v>6427         900</v>
          </cell>
          <cell r="E658" t="str">
            <v>6427</v>
          </cell>
          <cell r="J658" t="str">
            <v>900</v>
          </cell>
          <cell r="K658" t="str">
            <v>SUB.NATAL Dir Geral</v>
          </cell>
          <cell r="L658">
            <v>799.45</v>
          </cell>
          <cell r="M658">
            <v>0</v>
          </cell>
          <cell r="N658">
            <v>12390.62</v>
          </cell>
        </row>
        <row r="659">
          <cell r="C659">
            <v>6427</v>
          </cell>
          <cell r="D659" t="str">
            <v>6427         910</v>
          </cell>
          <cell r="E659" t="str">
            <v>6427</v>
          </cell>
          <cell r="J659" t="str">
            <v>910</v>
          </cell>
          <cell r="K659" t="str">
            <v>SUB.NATAL Comercial</v>
          </cell>
          <cell r="L659">
            <v>1466.65</v>
          </cell>
          <cell r="M659">
            <v>0</v>
          </cell>
          <cell r="N659">
            <v>20280.25</v>
          </cell>
        </row>
        <row r="660">
          <cell r="C660">
            <v>6427</v>
          </cell>
          <cell r="D660" t="str">
            <v>6427         920</v>
          </cell>
          <cell r="E660" t="str">
            <v>6427</v>
          </cell>
          <cell r="J660" t="str">
            <v>920</v>
          </cell>
          <cell r="K660" t="str">
            <v>SUB.NATAL Aceitacao</v>
          </cell>
          <cell r="L660">
            <v>1253.8</v>
          </cell>
          <cell r="M660">
            <v>0</v>
          </cell>
          <cell r="N660">
            <v>15281.43</v>
          </cell>
        </row>
        <row r="661">
          <cell r="C661">
            <v>6427</v>
          </cell>
          <cell r="D661" t="str">
            <v>6427         930</v>
          </cell>
          <cell r="E661" t="str">
            <v>6427</v>
          </cell>
          <cell r="J661" t="str">
            <v>930</v>
          </cell>
          <cell r="K661" t="str">
            <v>SUB.NATAL Pos venda</v>
          </cell>
          <cell r="L661">
            <v>572.44000000000005</v>
          </cell>
          <cell r="M661">
            <v>0</v>
          </cell>
          <cell r="N661">
            <v>6869.29</v>
          </cell>
        </row>
        <row r="662">
          <cell r="C662">
            <v>6427</v>
          </cell>
          <cell r="D662" t="str">
            <v>6427         940</v>
          </cell>
          <cell r="E662" t="str">
            <v>6427</v>
          </cell>
          <cell r="J662" t="str">
            <v>940</v>
          </cell>
          <cell r="K662" t="str">
            <v>SUB.NATAL Recup. credito</v>
          </cell>
          <cell r="L662">
            <v>638.88</v>
          </cell>
          <cell r="M662">
            <v>0</v>
          </cell>
          <cell r="N662">
            <v>7666.57</v>
          </cell>
        </row>
        <row r="663">
          <cell r="C663">
            <v>6427</v>
          </cell>
          <cell r="D663" t="str">
            <v>6427         950</v>
          </cell>
          <cell r="E663" t="str">
            <v>6427</v>
          </cell>
          <cell r="J663" t="str">
            <v>950</v>
          </cell>
          <cell r="K663" t="str">
            <v>SUB.NATAL Finanças</v>
          </cell>
          <cell r="L663">
            <v>1165.27</v>
          </cell>
          <cell r="M663">
            <v>0</v>
          </cell>
          <cell r="N663">
            <v>14274.16</v>
          </cell>
        </row>
        <row r="664">
          <cell r="C664">
            <v>6427</v>
          </cell>
          <cell r="D664" t="str">
            <v>6427         960</v>
          </cell>
          <cell r="E664" t="str">
            <v>6427</v>
          </cell>
          <cell r="J664" t="str">
            <v>960</v>
          </cell>
          <cell r="K664" t="str">
            <v>SUB.NATAL Pessoal sup.</v>
          </cell>
          <cell r="L664">
            <v>996.55</v>
          </cell>
          <cell r="M664">
            <v>0</v>
          </cell>
          <cell r="N664">
            <v>12158.38</v>
          </cell>
        </row>
        <row r="665">
          <cell r="C665">
            <v>6427</v>
          </cell>
          <cell r="D665" t="str">
            <v>6427         970</v>
          </cell>
          <cell r="E665" t="str">
            <v>6427</v>
          </cell>
          <cell r="J665" t="str">
            <v>970</v>
          </cell>
          <cell r="K665" t="str">
            <v>SUB.NATAL Informatica</v>
          </cell>
          <cell r="L665">
            <v>1376.53</v>
          </cell>
          <cell r="M665">
            <v>0</v>
          </cell>
          <cell r="N665">
            <v>17039.05</v>
          </cell>
        </row>
        <row r="666">
          <cell r="C666">
            <v>6429</v>
          </cell>
          <cell r="D666" t="str">
            <v xml:space="preserve">6429         </v>
          </cell>
          <cell r="E666" t="str">
            <v>6429</v>
          </cell>
          <cell r="K666" t="str">
            <v>REM. C/PESSOAL-DIVERSOS</v>
          </cell>
          <cell r="L666">
            <v>49.9</v>
          </cell>
          <cell r="M666">
            <v>0</v>
          </cell>
          <cell r="N666">
            <v>598.79999999999995</v>
          </cell>
        </row>
        <row r="667">
          <cell r="C667">
            <v>6429</v>
          </cell>
          <cell r="D667" t="str">
            <v>6429         950</v>
          </cell>
          <cell r="E667" t="str">
            <v>6429</v>
          </cell>
          <cell r="J667" t="str">
            <v>950</v>
          </cell>
          <cell r="K667" t="str">
            <v>OUTROS Finanças</v>
          </cell>
          <cell r="L667">
            <v>49.9</v>
          </cell>
          <cell r="M667">
            <v>0</v>
          </cell>
          <cell r="N667">
            <v>598.79999999999995</v>
          </cell>
        </row>
        <row r="668">
          <cell r="C668">
            <v>645</v>
          </cell>
          <cell r="D668" t="str">
            <v xml:space="preserve">645         </v>
          </cell>
          <cell r="E668" t="str">
            <v>645</v>
          </cell>
          <cell r="K668" t="str">
            <v>ENCARGOS S/REMUNERAÇOES</v>
          </cell>
          <cell r="L668">
            <v>29931.06</v>
          </cell>
          <cell r="M668">
            <v>1833.21</v>
          </cell>
          <cell r="N668">
            <v>344792.12</v>
          </cell>
        </row>
        <row r="669">
          <cell r="C669">
            <v>645</v>
          </cell>
          <cell r="D669" t="str">
            <v>645         210</v>
          </cell>
          <cell r="E669" t="str">
            <v>645</v>
          </cell>
          <cell r="J669" t="str">
            <v>210</v>
          </cell>
          <cell r="K669" t="str">
            <v>TX.SOCIAL  Fim Plus Comercial</v>
          </cell>
          <cell r="L669">
            <v>913.04</v>
          </cell>
          <cell r="M669">
            <v>573.07000000000005</v>
          </cell>
          <cell r="N669">
            <v>10351.81</v>
          </cell>
        </row>
        <row r="670">
          <cell r="C670">
            <v>645</v>
          </cell>
          <cell r="D670" t="str">
            <v>645         220</v>
          </cell>
          <cell r="E670" t="str">
            <v>645</v>
          </cell>
          <cell r="J670" t="str">
            <v>220</v>
          </cell>
          <cell r="K670" t="str">
            <v>TX.SOCIAL  Fim Plus Aceitacao</v>
          </cell>
          <cell r="L670">
            <v>330.22</v>
          </cell>
          <cell r="M670">
            <v>353.52</v>
          </cell>
          <cell r="N670">
            <v>6032.87</v>
          </cell>
        </row>
        <row r="671">
          <cell r="C671">
            <v>645</v>
          </cell>
          <cell r="D671" t="str">
            <v>645         900</v>
          </cell>
          <cell r="E671" t="str">
            <v>645</v>
          </cell>
          <cell r="J671" t="str">
            <v>900</v>
          </cell>
          <cell r="K671" t="str">
            <v>TX.SOCIAL Dir Geral</v>
          </cell>
          <cell r="L671">
            <v>1115.01</v>
          </cell>
          <cell r="M671">
            <v>0</v>
          </cell>
          <cell r="N671">
            <v>14738.53</v>
          </cell>
        </row>
        <row r="672">
          <cell r="C672">
            <v>645</v>
          </cell>
          <cell r="D672" t="str">
            <v>645         910</v>
          </cell>
          <cell r="E672" t="str">
            <v>645</v>
          </cell>
          <cell r="J672" t="str">
            <v>910</v>
          </cell>
          <cell r="K672" t="str">
            <v>TX.SOCIAL Comercial</v>
          </cell>
          <cell r="L672">
            <v>6678.74</v>
          </cell>
          <cell r="M672">
            <v>0</v>
          </cell>
          <cell r="N672">
            <v>67102.8</v>
          </cell>
        </row>
        <row r="673">
          <cell r="C673">
            <v>645</v>
          </cell>
          <cell r="D673" t="str">
            <v>645         920</v>
          </cell>
          <cell r="E673" t="str">
            <v>645</v>
          </cell>
          <cell r="J673" t="str">
            <v>920</v>
          </cell>
          <cell r="K673" t="str">
            <v>TX.SOCIAL Aceitacao</v>
          </cell>
          <cell r="L673">
            <v>4272.57</v>
          </cell>
          <cell r="M673">
            <v>0</v>
          </cell>
          <cell r="N673">
            <v>50790.96</v>
          </cell>
        </row>
        <row r="674">
          <cell r="C674">
            <v>645</v>
          </cell>
          <cell r="D674" t="str">
            <v>645         930</v>
          </cell>
          <cell r="E674" t="str">
            <v>645</v>
          </cell>
          <cell r="J674" t="str">
            <v>930</v>
          </cell>
          <cell r="K674" t="str">
            <v>TX.SOCIAL Pos venda</v>
          </cell>
          <cell r="L674">
            <v>2137.2800000000002</v>
          </cell>
          <cell r="M674">
            <v>0</v>
          </cell>
          <cell r="N674">
            <v>23663.62</v>
          </cell>
        </row>
        <row r="675">
          <cell r="C675">
            <v>645</v>
          </cell>
          <cell r="D675" t="str">
            <v>645         940</v>
          </cell>
          <cell r="E675" t="str">
            <v>645</v>
          </cell>
          <cell r="J675" t="str">
            <v>940</v>
          </cell>
          <cell r="K675" t="str">
            <v>TX.SOCIAL Recup. credito</v>
          </cell>
          <cell r="L675">
            <v>2068.6799999999998</v>
          </cell>
          <cell r="M675">
            <v>143.46</v>
          </cell>
          <cell r="N675">
            <v>25508.98</v>
          </cell>
        </row>
        <row r="676">
          <cell r="C676">
            <v>645</v>
          </cell>
          <cell r="D676" t="str">
            <v>645         950</v>
          </cell>
          <cell r="E676" t="str">
            <v>645</v>
          </cell>
          <cell r="J676" t="str">
            <v>950</v>
          </cell>
          <cell r="K676" t="str">
            <v>TX.SOCIAL Finanças</v>
          </cell>
          <cell r="L676">
            <v>4307.09</v>
          </cell>
          <cell r="M676">
            <v>0</v>
          </cell>
          <cell r="N676">
            <v>49037.13</v>
          </cell>
        </row>
        <row r="677">
          <cell r="C677">
            <v>645</v>
          </cell>
          <cell r="D677" t="str">
            <v>645         960</v>
          </cell>
          <cell r="E677" t="str">
            <v>645</v>
          </cell>
          <cell r="J677" t="str">
            <v>960</v>
          </cell>
          <cell r="K677" t="str">
            <v>TX.SOCIAL Pessoal sup.</v>
          </cell>
          <cell r="L677">
            <v>3727.84</v>
          </cell>
          <cell r="M677">
            <v>202.68</v>
          </cell>
          <cell r="N677">
            <v>40693.550000000003</v>
          </cell>
        </row>
        <row r="678">
          <cell r="C678">
            <v>645</v>
          </cell>
          <cell r="D678" t="str">
            <v>645         970</v>
          </cell>
          <cell r="E678" t="str">
            <v>645</v>
          </cell>
          <cell r="J678" t="str">
            <v>970</v>
          </cell>
          <cell r="K678" t="str">
            <v>TX.SOCIAL Informatica</v>
          </cell>
          <cell r="L678">
            <v>4380.59</v>
          </cell>
          <cell r="M678">
            <v>560.48</v>
          </cell>
          <cell r="N678">
            <v>56871.87</v>
          </cell>
        </row>
        <row r="679">
          <cell r="C679">
            <v>646</v>
          </cell>
          <cell r="D679" t="str">
            <v xml:space="preserve">646         </v>
          </cell>
          <cell r="E679" t="str">
            <v>646</v>
          </cell>
          <cell r="K679" t="str">
            <v>SEGUROS ACIDENTE TRABALHO</v>
          </cell>
          <cell r="L679">
            <v>13550.84</v>
          </cell>
          <cell r="M679">
            <v>574.71</v>
          </cell>
          <cell r="N679">
            <v>32608.98</v>
          </cell>
        </row>
        <row r="680">
          <cell r="C680">
            <v>6461</v>
          </cell>
          <cell r="D680" t="str">
            <v xml:space="preserve">6461         </v>
          </cell>
          <cell r="E680" t="str">
            <v>6461</v>
          </cell>
          <cell r="K680" t="str">
            <v>SEGUROS - ACID TRABALHO</v>
          </cell>
          <cell r="L680">
            <v>0</v>
          </cell>
          <cell r="M680">
            <v>0</v>
          </cell>
          <cell r="N680">
            <v>13486.01</v>
          </cell>
        </row>
        <row r="681">
          <cell r="C681">
            <v>6461</v>
          </cell>
          <cell r="D681" t="str">
            <v>6461         990</v>
          </cell>
          <cell r="E681" t="str">
            <v>6461</v>
          </cell>
          <cell r="J681" t="str">
            <v>990</v>
          </cell>
          <cell r="K681" t="str">
            <v>SEGUROS ACIDENTE TRABALHO</v>
          </cell>
          <cell r="L681">
            <v>0</v>
          </cell>
          <cell r="M681">
            <v>0</v>
          </cell>
          <cell r="N681">
            <v>13486.01</v>
          </cell>
        </row>
        <row r="682">
          <cell r="C682">
            <v>6462</v>
          </cell>
          <cell r="D682" t="str">
            <v xml:space="preserve">6462         </v>
          </cell>
          <cell r="E682" t="str">
            <v>6462</v>
          </cell>
          <cell r="K682" t="str">
            <v>SEGUROS - SAUDE</v>
          </cell>
          <cell r="L682">
            <v>13550.84</v>
          </cell>
          <cell r="M682">
            <v>574.71</v>
          </cell>
          <cell r="N682">
            <v>19122.97</v>
          </cell>
        </row>
        <row r="683">
          <cell r="C683">
            <v>6462</v>
          </cell>
          <cell r="D683" t="str">
            <v>6462         990</v>
          </cell>
          <cell r="E683" t="str">
            <v>6462</v>
          </cell>
          <cell r="J683" t="str">
            <v>990</v>
          </cell>
          <cell r="K683" t="str">
            <v>SEG.SAUDE - Geral</v>
          </cell>
          <cell r="L683">
            <v>13550.84</v>
          </cell>
          <cell r="M683">
            <v>574.71</v>
          </cell>
          <cell r="N683">
            <v>19122.97</v>
          </cell>
        </row>
        <row r="684">
          <cell r="C684">
            <v>647</v>
          </cell>
          <cell r="D684" t="str">
            <v xml:space="preserve">647         </v>
          </cell>
          <cell r="E684" t="str">
            <v>647</v>
          </cell>
          <cell r="K684" t="str">
            <v>CUSTOS ACCAO SOCIAL-DIVERSOS</v>
          </cell>
          <cell r="L684">
            <v>6423.97</v>
          </cell>
          <cell r="M684">
            <v>292.57</v>
          </cell>
          <cell r="N684">
            <v>56735.58</v>
          </cell>
        </row>
        <row r="685">
          <cell r="C685">
            <v>6471</v>
          </cell>
          <cell r="D685" t="str">
            <v xml:space="preserve">6471         </v>
          </cell>
          <cell r="E685" t="str">
            <v>6471</v>
          </cell>
          <cell r="K685" t="str">
            <v>C.A.S.-COMPL SUBS DOENCA</v>
          </cell>
          <cell r="L685">
            <v>1710.97</v>
          </cell>
          <cell r="M685">
            <v>292.57</v>
          </cell>
          <cell r="N685">
            <v>5590.35</v>
          </cell>
        </row>
        <row r="686">
          <cell r="C686">
            <v>6471</v>
          </cell>
          <cell r="D686" t="str">
            <v>6471         220</v>
          </cell>
          <cell r="E686" t="str">
            <v>6471</v>
          </cell>
          <cell r="J686" t="str">
            <v>220</v>
          </cell>
          <cell r="K686" t="str">
            <v>COMPL.SUB.SAUDE-FinPlus Aceita</v>
          </cell>
          <cell r="L686">
            <v>0</v>
          </cell>
          <cell r="M686">
            <v>0</v>
          </cell>
          <cell r="N686">
            <v>174.67</v>
          </cell>
        </row>
        <row r="687">
          <cell r="C687">
            <v>6471</v>
          </cell>
          <cell r="D687" t="str">
            <v>6471         900</v>
          </cell>
          <cell r="E687" t="str">
            <v>6471</v>
          </cell>
          <cell r="J687" t="str">
            <v>900</v>
          </cell>
          <cell r="K687" t="str">
            <v>COMPL.SUB.SAUDE Dir Geral</v>
          </cell>
          <cell r="L687">
            <v>0</v>
          </cell>
          <cell r="M687">
            <v>0</v>
          </cell>
          <cell r="N687">
            <v>318.72000000000003</v>
          </cell>
        </row>
        <row r="688">
          <cell r="C688">
            <v>6471</v>
          </cell>
          <cell r="D688" t="str">
            <v>6471         910</v>
          </cell>
          <cell r="E688" t="str">
            <v>6471</v>
          </cell>
          <cell r="J688" t="str">
            <v>910</v>
          </cell>
          <cell r="K688" t="str">
            <v>COMPL.SUB.SAUDE Comercial</v>
          </cell>
          <cell r="L688">
            <v>0</v>
          </cell>
          <cell r="M688">
            <v>0</v>
          </cell>
          <cell r="N688">
            <v>72.34</v>
          </cell>
        </row>
        <row r="689">
          <cell r="C689">
            <v>6471</v>
          </cell>
          <cell r="D689" t="str">
            <v>6471         920</v>
          </cell>
          <cell r="E689" t="str">
            <v>6471</v>
          </cell>
          <cell r="J689" t="str">
            <v>920</v>
          </cell>
          <cell r="K689" t="str">
            <v>COMPL.SUB.SAUDE Aceitacao</v>
          </cell>
          <cell r="L689">
            <v>348.56</v>
          </cell>
          <cell r="M689">
            <v>0</v>
          </cell>
          <cell r="N689">
            <v>1406.67</v>
          </cell>
        </row>
        <row r="690">
          <cell r="C690">
            <v>6471</v>
          </cell>
          <cell r="D690" t="str">
            <v>6471         930</v>
          </cell>
          <cell r="E690" t="str">
            <v>6471</v>
          </cell>
          <cell r="J690" t="str">
            <v>930</v>
          </cell>
          <cell r="K690" t="str">
            <v>COMPL.SUB.SAUDE Pos venda</v>
          </cell>
          <cell r="L690">
            <v>0</v>
          </cell>
          <cell r="M690">
            <v>0</v>
          </cell>
          <cell r="N690">
            <v>132.58000000000001</v>
          </cell>
        </row>
        <row r="691">
          <cell r="C691">
            <v>6471</v>
          </cell>
          <cell r="D691" t="str">
            <v>6471         940</v>
          </cell>
          <cell r="E691" t="str">
            <v>6471</v>
          </cell>
          <cell r="J691" t="str">
            <v>940</v>
          </cell>
          <cell r="K691" t="str">
            <v>COMPL.SUB.SAUDE Recup. credito</v>
          </cell>
          <cell r="L691">
            <v>539.95000000000005</v>
          </cell>
          <cell r="M691">
            <v>292.57</v>
          </cell>
          <cell r="N691">
            <v>340.77</v>
          </cell>
        </row>
        <row r="692">
          <cell r="C692">
            <v>6471</v>
          </cell>
          <cell r="D692" t="str">
            <v>6471         950</v>
          </cell>
          <cell r="E692" t="str">
            <v>6471</v>
          </cell>
          <cell r="J692" t="str">
            <v>950</v>
          </cell>
          <cell r="K692" t="str">
            <v>COMPL.SUB.SAUDE Finanças</v>
          </cell>
          <cell r="L692">
            <v>137.43</v>
          </cell>
          <cell r="M692">
            <v>0</v>
          </cell>
          <cell r="N692">
            <v>192.73</v>
          </cell>
        </row>
        <row r="693">
          <cell r="C693">
            <v>6471</v>
          </cell>
          <cell r="D693" t="str">
            <v>6471         970</v>
          </cell>
          <cell r="E693" t="str">
            <v>6471</v>
          </cell>
          <cell r="J693" t="str">
            <v>970</v>
          </cell>
          <cell r="K693" t="str">
            <v>COMPL.SUB.SAUDE Informatica</v>
          </cell>
          <cell r="L693">
            <v>685.03</v>
          </cell>
          <cell r="M693">
            <v>0</v>
          </cell>
          <cell r="N693">
            <v>2951.87</v>
          </cell>
        </row>
        <row r="694">
          <cell r="C694">
            <v>6474</v>
          </cell>
          <cell r="D694" t="str">
            <v xml:space="preserve">6474         </v>
          </cell>
          <cell r="E694" t="str">
            <v>6474</v>
          </cell>
          <cell r="K694" t="str">
            <v>C.A.S. - SUB. RENDA</v>
          </cell>
          <cell r="L694">
            <v>4233</v>
          </cell>
          <cell r="M694">
            <v>0</v>
          </cell>
          <cell r="N694">
            <v>46565</v>
          </cell>
        </row>
        <row r="695">
          <cell r="C695">
            <v>6474</v>
          </cell>
          <cell r="D695" t="str">
            <v>6474         900</v>
          </cell>
          <cell r="E695" t="str">
            <v>6474</v>
          </cell>
          <cell r="J695" t="str">
            <v>900</v>
          </cell>
          <cell r="K695" t="str">
            <v>C.A.S. - SUB. RENDA - D.G.</v>
          </cell>
          <cell r="L695">
            <v>4233</v>
          </cell>
          <cell r="M695">
            <v>0</v>
          </cell>
          <cell r="N695">
            <v>46565</v>
          </cell>
        </row>
        <row r="696">
          <cell r="C696">
            <v>6476</v>
          </cell>
          <cell r="D696" t="str">
            <v xml:space="preserve">6476         </v>
          </cell>
          <cell r="E696" t="str">
            <v>6476</v>
          </cell>
          <cell r="K696" t="str">
            <v>C.A.S. - MEDECINA TRABALHO</v>
          </cell>
          <cell r="L696">
            <v>0</v>
          </cell>
          <cell r="M696">
            <v>0</v>
          </cell>
          <cell r="N696">
            <v>2661.23</v>
          </cell>
        </row>
        <row r="697">
          <cell r="C697">
            <v>6476</v>
          </cell>
          <cell r="D697" t="str">
            <v>6476         990</v>
          </cell>
          <cell r="E697" t="str">
            <v>6476</v>
          </cell>
          <cell r="J697" t="str">
            <v>990</v>
          </cell>
          <cell r="K697" t="str">
            <v>UNIMED</v>
          </cell>
          <cell r="L697">
            <v>0</v>
          </cell>
          <cell r="M697">
            <v>0</v>
          </cell>
          <cell r="N697">
            <v>2661.23</v>
          </cell>
        </row>
        <row r="698">
          <cell r="C698">
            <v>6477</v>
          </cell>
          <cell r="D698" t="str">
            <v xml:space="preserve">6477         </v>
          </cell>
          <cell r="E698" t="str">
            <v>6477</v>
          </cell>
          <cell r="K698" t="str">
            <v>C.A.S. -  SUB. PARA ESTUDO</v>
          </cell>
          <cell r="L698">
            <v>480</v>
          </cell>
          <cell r="M698">
            <v>0</v>
          </cell>
          <cell r="N698">
            <v>1919</v>
          </cell>
        </row>
        <row r="699">
          <cell r="C699">
            <v>6477</v>
          </cell>
          <cell r="D699" t="str">
            <v>6477         970</v>
          </cell>
          <cell r="E699" t="str">
            <v>6477</v>
          </cell>
          <cell r="J699" t="str">
            <v>970</v>
          </cell>
          <cell r="K699" t="str">
            <v>SUB.ESTUDO Informatica</v>
          </cell>
          <cell r="L699">
            <v>480</v>
          </cell>
          <cell r="M699">
            <v>0</v>
          </cell>
          <cell r="N699">
            <v>1919</v>
          </cell>
        </row>
        <row r="700">
          <cell r="C700">
            <v>648</v>
          </cell>
          <cell r="D700" t="str">
            <v xml:space="preserve">648         </v>
          </cell>
          <cell r="E700" t="str">
            <v>648</v>
          </cell>
          <cell r="K700" t="str">
            <v>OUTROS CUSTOS C/PESSOAL</v>
          </cell>
          <cell r="L700">
            <v>71324</v>
          </cell>
          <cell r="M700">
            <v>2875</v>
          </cell>
          <cell r="N700">
            <v>123949.11</v>
          </cell>
        </row>
        <row r="701">
          <cell r="C701">
            <v>6481</v>
          </cell>
          <cell r="D701" t="str">
            <v xml:space="preserve">6481         </v>
          </cell>
          <cell r="E701" t="str">
            <v>6481</v>
          </cell>
          <cell r="K701" t="str">
            <v>O.C.P. - FORMACAO</v>
          </cell>
          <cell r="L701">
            <v>0</v>
          </cell>
          <cell r="M701">
            <v>0</v>
          </cell>
          <cell r="N701">
            <v>3515</v>
          </cell>
        </row>
        <row r="702">
          <cell r="C702">
            <v>6481</v>
          </cell>
          <cell r="D702" t="str">
            <v>6481         910</v>
          </cell>
          <cell r="E702" t="str">
            <v>6481</v>
          </cell>
          <cell r="J702" t="str">
            <v>910</v>
          </cell>
          <cell r="K702" t="str">
            <v>FORMACAO Comercial</v>
          </cell>
          <cell r="L702">
            <v>0</v>
          </cell>
          <cell r="M702">
            <v>0</v>
          </cell>
          <cell r="N702">
            <v>1353.68</v>
          </cell>
        </row>
        <row r="703">
          <cell r="C703">
            <v>6481</v>
          </cell>
          <cell r="D703" t="str">
            <v>6481         960</v>
          </cell>
          <cell r="E703" t="str">
            <v>6481</v>
          </cell>
          <cell r="J703" t="str">
            <v>960</v>
          </cell>
          <cell r="K703" t="str">
            <v>FORMACAO Pessoal sup.</v>
          </cell>
          <cell r="L703">
            <v>0</v>
          </cell>
          <cell r="M703">
            <v>0</v>
          </cell>
          <cell r="N703">
            <v>1080.6600000000001</v>
          </cell>
        </row>
        <row r="704">
          <cell r="C704">
            <v>6481</v>
          </cell>
          <cell r="D704" t="str">
            <v>6481         970</v>
          </cell>
          <cell r="E704" t="str">
            <v>6481</v>
          </cell>
          <cell r="J704" t="str">
            <v>970</v>
          </cell>
          <cell r="K704" t="str">
            <v>FORMACAO Informatica</v>
          </cell>
          <cell r="L704">
            <v>0</v>
          </cell>
          <cell r="M704">
            <v>0</v>
          </cell>
          <cell r="N704">
            <v>1080.6600000000001</v>
          </cell>
        </row>
        <row r="705">
          <cell r="C705">
            <v>6482</v>
          </cell>
          <cell r="D705" t="str">
            <v xml:space="preserve">6482         </v>
          </cell>
          <cell r="E705" t="str">
            <v>6482</v>
          </cell>
          <cell r="K705" t="str">
            <v>O.C.P. - RECRUTAMENTO</v>
          </cell>
          <cell r="L705">
            <v>0</v>
          </cell>
          <cell r="M705">
            <v>0</v>
          </cell>
          <cell r="N705">
            <v>3372.1</v>
          </cell>
        </row>
        <row r="706">
          <cell r="C706">
            <v>6482</v>
          </cell>
          <cell r="D706" t="str">
            <v>6482         210</v>
          </cell>
          <cell r="E706" t="str">
            <v>6482</v>
          </cell>
          <cell r="J706" t="str">
            <v>210</v>
          </cell>
          <cell r="K706" t="str">
            <v>Recrutamento-FINPLUS Comercial</v>
          </cell>
          <cell r="L706">
            <v>0</v>
          </cell>
          <cell r="M706">
            <v>0</v>
          </cell>
          <cell r="N706">
            <v>1052.0999999999999</v>
          </cell>
        </row>
        <row r="707">
          <cell r="C707">
            <v>6482</v>
          </cell>
          <cell r="D707" t="str">
            <v>6482         910</v>
          </cell>
          <cell r="E707" t="str">
            <v>6482</v>
          </cell>
          <cell r="J707" t="str">
            <v>910</v>
          </cell>
          <cell r="K707" t="str">
            <v>RECRUTAMENTO Comercial</v>
          </cell>
          <cell r="L707">
            <v>0</v>
          </cell>
          <cell r="M707">
            <v>0</v>
          </cell>
          <cell r="N707">
            <v>2320</v>
          </cell>
        </row>
        <row r="708">
          <cell r="C708">
            <v>6483</v>
          </cell>
          <cell r="D708" t="str">
            <v xml:space="preserve">6483         </v>
          </cell>
          <cell r="E708" t="str">
            <v>6483</v>
          </cell>
          <cell r="K708" t="str">
            <v>OUTROS CUSTOS C/ PESSOAL</v>
          </cell>
          <cell r="L708">
            <v>2898</v>
          </cell>
          <cell r="M708">
            <v>2875</v>
          </cell>
          <cell r="N708">
            <v>3436.01</v>
          </cell>
        </row>
        <row r="709">
          <cell r="C709">
            <v>6483</v>
          </cell>
          <cell r="D709" t="str">
            <v>6483         990</v>
          </cell>
          <cell r="E709" t="str">
            <v>6483</v>
          </cell>
          <cell r="J709" t="str">
            <v>990</v>
          </cell>
          <cell r="K709" t="str">
            <v>OUTROS CUSTOS C/ PESSOAL</v>
          </cell>
          <cell r="L709">
            <v>2898</v>
          </cell>
          <cell r="M709">
            <v>2875</v>
          </cell>
          <cell r="N709">
            <v>3436.01</v>
          </cell>
        </row>
        <row r="710">
          <cell r="C710">
            <v>6484</v>
          </cell>
          <cell r="D710" t="str">
            <v xml:space="preserve">6484         </v>
          </cell>
          <cell r="E710" t="str">
            <v>6484</v>
          </cell>
          <cell r="K710" t="str">
            <v>IND. CONTRATO TRABALHO</v>
          </cell>
          <cell r="L710">
            <v>68426</v>
          </cell>
          <cell r="M710">
            <v>0</v>
          </cell>
          <cell r="N710">
            <v>68426</v>
          </cell>
        </row>
        <row r="711">
          <cell r="C711">
            <v>6484</v>
          </cell>
          <cell r="D711" t="str">
            <v>6484         900</v>
          </cell>
          <cell r="E711" t="str">
            <v>6484</v>
          </cell>
          <cell r="J711" t="str">
            <v>900</v>
          </cell>
          <cell r="K711" t="str">
            <v>IND.CTR.TRAB. Dir Geral</v>
          </cell>
          <cell r="L711">
            <v>65360</v>
          </cell>
          <cell r="M711">
            <v>0</v>
          </cell>
          <cell r="N711">
            <v>65360</v>
          </cell>
        </row>
        <row r="712">
          <cell r="C712">
            <v>6484</v>
          </cell>
          <cell r="D712" t="str">
            <v>6484         960</v>
          </cell>
          <cell r="E712" t="str">
            <v>6484</v>
          </cell>
          <cell r="J712" t="str">
            <v>960</v>
          </cell>
          <cell r="K712" t="str">
            <v>IND.CTR.TRAB. Pessoal sup.</v>
          </cell>
          <cell r="L712">
            <v>3066</v>
          </cell>
          <cell r="M712">
            <v>0</v>
          </cell>
          <cell r="N712">
            <v>3066</v>
          </cell>
        </row>
        <row r="713">
          <cell r="C713">
            <v>6485</v>
          </cell>
          <cell r="D713" t="str">
            <v xml:space="preserve">6485         </v>
          </cell>
          <cell r="E713" t="str">
            <v>6485</v>
          </cell>
          <cell r="K713" t="str">
            <v>OUTRAS INDEMENIZAÇÕES</v>
          </cell>
          <cell r="L713">
            <v>0</v>
          </cell>
          <cell r="M713">
            <v>0</v>
          </cell>
          <cell r="N713">
            <v>45200</v>
          </cell>
        </row>
        <row r="714">
          <cell r="C714">
            <v>6485</v>
          </cell>
          <cell r="D714" t="str">
            <v>6485         900</v>
          </cell>
          <cell r="E714" t="str">
            <v>6485</v>
          </cell>
          <cell r="J714" t="str">
            <v>900</v>
          </cell>
          <cell r="K714" t="str">
            <v>OUTR.INDEM. Dir Geral</v>
          </cell>
          <cell r="L714">
            <v>0</v>
          </cell>
          <cell r="M714">
            <v>0</v>
          </cell>
          <cell r="N714">
            <v>45200</v>
          </cell>
        </row>
        <row r="715">
          <cell r="C715">
            <v>65</v>
          </cell>
          <cell r="D715" t="str">
            <v xml:space="preserve">65         </v>
          </cell>
          <cell r="E715" t="str">
            <v>65</v>
          </cell>
          <cell r="K715" t="str">
            <v>OUTROS CUSTOS OPERACIONAIS</v>
          </cell>
          <cell r="L715">
            <v>0</v>
          </cell>
          <cell r="M715">
            <v>0</v>
          </cell>
          <cell r="N715">
            <v>4320</v>
          </cell>
        </row>
        <row r="716">
          <cell r="C716">
            <v>652</v>
          </cell>
          <cell r="D716" t="str">
            <v xml:space="preserve">652         </v>
          </cell>
          <cell r="E716" t="str">
            <v>652</v>
          </cell>
          <cell r="K716" t="str">
            <v>OUT.CUST.OPER.-QUOTIZACOES</v>
          </cell>
          <cell r="L716">
            <v>0</v>
          </cell>
          <cell r="M716">
            <v>0</v>
          </cell>
          <cell r="N716">
            <v>4320</v>
          </cell>
        </row>
        <row r="717">
          <cell r="C717">
            <v>652</v>
          </cell>
          <cell r="D717" t="str">
            <v>652         990</v>
          </cell>
          <cell r="E717" t="str">
            <v>652</v>
          </cell>
          <cell r="J717" t="str">
            <v>990</v>
          </cell>
          <cell r="K717" t="str">
            <v>OUT.CUST.OPER.-QUOTIZACOES</v>
          </cell>
          <cell r="L717">
            <v>0</v>
          </cell>
          <cell r="M717">
            <v>0</v>
          </cell>
          <cell r="N717">
            <v>4320</v>
          </cell>
        </row>
        <row r="718">
          <cell r="C718">
            <v>66</v>
          </cell>
          <cell r="D718" t="str">
            <v xml:space="preserve">66         </v>
          </cell>
          <cell r="E718" t="str">
            <v>66</v>
          </cell>
          <cell r="K718" t="str">
            <v>AMORTIZACOES DO EXERCICIO</v>
          </cell>
          <cell r="L718">
            <v>1679274.27</v>
          </cell>
          <cell r="M718">
            <v>1057.53</v>
          </cell>
          <cell r="N718">
            <v>16789380.899999999</v>
          </cell>
        </row>
        <row r="719">
          <cell r="C719">
            <v>662</v>
          </cell>
          <cell r="D719" t="str">
            <v xml:space="preserve">662         </v>
          </cell>
          <cell r="E719" t="str">
            <v>662</v>
          </cell>
          <cell r="K719" t="str">
            <v>AMORT.EXERC.-IMOBILIZADO CORP</v>
          </cell>
          <cell r="L719">
            <v>1679274.27</v>
          </cell>
          <cell r="M719">
            <v>1057.53</v>
          </cell>
          <cell r="N719">
            <v>16789380.899999999</v>
          </cell>
        </row>
        <row r="720">
          <cell r="C720">
            <v>6624</v>
          </cell>
          <cell r="D720" t="str">
            <v xml:space="preserve">6624         </v>
          </cell>
          <cell r="E720" t="str">
            <v>6624</v>
          </cell>
          <cell r="K720" t="str">
            <v>A.E.-I.C.-EQUIP.TRAN.-LIGEIRO</v>
          </cell>
          <cell r="L720">
            <v>1679274.27</v>
          </cell>
          <cell r="M720">
            <v>966.16</v>
          </cell>
          <cell r="N720">
            <v>16789380.899999999</v>
          </cell>
        </row>
        <row r="721">
          <cell r="C721">
            <v>66241</v>
          </cell>
          <cell r="D721" t="str">
            <v xml:space="preserve">66241         </v>
          </cell>
          <cell r="E721" t="str">
            <v>66241</v>
          </cell>
          <cell r="K721" t="str">
            <v>A.E.-I.C.-EQ.TR.-LIGEIRO 02/90</v>
          </cell>
          <cell r="L721">
            <v>1679274.27</v>
          </cell>
          <cell r="M721">
            <v>966.16</v>
          </cell>
          <cell r="N721">
            <v>16789380.899999999</v>
          </cell>
        </row>
        <row r="722">
          <cell r="C722">
            <v>662411</v>
          </cell>
          <cell r="D722" t="str">
            <v xml:space="preserve">662411         </v>
          </cell>
          <cell r="E722" t="str">
            <v>662411</v>
          </cell>
          <cell r="K722" t="str">
            <v>A.E.-I.C.-EQ.TR.-LIG. DL 02/90</v>
          </cell>
          <cell r="L722">
            <v>38231.75</v>
          </cell>
          <cell r="M722">
            <v>415.76</v>
          </cell>
          <cell r="N722">
            <v>211107.32</v>
          </cell>
        </row>
        <row r="723">
          <cell r="C723">
            <v>662411</v>
          </cell>
          <cell r="D723" t="str">
            <v>662411         190</v>
          </cell>
          <cell r="E723" t="str">
            <v>662411</v>
          </cell>
          <cell r="J723" t="str">
            <v>190</v>
          </cell>
          <cell r="K723" t="str">
            <v>VEIC.SERV.- ALD Geral</v>
          </cell>
          <cell r="L723">
            <v>430.2</v>
          </cell>
          <cell r="M723">
            <v>415.64</v>
          </cell>
          <cell r="N723">
            <v>1583.68</v>
          </cell>
        </row>
        <row r="724">
          <cell r="C724">
            <v>662411</v>
          </cell>
          <cell r="D724" t="str">
            <v>662411         210</v>
          </cell>
          <cell r="E724" t="str">
            <v>662411</v>
          </cell>
          <cell r="J724" t="str">
            <v>210</v>
          </cell>
          <cell r="K724" t="str">
            <v>VIAT.SERV. - Fin Plus Comercia</v>
          </cell>
          <cell r="L724">
            <v>1043.1400000000001</v>
          </cell>
          <cell r="M724">
            <v>0.01</v>
          </cell>
          <cell r="N724">
            <v>14327.86</v>
          </cell>
        </row>
        <row r="725">
          <cell r="C725">
            <v>662411</v>
          </cell>
          <cell r="D725" t="str">
            <v>662411         900</v>
          </cell>
          <cell r="E725" t="str">
            <v>662411</v>
          </cell>
          <cell r="J725" t="str">
            <v>900</v>
          </cell>
          <cell r="K725" t="str">
            <v>VIAT.SERV. - Dir.geral</v>
          </cell>
          <cell r="L725">
            <v>2685.28</v>
          </cell>
          <cell r="M725">
            <v>0</v>
          </cell>
          <cell r="N725">
            <v>20204.63</v>
          </cell>
        </row>
        <row r="726">
          <cell r="C726">
            <v>662411</v>
          </cell>
          <cell r="D726" t="str">
            <v>662411         910</v>
          </cell>
          <cell r="E726" t="str">
            <v>662411</v>
          </cell>
          <cell r="J726" t="str">
            <v>910</v>
          </cell>
          <cell r="K726" t="str">
            <v>VIAT.SERV. - Comercial</v>
          </cell>
          <cell r="L726">
            <v>7808.98</v>
          </cell>
          <cell r="M726">
            <v>0.03</v>
          </cell>
          <cell r="N726">
            <v>44166.64</v>
          </cell>
        </row>
        <row r="727">
          <cell r="C727">
            <v>662411</v>
          </cell>
          <cell r="D727" t="str">
            <v>662411         920</v>
          </cell>
          <cell r="E727" t="str">
            <v>662411</v>
          </cell>
          <cell r="J727" t="str">
            <v>920</v>
          </cell>
          <cell r="K727" t="str">
            <v>VIAT.SERV. - Aceitacao</v>
          </cell>
          <cell r="L727">
            <v>2266.5100000000002</v>
          </cell>
          <cell r="M727">
            <v>0</v>
          </cell>
          <cell r="N727">
            <v>14052.55</v>
          </cell>
        </row>
        <row r="728">
          <cell r="C728">
            <v>662411</v>
          </cell>
          <cell r="D728" t="str">
            <v>662411         940</v>
          </cell>
          <cell r="E728" t="str">
            <v>662411</v>
          </cell>
          <cell r="J728" t="str">
            <v>940</v>
          </cell>
          <cell r="K728" t="str">
            <v>VIAT.SERV. - Recupera. Credito</v>
          </cell>
          <cell r="L728">
            <v>4073.88</v>
          </cell>
          <cell r="M728">
            <v>0.03</v>
          </cell>
          <cell r="N728">
            <v>23130.06</v>
          </cell>
        </row>
        <row r="729">
          <cell r="C729">
            <v>662411</v>
          </cell>
          <cell r="D729" t="str">
            <v>662411         950</v>
          </cell>
          <cell r="E729" t="str">
            <v>662411</v>
          </cell>
          <cell r="J729" t="str">
            <v>950</v>
          </cell>
          <cell r="K729" t="str">
            <v>VIAT.SERV. - Financas</v>
          </cell>
          <cell r="L729">
            <v>2926.84</v>
          </cell>
          <cell r="M729">
            <v>0</v>
          </cell>
          <cell r="N729">
            <v>19425.91</v>
          </cell>
        </row>
        <row r="730">
          <cell r="C730">
            <v>662411</v>
          </cell>
          <cell r="D730" t="str">
            <v>662411         960</v>
          </cell>
          <cell r="E730" t="str">
            <v>662411</v>
          </cell>
          <cell r="J730" t="str">
            <v>960</v>
          </cell>
          <cell r="K730" t="str">
            <v>VIAT.SERV. - Pessoal Suporte</v>
          </cell>
          <cell r="L730">
            <v>4807.2</v>
          </cell>
          <cell r="M730">
            <v>0.03</v>
          </cell>
          <cell r="N730">
            <v>28843.09</v>
          </cell>
        </row>
        <row r="731">
          <cell r="C731">
            <v>662411</v>
          </cell>
          <cell r="D731" t="str">
            <v>662411         970</v>
          </cell>
          <cell r="E731" t="str">
            <v>662411</v>
          </cell>
          <cell r="J731" t="str">
            <v>970</v>
          </cell>
          <cell r="K731" t="str">
            <v>VIAT.SERV. - Informatica</v>
          </cell>
          <cell r="L731">
            <v>12189.7</v>
          </cell>
          <cell r="M731">
            <v>0</v>
          </cell>
          <cell r="N731">
            <v>45372.9</v>
          </cell>
        </row>
        <row r="732">
          <cell r="C732">
            <v>662411</v>
          </cell>
          <cell r="D732" t="str">
            <v>662411         990</v>
          </cell>
          <cell r="E732" t="str">
            <v>662411</v>
          </cell>
          <cell r="J732" t="str">
            <v>990</v>
          </cell>
          <cell r="K732" t="str">
            <v>VIAT.SERV. GERAL - Geral</v>
          </cell>
          <cell r="L732">
            <v>0.02</v>
          </cell>
          <cell r="M732">
            <v>0.02</v>
          </cell>
          <cell r="N732">
            <v>0</v>
          </cell>
        </row>
        <row r="733">
          <cell r="C733">
            <v>662412</v>
          </cell>
          <cell r="D733" t="str">
            <v xml:space="preserve">662412         </v>
          </cell>
          <cell r="E733" t="str">
            <v>662412</v>
          </cell>
          <cell r="K733" t="str">
            <v>A.E.-I.C.-EQ.TRANSP-FROTA ALD</v>
          </cell>
          <cell r="L733">
            <v>1633553.55</v>
          </cell>
          <cell r="M733">
            <v>550.4</v>
          </cell>
          <cell r="N733">
            <v>16382252.02</v>
          </cell>
        </row>
        <row r="734">
          <cell r="C734">
            <v>662412</v>
          </cell>
          <cell r="D734" t="str">
            <v>662412         190</v>
          </cell>
          <cell r="E734" t="str">
            <v>662412</v>
          </cell>
          <cell r="J734" t="str">
            <v>190</v>
          </cell>
          <cell r="K734" t="str">
            <v>A.E.-I.C.-EQUI.TRAN.-FROTA AL</v>
          </cell>
          <cell r="L734">
            <v>1633553.55</v>
          </cell>
          <cell r="M734">
            <v>550.4</v>
          </cell>
          <cell r="N734">
            <v>16382252.02</v>
          </cell>
        </row>
        <row r="735">
          <cell r="C735">
            <v>662413</v>
          </cell>
          <cell r="D735" t="str">
            <v xml:space="preserve">662413         </v>
          </cell>
          <cell r="E735" t="str">
            <v>662413</v>
          </cell>
          <cell r="K735" t="str">
            <v>A.E.-I.C-EQ.TRANP- FINPLUS</v>
          </cell>
          <cell r="L735">
            <v>7082.25</v>
          </cell>
          <cell r="M735">
            <v>0</v>
          </cell>
          <cell r="N735">
            <v>195161.01</v>
          </cell>
        </row>
        <row r="736">
          <cell r="C736">
            <v>662413</v>
          </cell>
          <cell r="D736" t="str">
            <v>662413         290</v>
          </cell>
          <cell r="E736" t="str">
            <v>662413</v>
          </cell>
          <cell r="J736" t="str">
            <v>290</v>
          </cell>
          <cell r="K736" t="str">
            <v>A.E.-I.C.EQUIP.TRAN - FINPLUS</v>
          </cell>
          <cell r="L736">
            <v>7082.25</v>
          </cell>
          <cell r="M736">
            <v>0</v>
          </cell>
          <cell r="N736">
            <v>195161.01</v>
          </cell>
        </row>
        <row r="737">
          <cell r="C737">
            <v>662414</v>
          </cell>
          <cell r="D737" t="str">
            <v xml:space="preserve">662414         </v>
          </cell>
          <cell r="E737" t="str">
            <v>662414</v>
          </cell>
          <cell r="K737" t="str">
            <v>A.E.-I.C.-EQ.TR.LIG.ALG.</v>
          </cell>
          <cell r="L737">
            <v>406.72</v>
          </cell>
          <cell r="M737">
            <v>0</v>
          </cell>
          <cell r="N737">
            <v>860.55</v>
          </cell>
        </row>
        <row r="738">
          <cell r="C738">
            <v>662414</v>
          </cell>
          <cell r="D738" t="str">
            <v>662414         190</v>
          </cell>
          <cell r="E738" t="str">
            <v>662414</v>
          </cell>
          <cell r="J738" t="str">
            <v>190</v>
          </cell>
          <cell r="K738" t="str">
            <v>A.E.-I.C.-EQ.TR.LIG.ALG.</v>
          </cell>
          <cell r="L738">
            <v>406.72</v>
          </cell>
          <cell r="M738">
            <v>0</v>
          </cell>
          <cell r="N738">
            <v>860.55</v>
          </cell>
        </row>
        <row r="739">
          <cell r="C739">
            <v>6626</v>
          </cell>
          <cell r="D739" t="str">
            <v xml:space="preserve">6626         </v>
          </cell>
          <cell r="E739" t="str">
            <v>6626</v>
          </cell>
          <cell r="K739" t="str">
            <v>A.E.-I.C.-EQUIP.ADMNISTRATIVO</v>
          </cell>
          <cell r="L739">
            <v>0</v>
          </cell>
          <cell r="M739">
            <v>91.37</v>
          </cell>
          <cell r="N739">
            <v>0</v>
          </cell>
        </row>
        <row r="740">
          <cell r="C740">
            <v>66261</v>
          </cell>
          <cell r="D740" t="str">
            <v xml:space="preserve">66261         </v>
          </cell>
          <cell r="E740" t="str">
            <v>66261</v>
          </cell>
          <cell r="K740" t="str">
            <v>A.E.-I.C.-EQUIP.ADM.-GERAIS</v>
          </cell>
          <cell r="L740">
            <v>0</v>
          </cell>
          <cell r="M740">
            <v>67.010000000000005</v>
          </cell>
          <cell r="N740">
            <v>0</v>
          </cell>
        </row>
        <row r="741">
          <cell r="C741">
            <v>662611</v>
          </cell>
          <cell r="D741" t="str">
            <v xml:space="preserve">662611         </v>
          </cell>
          <cell r="E741" t="str">
            <v>662611</v>
          </cell>
          <cell r="K741" t="str">
            <v>A.E.-I.C.-EQUIP.ADM DL 02/90</v>
          </cell>
          <cell r="L741">
            <v>0</v>
          </cell>
          <cell r="M741">
            <v>67.010000000000005</v>
          </cell>
          <cell r="N741">
            <v>0</v>
          </cell>
        </row>
        <row r="742">
          <cell r="C742">
            <v>662611</v>
          </cell>
          <cell r="D742" t="str">
            <v>662611         270</v>
          </cell>
          <cell r="E742" t="str">
            <v>662611</v>
          </cell>
          <cell r="J742" t="str">
            <v>270</v>
          </cell>
          <cell r="K742" t="str">
            <v>HARDWARE-FINPLUS</v>
          </cell>
          <cell r="L742">
            <v>0</v>
          </cell>
          <cell r="M742">
            <v>57.59</v>
          </cell>
          <cell r="N742">
            <v>0</v>
          </cell>
        </row>
        <row r="743">
          <cell r="C743">
            <v>662611</v>
          </cell>
          <cell r="D743" t="str">
            <v>662611         290</v>
          </cell>
          <cell r="E743" t="str">
            <v>662611</v>
          </cell>
          <cell r="J743" t="str">
            <v>290</v>
          </cell>
          <cell r="K743" t="str">
            <v>A.E.-I.C.-EQUIP.ADM.-FINPLUS</v>
          </cell>
          <cell r="L743">
            <v>0</v>
          </cell>
          <cell r="M743">
            <v>9.42</v>
          </cell>
          <cell r="N743">
            <v>0</v>
          </cell>
        </row>
        <row r="744">
          <cell r="C744">
            <v>66263</v>
          </cell>
          <cell r="D744" t="str">
            <v xml:space="preserve">66263         </v>
          </cell>
          <cell r="E744" t="str">
            <v>66263</v>
          </cell>
          <cell r="K744" t="str">
            <v>A.E.-I.C.-MOBILIARIO</v>
          </cell>
          <cell r="L744">
            <v>0</v>
          </cell>
          <cell r="M744">
            <v>24.36</v>
          </cell>
          <cell r="N744">
            <v>0</v>
          </cell>
        </row>
        <row r="745">
          <cell r="C745">
            <v>662631</v>
          </cell>
          <cell r="D745" t="str">
            <v xml:space="preserve">662631         </v>
          </cell>
          <cell r="E745" t="str">
            <v>662631</v>
          </cell>
          <cell r="K745" t="str">
            <v>A.E.-I.C.-MOBILIARIO-DL 02/90</v>
          </cell>
          <cell r="L745">
            <v>0</v>
          </cell>
          <cell r="M745">
            <v>24.36</v>
          </cell>
          <cell r="N745">
            <v>0</v>
          </cell>
        </row>
        <row r="746">
          <cell r="C746">
            <v>662631</v>
          </cell>
          <cell r="D746" t="str">
            <v>662631         290</v>
          </cell>
          <cell r="E746" t="str">
            <v>662631</v>
          </cell>
          <cell r="J746" t="str">
            <v>290</v>
          </cell>
          <cell r="K746" t="str">
            <v>A.E.I-C-MOBILIARIO - FIN PLUS</v>
          </cell>
          <cell r="L746">
            <v>0</v>
          </cell>
          <cell r="M746">
            <v>24.36</v>
          </cell>
          <cell r="N746">
            <v>0</v>
          </cell>
        </row>
        <row r="747">
          <cell r="C747">
            <v>67</v>
          </cell>
          <cell r="D747" t="str">
            <v xml:space="preserve">67         </v>
          </cell>
          <cell r="E747" t="str">
            <v>67</v>
          </cell>
          <cell r="K747" t="str">
            <v>PROVISOES DO EXERCICIO</v>
          </cell>
          <cell r="L747">
            <v>310690.38</v>
          </cell>
          <cell r="M747">
            <v>483.49</v>
          </cell>
          <cell r="N747">
            <v>310206.89</v>
          </cell>
        </row>
        <row r="748">
          <cell r="C748">
            <v>671</v>
          </cell>
          <cell r="D748" t="str">
            <v xml:space="preserve">671         </v>
          </cell>
          <cell r="E748" t="str">
            <v>671</v>
          </cell>
          <cell r="K748" t="str">
            <v>PROV.EXERC-PARA COB.DUVIDOSAS</v>
          </cell>
          <cell r="L748">
            <v>122697.38</v>
          </cell>
          <cell r="M748">
            <v>483.49</v>
          </cell>
          <cell r="N748">
            <v>122213.89</v>
          </cell>
        </row>
        <row r="749">
          <cell r="C749">
            <v>6711</v>
          </cell>
          <cell r="D749" t="str">
            <v xml:space="preserve">6711         </v>
          </cell>
          <cell r="E749" t="str">
            <v>6711</v>
          </cell>
          <cell r="K749" t="str">
            <v>PROV.EXERC-P.COB.DUV.-CLIENTE</v>
          </cell>
          <cell r="L749">
            <v>122697.38</v>
          </cell>
          <cell r="M749">
            <v>483.49</v>
          </cell>
          <cell r="N749">
            <v>122213.89</v>
          </cell>
        </row>
        <row r="750">
          <cell r="C750">
            <v>6711</v>
          </cell>
          <cell r="D750" t="str">
            <v>6711         190</v>
          </cell>
          <cell r="E750" t="str">
            <v>6711</v>
          </cell>
          <cell r="J750" t="str">
            <v>190</v>
          </cell>
          <cell r="K750" t="str">
            <v>PROV.EXERC - ALD</v>
          </cell>
          <cell r="L750">
            <v>122697.38</v>
          </cell>
          <cell r="M750">
            <v>483.49</v>
          </cell>
          <cell r="N750">
            <v>122213.89</v>
          </cell>
        </row>
        <row r="751">
          <cell r="C751">
            <v>672</v>
          </cell>
          <cell r="D751" t="str">
            <v xml:space="preserve">672         </v>
          </cell>
          <cell r="E751" t="str">
            <v>672</v>
          </cell>
          <cell r="K751" t="str">
            <v>PROV.EXERC-PARA RISCOS E ENCA</v>
          </cell>
          <cell r="L751">
            <v>187993</v>
          </cell>
          <cell r="M751">
            <v>0</v>
          </cell>
          <cell r="N751">
            <v>187993</v>
          </cell>
        </row>
        <row r="752">
          <cell r="C752">
            <v>6728</v>
          </cell>
          <cell r="D752" t="str">
            <v xml:space="preserve">6728         </v>
          </cell>
          <cell r="E752" t="str">
            <v>6728</v>
          </cell>
          <cell r="K752" t="str">
            <v>PR.EX.-P.RISC ENC-OUT RIS ENC</v>
          </cell>
          <cell r="L752">
            <v>187993</v>
          </cell>
          <cell r="M752">
            <v>0</v>
          </cell>
          <cell r="N752">
            <v>187993</v>
          </cell>
        </row>
        <row r="753">
          <cell r="C753">
            <v>67289</v>
          </cell>
          <cell r="D753" t="str">
            <v xml:space="preserve">67289         </v>
          </cell>
          <cell r="E753" t="str">
            <v>67289</v>
          </cell>
          <cell r="K753" t="str">
            <v>PROV.OUT.RISC.ENC - TARGA</v>
          </cell>
          <cell r="L753">
            <v>187993</v>
          </cell>
          <cell r="M753">
            <v>0</v>
          </cell>
          <cell r="N753">
            <v>187993</v>
          </cell>
        </row>
        <row r="754">
          <cell r="C754">
            <v>672891</v>
          </cell>
          <cell r="D754" t="str">
            <v xml:space="preserve">672891         </v>
          </cell>
          <cell r="E754" t="str">
            <v>672891</v>
          </cell>
          <cell r="K754" t="str">
            <v>PROV.OUT.RISC.ENC - TARGA</v>
          </cell>
          <cell r="L754">
            <v>187993</v>
          </cell>
          <cell r="M754">
            <v>0</v>
          </cell>
          <cell r="N754">
            <v>187993</v>
          </cell>
        </row>
        <row r="755">
          <cell r="C755">
            <v>672891</v>
          </cell>
          <cell r="D755" t="str">
            <v>672891         190</v>
          </cell>
          <cell r="E755" t="str">
            <v>672891</v>
          </cell>
          <cell r="J755" t="str">
            <v>190</v>
          </cell>
          <cell r="K755" t="str">
            <v>PROVIS¸ES-AMORT.EXTRAORD.ALG</v>
          </cell>
          <cell r="L755">
            <v>127993</v>
          </cell>
          <cell r="M755">
            <v>0</v>
          </cell>
          <cell r="N755">
            <v>127993</v>
          </cell>
        </row>
        <row r="756">
          <cell r="C756">
            <v>672891</v>
          </cell>
          <cell r="D756" t="str">
            <v>672891         990</v>
          </cell>
          <cell r="E756" t="str">
            <v>672891</v>
          </cell>
          <cell r="J756" t="str">
            <v>990</v>
          </cell>
          <cell r="K756" t="str">
            <v>PR.EX-P RIS.ENC-OUT.RISC.ENCA</v>
          </cell>
          <cell r="L756">
            <v>60000</v>
          </cell>
          <cell r="M756">
            <v>0</v>
          </cell>
          <cell r="N756">
            <v>60000</v>
          </cell>
        </row>
        <row r="757">
          <cell r="C757">
            <v>68</v>
          </cell>
          <cell r="D757" t="str">
            <v xml:space="preserve">68         </v>
          </cell>
          <cell r="E757" t="str">
            <v>68</v>
          </cell>
          <cell r="K757" t="str">
            <v>CUSTOS E PERDAS FINANCEIRAS</v>
          </cell>
          <cell r="L757">
            <v>168712.35</v>
          </cell>
          <cell r="M757">
            <v>60999.01</v>
          </cell>
          <cell r="N757">
            <v>506470.47</v>
          </cell>
        </row>
        <row r="758">
          <cell r="C758">
            <v>681</v>
          </cell>
          <cell r="D758" t="str">
            <v xml:space="preserve">681         </v>
          </cell>
          <cell r="E758" t="str">
            <v>681</v>
          </cell>
          <cell r="K758" t="str">
            <v>JUROS SUPORTADOS</v>
          </cell>
          <cell r="L758">
            <v>163988.85</v>
          </cell>
          <cell r="M758">
            <v>60999.01</v>
          </cell>
          <cell r="N758">
            <v>484137.3</v>
          </cell>
        </row>
        <row r="759">
          <cell r="C759">
            <v>6811</v>
          </cell>
          <cell r="D759" t="str">
            <v xml:space="preserve">6811         </v>
          </cell>
          <cell r="E759" t="str">
            <v>6811</v>
          </cell>
          <cell r="K759" t="str">
            <v>JUROS SUPORTADOS-EMP.BANCARIO</v>
          </cell>
          <cell r="L759">
            <v>43195.53</v>
          </cell>
          <cell r="M759">
            <v>596.01</v>
          </cell>
          <cell r="N759">
            <v>423740.64</v>
          </cell>
        </row>
        <row r="760">
          <cell r="C760">
            <v>68111</v>
          </cell>
          <cell r="D760" t="str">
            <v xml:space="preserve">68111         </v>
          </cell>
          <cell r="E760" t="str">
            <v>68111</v>
          </cell>
          <cell r="K760" t="str">
            <v>JUROS SUPORT- DEP. ORDEM</v>
          </cell>
          <cell r="L760">
            <v>3283.03</v>
          </cell>
          <cell r="M760">
            <v>596.01</v>
          </cell>
          <cell r="N760">
            <v>113885.42</v>
          </cell>
        </row>
        <row r="761">
          <cell r="C761">
            <v>68111</v>
          </cell>
          <cell r="D761" t="str">
            <v>68111         990</v>
          </cell>
          <cell r="E761" t="str">
            <v>68111</v>
          </cell>
          <cell r="J761" t="str">
            <v>990</v>
          </cell>
          <cell r="K761" t="str">
            <v>JUROS D.O. GERAIS</v>
          </cell>
          <cell r="L761">
            <v>3283.03</v>
          </cell>
          <cell r="M761">
            <v>596.01</v>
          </cell>
          <cell r="N761">
            <v>113885.42</v>
          </cell>
        </row>
        <row r="762">
          <cell r="C762">
            <v>68112</v>
          </cell>
          <cell r="D762" t="str">
            <v xml:space="preserve">68112         </v>
          </cell>
          <cell r="E762" t="str">
            <v>68112</v>
          </cell>
          <cell r="K762" t="str">
            <v>JUROS SUPORT-FINANCIAMENTOS</v>
          </cell>
          <cell r="L762">
            <v>39912.5</v>
          </cell>
          <cell r="M762">
            <v>0</v>
          </cell>
          <cell r="N762">
            <v>309855.21999999997</v>
          </cell>
        </row>
        <row r="763">
          <cell r="C763">
            <v>68112</v>
          </cell>
          <cell r="D763" t="str">
            <v>68112         990</v>
          </cell>
          <cell r="E763" t="str">
            <v>68112</v>
          </cell>
          <cell r="J763" t="str">
            <v>990</v>
          </cell>
          <cell r="K763" t="str">
            <v>JUROS FINANCIAMENTOS GERAIS</v>
          </cell>
          <cell r="L763">
            <v>39912.5</v>
          </cell>
          <cell r="M763">
            <v>0</v>
          </cell>
          <cell r="N763">
            <v>309855.21999999997</v>
          </cell>
        </row>
        <row r="764">
          <cell r="C764">
            <v>6815</v>
          </cell>
          <cell r="D764" t="str">
            <v xml:space="preserve">6815         </v>
          </cell>
          <cell r="E764" t="str">
            <v>6815</v>
          </cell>
          <cell r="K764" t="str">
            <v>JUROS SUPORTADOS-JUROS DE MOR</v>
          </cell>
          <cell r="L764">
            <v>120793.32</v>
          </cell>
          <cell r="M764">
            <v>60403</v>
          </cell>
          <cell r="N764">
            <v>60396.66</v>
          </cell>
        </row>
        <row r="765">
          <cell r="C765">
            <v>6815</v>
          </cell>
          <cell r="D765" t="str">
            <v>6815         190</v>
          </cell>
          <cell r="E765" t="str">
            <v>6815</v>
          </cell>
          <cell r="J765" t="str">
            <v>190</v>
          </cell>
          <cell r="K765" t="str">
            <v>JUROS MORA ALD</v>
          </cell>
          <cell r="L765">
            <v>60396.66</v>
          </cell>
          <cell r="M765">
            <v>60396.66</v>
          </cell>
          <cell r="N765">
            <v>0</v>
          </cell>
        </row>
        <row r="766">
          <cell r="C766">
            <v>6815</v>
          </cell>
          <cell r="D766" t="str">
            <v>6815         990</v>
          </cell>
          <cell r="E766" t="str">
            <v>6815</v>
          </cell>
          <cell r="J766" t="str">
            <v>990</v>
          </cell>
          <cell r="K766" t="str">
            <v>JUROS MORA GERAIS</v>
          </cell>
          <cell r="L766">
            <v>0</v>
          </cell>
          <cell r="M766">
            <v>6.34</v>
          </cell>
          <cell r="N766">
            <v>0</v>
          </cell>
        </row>
        <row r="767">
          <cell r="C767">
            <v>68151</v>
          </cell>
          <cell r="D767" t="str">
            <v xml:space="preserve">68151         </v>
          </cell>
          <cell r="E767" t="str">
            <v>68151</v>
          </cell>
          <cell r="K767" t="str">
            <v>JUROS MORA-SLIDIN SCALE FDP</v>
          </cell>
          <cell r="L767">
            <v>20266.009999999998</v>
          </cell>
          <cell r="M767">
            <v>0</v>
          </cell>
          <cell r="N767">
            <v>20266.009999999998</v>
          </cell>
        </row>
        <row r="768">
          <cell r="C768">
            <v>68151</v>
          </cell>
          <cell r="D768" t="str">
            <v>68151         190</v>
          </cell>
          <cell r="E768" t="str">
            <v>68151</v>
          </cell>
          <cell r="J768" t="str">
            <v>190</v>
          </cell>
          <cell r="K768" t="str">
            <v>JUROS MORA-SLIDIN SCALE FDP</v>
          </cell>
          <cell r="L768">
            <v>20266.009999999998</v>
          </cell>
          <cell r="M768">
            <v>0</v>
          </cell>
          <cell r="N768">
            <v>20266.009999999998</v>
          </cell>
        </row>
        <row r="769">
          <cell r="C769">
            <v>68152</v>
          </cell>
          <cell r="D769" t="str">
            <v xml:space="preserve">68152         </v>
          </cell>
          <cell r="E769" t="str">
            <v>68152</v>
          </cell>
          <cell r="K769" t="str">
            <v>JUROS MORA</v>
          </cell>
          <cell r="L769">
            <v>40130.65</v>
          </cell>
          <cell r="M769">
            <v>0</v>
          </cell>
          <cell r="N769">
            <v>40130.65</v>
          </cell>
        </row>
        <row r="770">
          <cell r="C770">
            <v>68152</v>
          </cell>
          <cell r="D770" t="str">
            <v>68152         190</v>
          </cell>
          <cell r="E770" t="str">
            <v>68152</v>
          </cell>
          <cell r="J770" t="str">
            <v>190</v>
          </cell>
          <cell r="K770" t="str">
            <v>JUROS MORA ALD</v>
          </cell>
          <cell r="L770">
            <v>40130.65</v>
          </cell>
          <cell r="M770">
            <v>0</v>
          </cell>
          <cell r="N770">
            <v>40130.65</v>
          </cell>
        </row>
        <row r="771">
          <cell r="C771">
            <v>688</v>
          </cell>
          <cell r="D771" t="str">
            <v xml:space="preserve">688         </v>
          </cell>
          <cell r="E771" t="str">
            <v>688</v>
          </cell>
          <cell r="K771" t="str">
            <v>OUTROS CUSTOS PERDAS FINANCEI</v>
          </cell>
          <cell r="L771">
            <v>4723.5</v>
          </cell>
          <cell r="M771">
            <v>0</v>
          </cell>
          <cell r="N771">
            <v>22333.17</v>
          </cell>
        </row>
        <row r="772">
          <cell r="C772">
            <v>6881</v>
          </cell>
          <cell r="D772" t="str">
            <v xml:space="preserve">6881         </v>
          </cell>
          <cell r="E772" t="str">
            <v>6881</v>
          </cell>
          <cell r="K772" t="str">
            <v>SERVICOS BANCARIOS</v>
          </cell>
          <cell r="L772">
            <v>4723.5</v>
          </cell>
          <cell r="M772">
            <v>0</v>
          </cell>
          <cell r="N772">
            <v>21984.02</v>
          </cell>
        </row>
        <row r="773">
          <cell r="C773">
            <v>68812</v>
          </cell>
          <cell r="D773" t="str">
            <v xml:space="preserve">68812         </v>
          </cell>
          <cell r="E773" t="str">
            <v>68812</v>
          </cell>
          <cell r="K773" t="str">
            <v>SERV BANC - COMISSAO COBRANCA</v>
          </cell>
          <cell r="L773">
            <v>2847.52</v>
          </cell>
          <cell r="M773">
            <v>0</v>
          </cell>
          <cell r="N773">
            <v>18194.34</v>
          </cell>
        </row>
        <row r="774">
          <cell r="C774">
            <v>68812</v>
          </cell>
          <cell r="D774" t="str">
            <v>68812         130</v>
          </cell>
          <cell r="E774" t="str">
            <v>68812</v>
          </cell>
          <cell r="J774" t="str">
            <v>130</v>
          </cell>
          <cell r="K774" t="str">
            <v>DESPESAS DE COBRANCA-ALD</v>
          </cell>
          <cell r="L774">
            <v>2847.52</v>
          </cell>
          <cell r="M774">
            <v>0</v>
          </cell>
          <cell r="N774">
            <v>18052.21</v>
          </cell>
        </row>
        <row r="775">
          <cell r="C775">
            <v>68812</v>
          </cell>
          <cell r="D775" t="str">
            <v>68812         990</v>
          </cell>
          <cell r="E775" t="str">
            <v>68812</v>
          </cell>
          <cell r="J775" t="str">
            <v>990</v>
          </cell>
          <cell r="K775" t="str">
            <v>DESPESAS DE COBRANCA-GERAIS</v>
          </cell>
          <cell r="L775">
            <v>0</v>
          </cell>
          <cell r="M775">
            <v>0</v>
          </cell>
          <cell r="N775">
            <v>142.13</v>
          </cell>
        </row>
        <row r="776">
          <cell r="C776">
            <v>68815</v>
          </cell>
          <cell r="D776" t="str">
            <v xml:space="preserve">68815         </v>
          </cell>
          <cell r="E776" t="str">
            <v>68815</v>
          </cell>
          <cell r="K776" t="str">
            <v>SERV BANC -OUTROS</v>
          </cell>
          <cell r="L776">
            <v>1875.98</v>
          </cell>
          <cell r="M776">
            <v>0</v>
          </cell>
          <cell r="N776">
            <v>3789.68</v>
          </cell>
        </row>
        <row r="777">
          <cell r="C777">
            <v>68815</v>
          </cell>
          <cell r="D777" t="str">
            <v>68815         190</v>
          </cell>
          <cell r="E777" t="str">
            <v>68815</v>
          </cell>
          <cell r="J777" t="str">
            <v>190</v>
          </cell>
          <cell r="K777" t="str">
            <v>SERV.BANC.-OUTROS ALD</v>
          </cell>
          <cell r="L777">
            <v>16.71</v>
          </cell>
          <cell r="M777">
            <v>0</v>
          </cell>
          <cell r="N777">
            <v>567.02</v>
          </cell>
        </row>
        <row r="778">
          <cell r="C778">
            <v>68815</v>
          </cell>
          <cell r="D778" t="str">
            <v>68815         990</v>
          </cell>
          <cell r="E778" t="str">
            <v>68815</v>
          </cell>
          <cell r="J778" t="str">
            <v>990</v>
          </cell>
          <cell r="K778" t="str">
            <v>SERV.BANC.-OUTROS GERAIS</v>
          </cell>
          <cell r="L778">
            <v>1859.27</v>
          </cell>
          <cell r="M778">
            <v>0</v>
          </cell>
          <cell r="N778">
            <v>3222.66</v>
          </cell>
        </row>
        <row r="779">
          <cell r="C779">
            <v>6888</v>
          </cell>
          <cell r="D779" t="str">
            <v xml:space="preserve">6888         </v>
          </cell>
          <cell r="E779" t="str">
            <v>6888</v>
          </cell>
          <cell r="K779" t="str">
            <v>OUTROS CUSTOS PERDAS FINANCEI</v>
          </cell>
          <cell r="L779">
            <v>0</v>
          </cell>
          <cell r="M779">
            <v>0</v>
          </cell>
          <cell r="N779">
            <v>349.15</v>
          </cell>
        </row>
        <row r="780">
          <cell r="C780">
            <v>6888</v>
          </cell>
          <cell r="D780" t="str">
            <v>6888         990</v>
          </cell>
          <cell r="E780" t="str">
            <v>6888</v>
          </cell>
          <cell r="J780" t="str">
            <v>990</v>
          </cell>
          <cell r="K780" t="str">
            <v>COMPART. - CARTÃO TARGA</v>
          </cell>
          <cell r="L780">
            <v>0</v>
          </cell>
          <cell r="M780">
            <v>0</v>
          </cell>
          <cell r="N780">
            <v>349.15</v>
          </cell>
        </row>
        <row r="781">
          <cell r="C781">
            <v>69</v>
          </cell>
          <cell r="D781" t="str">
            <v xml:space="preserve">69         </v>
          </cell>
          <cell r="E781" t="str">
            <v>69</v>
          </cell>
          <cell r="K781" t="str">
            <v>CUSTOS E PERDAS EXTRAORDINARI</v>
          </cell>
          <cell r="L781">
            <v>987109.22</v>
          </cell>
          <cell r="M781">
            <v>876512.61000000313</v>
          </cell>
          <cell r="N781">
            <v>1048925.75</v>
          </cell>
        </row>
        <row r="782">
          <cell r="C782">
            <v>694</v>
          </cell>
          <cell r="D782" t="str">
            <v xml:space="preserve">694         </v>
          </cell>
          <cell r="E782" t="str">
            <v>694</v>
          </cell>
          <cell r="K782" t="str">
            <v>PERDAS EM IMOBILIZACOES</v>
          </cell>
          <cell r="L782">
            <v>987106.79</v>
          </cell>
          <cell r="M782">
            <v>875819.28000000317</v>
          </cell>
          <cell r="N782">
            <v>1026751.26</v>
          </cell>
        </row>
        <row r="783">
          <cell r="C783">
            <v>6942</v>
          </cell>
          <cell r="D783" t="str">
            <v xml:space="preserve">6942         </v>
          </cell>
          <cell r="E783" t="str">
            <v>6942</v>
          </cell>
          <cell r="K783" t="str">
            <v>PERD.IMOB-ALIENACAO I.CORPORE</v>
          </cell>
          <cell r="L783">
            <v>987106.79</v>
          </cell>
          <cell r="M783">
            <v>875819.28000000317</v>
          </cell>
          <cell r="N783">
            <v>1025399.21</v>
          </cell>
        </row>
        <row r="784">
          <cell r="C784">
            <v>6942</v>
          </cell>
          <cell r="D784" t="str">
            <v>6942         190</v>
          </cell>
          <cell r="E784" t="str">
            <v>6942</v>
          </cell>
          <cell r="J784" t="str">
            <v>190</v>
          </cell>
          <cell r="K784" t="str">
            <v>PERD.IMOB. AL.I.CORP. ALD</v>
          </cell>
          <cell r="L784">
            <v>987106.79</v>
          </cell>
          <cell r="M784">
            <v>875819.28000000317</v>
          </cell>
          <cell r="N784">
            <v>975479.71999999555</v>
          </cell>
        </row>
        <row r="785">
          <cell r="C785">
            <v>6942</v>
          </cell>
          <cell r="D785" t="str">
            <v>6942         290</v>
          </cell>
          <cell r="E785" t="str">
            <v>6942</v>
          </cell>
          <cell r="J785" t="str">
            <v>290</v>
          </cell>
          <cell r="K785" t="str">
            <v>PERD.IMOB. AL.I.CORP. FINPLUS</v>
          </cell>
          <cell r="L785">
            <v>0</v>
          </cell>
          <cell r="M785">
            <v>0</v>
          </cell>
          <cell r="N785">
            <v>49919.49</v>
          </cell>
        </row>
        <row r="786">
          <cell r="C786">
            <v>6944</v>
          </cell>
          <cell r="D786" t="str">
            <v xml:space="preserve">6944         </v>
          </cell>
          <cell r="E786" t="str">
            <v>6944</v>
          </cell>
          <cell r="K786" t="str">
            <v>PERD.IMOB-SINISTROS</v>
          </cell>
          <cell r="L786">
            <v>0</v>
          </cell>
          <cell r="M786">
            <v>0</v>
          </cell>
          <cell r="N786">
            <v>1351.89</v>
          </cell>
        </row>
        <row r="787">
          <cell r="C787">
            <v>6944</v>
          </cell>
          <cell r="D787" t="str">
            <v>6944         190</v>
          </cell>
          <cell r="E787" t="str">
            <v>6944</v>
          </cell>
          <cell r="J787" t="str">
            <v>190</v>
          </cell>
          <cell r="K787" t="str">
            <v>PERD.IMOB.SINISTROS-ALD</v>
          </cell>
          <cell r="L787">
            <v>0</v>
          </cell>
          <cell r="M787">
            <v>0</v>
          </cell>
          <cell r="N787">
            <v>1351.89</v>
          </cell>
        </row>
        <row r="788">
          <cell r="C788">
            <v>6945</v>
          </cell>
          <cell r="D788" t="str">
            <v xml:space="preserve">6945         </v>
          </cell>
          <cell r="E788" t="str">
            <v>6945</v>
          </cell>
          <cell r="K788" t="str">
            <v>PERD.IMOB-ABATES</v>
          </cell>
          <cell r="L788">
            <v>0</v>
          </cell>
          <cell r="M788">
            <v>0</v>
          </cell>
          <cell r="N788">
            <v>0.16</v>
          </cell>
        </row>
        <row r="789">
          <cell r="C789">
            <v>6945</v>
          </cell>
          <cell r="D789" t="str">
            <v>6945         190</v>
          </cell>
          <cell r="E789" t="str">
            <v>6945</v>
          </cell>
          <cell r="J789" t="str">
            <v>190</v>
          </cell>
          <cell r="K789" t="str">
            <v>ABATES VIATURAS ALD</v>
          </cell>
          <cell r="L789">
            <v>0</v>
          </cell>
          <cell r="M789">
            <v>0</v>
          </cell>
          <cell r="N789">
            <v>0.16</v>
          </cell>
        </row>
        <row r="790">
          <cell r="C790">
            <v>695</v>
          </cell>
          <cell r="D790" t="str">
            <v xml:space="preserve">695         </v>
          </cell>
          <cell r="E790" t="str">
            <v>695</v>
          </cell>
          <cell r="K790" t="str">
            <v>MULTAS E PENALIDADES</v>
          </cell>
          <cell r="L790">
            <v>0</v>
          </cell>
          <cell r="M790">
            <v>693.33</v>
          </cell>
          <cell r="N790">
            <v>2070.12</v>
          </cell>
        </row>
        <row r="791">
          <cell r="C791">
            <v>6952</v>
          </cell>
          <cell r="D791" t="str">
            <v xml:space="preserve">6952         </v>
          </cell>
          <cell r="E791" t="str">
            <v>6952</v>
          </cell>
          <cell r="K791" t="str">
            <v>MULT.PENAL.-NAO FISCAIS</v>
          </cell>
          <cell r="L791">
            <v>0</v>
          </cell>
          <cell r="M791">
            <v>693.33</v>
          </cell>
          <cell r="N791">
            <v>2009.28</v>
          </cell>
        </row>
        <row r="792">
          <cell r="C792">
            <v>6952</v>
          </cell>
          <cell r="D792" t="str">
            <v>6952         190</v>
          </cell>
          <cell r="E792" t="str">
            <v>6952</v>
          </cell>
          <cell r="J792" t="str">
            <v>190</v>
          </cell>
          <cell r="K792" t="str">
            <v>MULTAS PENALIDADES N/FISC.ALD</v>
          </cell>
          <cell r="L792">
            <v>0</v>
          </cell>
          <cell r="M792">
            <v>693.33</v>
          </cell>
          <cell r="N792">
            <v>2009.28</v>
          </cell>
        </row>
        <row r="793">
          <cell r="C793">
            <v>6958</v>
          </cell>
          <cell r="D793" t="str">
            <v xml:space="preserve">6958         </v>
          </cell>
          <cell r="E793" t="str">
            <v>6958</v>
          </cell>
          <cell r="K793" t="str">
            <v>MULT.PENAL.-OUTRAS PENALIDADE</v>
          </cell>
          <cell r="L793">
            <v>0</v>
          </cell>
          <cell r="M793">
            <v>0</v>
          </cell>
          <cell r="N793">
            <v>60.84</v>
          </cell>
        </row>
        <row r="794">
          <cell r="C794">
            <v>69582</v>
          </cell>
          <cell r="D794" t="str">
            <v xml:space="preserve">69582         </v>
          </cell>
          <cell r="E794" t="str">
            <v>69582</v>
          </cell>
          <cell r="K794" t="str">
            <v>OUTRAS PENALIDADES</v>
          </cell>
          <cell r="L794">
            <v>0</v>
          </cell>
          <cell r="M794">
            <v>0</v>
          </cell>
          <cell r="N794">
            <v>60.84</v>
          </cell>
        </row>
        <row r="795">
          <cell r="C795">
            <v>69582</v>
          </cell>
          <cell r="D795" t="str">
            <v>69582         190</v>
          </cell>
          <cell r="E795" t="str">
            <v>69582</v>
          </cell>
          <cell r="J795" t="str">
            <v>190</v>
          </cell>
          <cell r="K795" t="str">
            <v>OUT.PENALIDADES -ACT.ALG</v>
          </cell>
          <cell r="L795">
            <v>0</v>
          </cell>
          <cell r="M795">
            <v>0</v>
          </cell>
          <cell r="N795">
            <v>60.84</v>
          </cell>
        </row>
        <row r="796">
          <cell r="C796">
            <v>697</v>
          </cell>
          <cell r="D796" t="str">
            <v xml:space="preserve">697         </v>
          </cell>
          <cell r="E796" t="str">
            <v>697</v>
          </cell>
          <cell r="K796" t="str">
            <v>CORRECAO RELAT.EXERC.ANTERIOR</v>
          </cell>
          <cell r="L796">
            <v>0</v>
          </cell>
          <cell r="M796">
            <v>0</v>
          </cell>
          <cell r="N796">
            <v>8222.15</v>
          </cell>
        </row>
        <row r="797">
          <cell r="C797">
            <v>6971</v>
          </cell>
          <cell r="D797" t="str">
            <v xml:space="preserve">6971         </v>
          </cell>
          <cell r="E797" t="str">
            <v>6971</v>
          </cell>
          <cell r="K797" t="str">
            <v>CORR EXERC ANTERIORES</v>
          </cell>
          <cell r="L797">
            <v>0</v>
          </cell>
          <cell r="M797">
            <v>0</v>
          </cell>
          <cell r="N797">
            <v>8222.15</v>
          </cell>
        </row>
        <row r="798">
          <cell r="C798">
            <v>6971</v>
          </cell>
          <cell r="D798" t="str">
            <v>6971         190</v>
          </cell>
          <cell r="E798" t="str">
            <v>6971</v>
          </cell>
          <cell r="J798" t="str">
            <v>190</v>
          </cell>
          <cell r="K798" t="str">
            <v>CORREC. EXERC. ANTERIORES ALD</v>
          </cell>
          <cell r="L798">
            <v>0</v>
          </cell>
          <cell r="M798">
            <v>0</v>
          </cell>
          <cell r="N798">
            <v>8222.15</v>
          </cell>
        </row>
        <row r="799">
          <cell r="C799">
            <v>698</v>
          </cell>
          <cell r="D799" t="str">
            <v xml:space="preserve">698         </v>
          </cell>
          <cell r="E799" t="str">
            <v>698</v>
          </cell>
          <cell r="K799" t="str">
            <v>OUT.CUSTOS PERDAS EXTRAORDINA</v>
          </cell>
          <cell r="L799">
            <v>2.4300000000000002</v>
          </cell>
          <cell r="M799">
            <v>0</v>
          </cell>
          <cell r="N799">
            <v>11882.22</v>
          </cell>
        </row>
        <row r="800">
          <cell r="C800">
            <v>6981</v>
          </cell>
          <cell r="D800" t="str">
            <v xml:space="preserve">6981         </v>
          </cell>
          <cell r="E800" t="str">
            <v>6981</v>
          </cell>
          <cell r="K800" t="str">
            <v>O.CUSTOS P.EXT.-IMOSTOS</v>
          </cell>
          <cell r="L800">
            <v>0</v>
          </cell>
          <cell r="M800">
            <v>0</v>
          </cell>
          <cell r="N800">
            <v>11879.79</v>
          </cell>
        </row>
        <row r="801">
          <cell r="C801">
            <v>69811</v>
          </cell>
          <cell r="D801" t="str">
            <v xml:space="preserve">69811         </v>
          </cell>
          <cell r="E801" t="str">
            <v>69811</v>
          </cell>
          <cell r="K801" t="str">
            <v>INSUFIC ESTIMATIVA</v>
          </cell>
          <cell r="L801">
            <v>0</v>
          </cell>
          <cell r="M801">
            <v>0</v>
          </cell>
          <cell r="N801">
            <v>11879.79</v>
          </cell>
        </row>
        <row r="802">
          <cell r="C802">
            <v>69811</v>
          </cell>
          <cell r="D802" t="str">
            <v>69811         990</v>
          </cell>
          <cell r="E802" t="str">
            <v>69811</v>
          </cell>
          <cell r="J802" t="str">
            <v>990</v>
          </cell>
          <cell r="K802" t="str">
            <v>INSUF.ESTIMATIVA P.IMPOSTOS</v>
          </cell>
          <cell r="L802">
            <v>0</v>
          </cell>
          <cell r="M802">
            <v>0</v>
          </cell>
          <cell r="N802">
            <v>11879.79</v>
          </cell>
        </row>
        <row r="803">
          <cell r="C803">
            <v>6984</v>
          </cell>
          <cell r="D803" t="str">
            <v xml:space="preserve">6984         </v>
          </cell>
          <cell r="E803" t="str">
            <v>6984</v>
          </cell>
          <cell r="K803" t="str">
            <v>ARREDONDAMENTOS EURO</v>
          </cell>
          <cell r="L803">
            <v>2.4300000000000002</v>
          </cell>
          <cell r="M803">
            <v>0</v>
          </cell>
          <cell r="N803">
            <v>2.4300000000000002</v>
          </cell>
        </row>
        <row r="804">
          <cell r="C804">
            <v>6984</v>
          </cell>
          <cell r="D804" t="str">
            <v>6984         990</v>
          </cell>
          <cell r="E804" t="str">
            <v>6984</v>
          </cell>
          <cell r="J804" t="str">
            <v>990</v>
          </cell>
          <cell r="K804" t="str">
            <v>ARREDONDAMENTOS EURO</v>
          </cell>
          <cell r="L804">
            <v>2.4300000000000002</v>
          </cell>
          <cell r="M804">
            <v>0</v>
          </cell>
          <cell r="N804">
            <v>2.4300000000000002</v>
          </cell>
        </row>
        <row r="805">
          <cell r="C805">
            <v>72</v>
          </cell>
          <cell r="D805" t="str">
            <v xml:space="preserve">72         </v>
          </cell>
          <cell r="E805" t="str">
            <v>72</v>
          </cell>
          <cell r="K805" t="str">
            <v>PRESTACAO DE SERVICOS</v>
          </cell>
          <cell r="L805">
            <v>325927.17</v>
          </cell>
          <cell r="M805">
            <v>2324934.08</v>
          </cell>
          <cell r="N805">
            <v>-18102421.129999999</v>
          </cell>
        </row>
        <row r="806">
          <cell r="C806">
            <v>723</v>
          </cell>
          <cell r="D806" t="str">
            <v xml:space="preserve">723         </v>
          </cell>
          <cell r="E806" t="str">
            <v>723</v>
          </cell>
          <cell r="K806" t="str">
            <v>PR.SER.-ALUGUER</v>
          </cell>
          <cell r="L806">
            <v>271592.92</v>
          </cell>
          <cell r="M806">
            <v>2170213.9300000002</v>
          </cell>
          <cell r="N806">
            <v>-16865748.219999995</v>
          </cell>
        </row>
        <row r="807">
          <cell r="C807">
            <v>723</v>
          </cell>
          <cell r="D807" t="str">
            <v>723         190</v>
          </cell>
          <cell r="E807" t="str">
            <v>723</v>
          </cell>
          <cell r="J807" t="str">
            <v>190</v>
          </cell>
          <cell r="K807" t="str">
            <v>PR.SER.-ALUGUER-DEMO/TUTELAS</v>
          </cell>
          <cell r="L807">
            <v>0</v>
          </cell>
          <cell r="M807">
            <v>0</v>
          </cell>
          <cell r="N807">
            <v>-84.19</v>
          </cell>
        </row>
        <row r="808">
          <cell r="C808">
            <v>723</v>
          </cell>
          <cell r="D808" t="str">
            <v>723      106   190</v>
          </cell>
          <cell r="E808" t="str">
            <v>723</v>
          </cell>
          <cell r="G808" t="str">
            <v>1</v>
          </cell>
          <cell r="H808" t="str">
            <v>0</v>
          </cell>
          <cell r="I808" t="str">
            <v>6</v>
          </cell>
          <cell r="J808" t="str">
            <v>190</v>
          </cell>
          <cell r="K808" t="str">
            <v>PR.SERV. - ALUGUER - OUTROS</v>
          </cell>
          <cell r="L808">
            <v>0</v>
          </cell>
          <cell r="M808">
            <v>6293.33</v>
          </cell>
          <cell r="N808">
            <v>-14612.3</v>
          </cell>
        </row>
        <row r="809">
          <cell r="C809">
            <v>723</v>
          </cell>
          <cell r="D809" t="str">
            <v>723      111   190</v>
          </cell>
          <cell r="E809" t="str">
            <v>723</v>
          </cell>
          <cell r="G809" t="str">
            <v>1</v>
          </cell>
          <cell r="H809" t="str">
            <v>1</v>
          </cell>
          <cell r="I809" t="str">
            <v>1</v>
          </cell>
          <cell r="J809" t="str">
            <v>190</v>
          </cell>
          <cell r="K809" t="str">
            <v>PR.SER.-ALUGUER-FIAT</v>
          </cell>
          <cell r="L809">
            <v>271592.92</v>
          </cell>
          <cell r="M809">
            <v>1946746.1</v>
          </cell>
          <cell r="N809">
            <v>-14751694.879999995</v>
          </cell>
        </row>
        <row r="810">
          <cell r="C810">
            <v>723</v>
          </cell>
          <cell r="D810" t="str">
            <v>723      112   190</v>
          </cell>
          <cell r="E810" t="str">
            <v>723</v>
          </cell>
          <cell r="G810" t="str">
            <v>1</v>
          </cell>
          <cell r="H810" t="str">
            <v>1</v>
          </cell>
          <cell r="I810" t="str">
            <v>2</v>
          </cell>
          <cell r="J810" t="str">
            <v>190</v>
          </cell>
          <cell r="K810" t="str">
            <v>PR.SER.-ALUGUER-LANCIA</v>
          </cell>
          <cell r="L810">
            <v>0</v>
          </cell>
          <cell r="M810">
            <v>119659.29</v>
          </cell>
          <cell r="N810">
            <v>-1052724.9099999999</v>
          </cell>
        </row>
        <row r="811">
          <cell r="C811">
            <v>723</v>
          </cell>
          <cell r="D811" t="str">
            <v>723      113   190</v>
          </cell>
          <cell r="E811" t="str">
            <v>723</v>
          </cell>
          <cell r="G811" t="str">
            <v>1</v>
          </cell>
          <cell r="H811" t="str">
            <v>1</v>
          </cell>
          <cell r="I811" t="str">
            <v>3</v>
          </cell>
          <cell r="J811" t="str">
            <v>190</v>
          </cell>
          <cell r="K811" t="str">
            <v>PR.SERV.-ALUGER - ALFA ROMEO</v>
          </cell>
          <cell r="L811">
            <v>0</v>
          </cell>
          <cell r="M811">
            <v>29533.23</v>
          </cell>
          <cell r="N811">
            <v>-247913.9</v>
          </cell>
        </row>
        <row r="812">
          <cell r="C812">
            <v>723</v>
          </cell>
          <cell r="D812" t="str">
            <v>723      124   190</v>
          </cell>
          <cell r="E812" t="str">
            <v>723</v>
          </cell>
          <cell r="G812" t="str">
            <v>1</v>
          </cell>
          <cell r="H812" t="str">
            <v>2</v>
          </cell>
          <cell r="I812" t="str">
            <v>4</v>
          </cell>
          <cell r="J812" t="str">
            <v>190</v>
          </cell>
          <cell r="K812" t="str">
            <v>PR.SER.-ALUGUER-IVECO</v>
          </cell>
          <cell r="L812">
            <v>0</v>
          </cell>
          <cell r="M812">
            <v>0</v>
          </cell>
          <cell r="N812">
            <v>-4019.04</v>
          </cell>
        </row>
        <row r="813">
          <cell r="C813">
            <v>723</v>
          </cell>
          <cell r="D813" t="str">
            <v>723      166   190</v>
          </cell>
          <cell r="E813" t="str">
            <v>723</v>
          </cell>
          <cell r="G813" t="str">
            <v>1</v>
          </cell>
          <cell r="H813" t="str">
            <v>6</v>
          </cell>
          <cell r="I813" t="str">
            <v>6</v>
          </cell>
          <cell r="J813" t="str">
            <v>190</v>
          </cell>
          <cell r="K813" t="str">
            <v>PR.SERV. - ALUGUER - OUTROS</v>
          </cell>
          <cell r="L813">
            <v>0</v>
          </cell>
          <cell r="M813">
            <v>58718.63</v>
          </cell>
          <cell r="N813">
            <v>-532543.27</v>
          </cell>
        </row>
        <row r="814">
          <cell r="C814">
            <v>723</v>
          </cell>
          <cell r="D814" t="str">
            <v>723      311   290</v>
          </cell>
          <cell r="E814" t="str">
            <v>723</v>
          </cell>
          <cell r="G814" t="str">
            <v>3</v>
          </cell>
          <cell r="H814" t="str">
            <v>1</v>
          </cell>
          <cell r="I814" t="str">
            <v>1</v>
          </cell>
          <cell r="J814" t="str">
            <v>290</v>
          </cell>
          <cell r="K814" t="str">
            <v>PR.SERV.ALD.FINPLUS - FIAT</v>
          </cell>
          <cell r="L814">
            <v>0</v>
          </cell>
          <cell r="M814">
            <v>8699.67</v>
          </cell>
          <cell r="N814">
            <v>-255391.57</v>
          </cell>
        </row>
        <row r="815">
          <cell r="C815">
            <v>723</v>
          </cell>
          <cell r="D815" t="str">
            <v>723      366   290</v>
          </cell>
          <cell r="E815" t="str">
            <v>723</v>
          </cell>
          <cell r="G815" t="str">
            <v>3</v>
          </cell>
          <cell r="H815" t="str">
            <v>6</v>
          </cell>
          <cell r="I815" t="str">
            <v>6</v>
          </cell>
          <cell r="J815" t="str">
            <v>290</v>
          </cell>
          <cell r="K815" t="str">
            <v>PR.SERV. - ALUGUER - OUTROS</v>
          </cell>
          <cell r="L815">
            <v>0</v>
          </cell>
          <cell r="M815">
            <v>563.67999999999995</v>
          </cell>
          <cell r="N815">
            <v>-6764.16</v>
          </cell>
        </row>
        <row r="816">
          <cell r="C816">
            <v>725</v>
          </cell>
          <cell r="D816" t="str">
            <v xml:space="preserve">725         </v>
          </cell>
          <cell r="E816" t="str">
            <v>725</v>
          </cell>
          <cell r="K816" t="str">
            <v>PR.SERV.-SERVICOS SECUNDARIOS</v>
          </cell>
          <cell r="L816">
            <v>1492.21</v>
          </cell>
          <cell r="M816">
            <v>133181.10999999999</v>
          </cell>
          <cell r="N816">
            <v>-1318796.3400000001</v>
          </cell>
        </row>
        <row r="817">
          <cell r="C817">
            <v>7251</v>
          </cell>
          <cell r="D817" t="str">
            <v xml:space="preserve">7251         </v>
          </cell>
          <cell r="E817" t="str">
            <v>7251</v>
          </cell>
          <cell r="K817" t="str">
            <v>SERVICOS SECUNDARIOS</v>
          </cell>
          <cell r="L817">
            <v>0</v>
          </cell>
          <cell r="M817">
            <v>6583.34</v>
          </cell>
          <cell r="N817">
            <v>-79000</v>
          </cell>
        </row>
        <row r="818">
          <cell r="C818">
            <v>7251</v>
          </cell>
          <cell r="D818" t="str">
            <v>7251         990</v>
          </cell>
          <cell r="E818" t="str">
            <v>7251</v>
          </cell>
          <cell r="J818" t="str">
            <v>990</v>
          </cell>
          <cell r="K818" t="str">
            <v>APOIO DE ESTROTURA FDP</v>
          </cell>
          <cell r="L818">
            <v>0</v>
          </cell>
          <cell r="M818">
            <v>6583.34</v>
          </cell>
          <cell r="N818">
            <v>-79000</v>
          </cell>
        </row>
        <row r="819">
          <cell r="C819">
            <v>7252</v>
          </cell>
          <cell r="D819" t="str">
            <v xml:space="preserve">7252         </v>
          </cell>
          <cell r="E819" t="str">
            <v>7252</v>
          </cell>
          <cell r="K819" t="str">
            <v>SERV. SEC. APOIO ESTROTURA FCP</v>
          </cell>
          <cell r="L819">
            <v>0</v>
          </cell>
          <cell r="M819">
            <v>74983.520000000004</v>
          </cell>
          <cell r="N819">
            <v>-898000</v>
          </cell>
        </row>
        <row r="820">
          <cell r="C820">
            <v>7252</v>
          </cell>
          <cell r="D820" t="str">
            <v>7252         990</v>
          </cell>
          <cell r="E820" t="str">
            <v>7252</v>
          </cell>
          <cell r="J820" t="str">
            <v>990</v>
          </cell>
          <cell r="K820" t="str">
            <v>APOIO DE ESTROTURA FCP</v>
          </cell>
          <cell r="L820">
            <v>0</v>
          </cell>
          <cell r="M820">
            <v>74983.520000000004</v>
          </cell>
          <cell r="N820">
            <v>-898000</v>
          </cell>
        </row>
        <row r="821">
          <cell r="C821">
            <v>7253</v>
          </cell>
          <cell r="D821" t="str">
            <v xml:space="preserve">7253         </v>
          </cell>
          <cell r="E821" t="str">
            <v>7253</v>
          </cell>
          <cell r="K821" t="str">
            <v>SERV. SEC. APOIO ESTROTURA FLP</v>
          </cell>
          <cell r="L821">
            <v>0</v>
          </cell>
          <cell r="M821">
            <v>10486.37</v>
          </cell>
          <cell r="N821">
            <v>-125000</v>
          </cell>
        </row>
        <row r="822">
          <cell r="C822">
            <v>7253</v>
          </cell>
          <cell r="D822" t="str">
            <v>7253         990</v>
          </cell>
          <cell r="E822" t="str">
            <v>7253</v>
          </cell>
          <cell r="J822" t="str">
            <v>990</v>
          </cell>
          <cell r="K822" t="str">
            <v>APOIO DE ESTROTURA FLP</v>
          </cell>
          <cell r="L822">
            <v>0</v>
          </cell>
          <cell r="M822">
            <v>10486.37</v>
          </cell>
          <cell r="N822">
            <v>-125000</v>
          </cell>
        </row>
        <row r="823">
          <cell r="C823">
            <v>7254</v>
          </cell>
          <cell r="D823" t="str">
            <v xml:space="preserve">7254         </v>
          </cell>
          <cell r="E823" t="str">
            <v>7254</v>
          </cell>
          <cell r="K823" t="str">
            <v>SERVICOS ADMINISTRATIVOS</v>
          </cell>
          <cell r="L823">
            <v>0</v>
          </cell>
          <cell r="M823">
            <v>30248</v>
          </cell>
          <cell r="N823">
            <v>-121911.14</v>
          </cell>
        </row>
        <row r="824">
          <cell r="C824">
            <v>7254</v>
          </cell>
          <cell r="D824" t="str">
            <v>7254         120</v>
          </cell>
          <cell r="E824" t="str">
            <v>7254</v>
          </cell>
          <cell r="J824" t="str">
            <v>120</v>
          </cell>
          <cell r="K824" t="str">
            <v>ANALISE DOSSIER CONTRATO ALD</v>
          </cell>
          <cell r="L824">
            <v>0</v>
          </cell>
          <cell r="M824">
            <v>30150</v>
          </cell>
          <cell r="N824">
            <v>-119755.06</v>
          </cell>
        </row>
        <row r="825">
          <cell r="C825">
            <v>7254</v>
          </cell>
          <cell r="D825" t="str">
            <v>7254         190</v>
          </cell>
          <cell r="E825" t="str">
            <v>7254</v>
          </cell>
          <cell r="J825" t="str">
            <v>190</v>
          </cell>
          <cell r="K825" t="str">
            <v>SERV.ADM.-PORTES ALD</v>
          </cell>
          <cell r="L825">
            <v>0</v>
          </cell>
          <cell r="M825">
            <v>98</v>
          </cell>
          <cell r="N825">
            <v>-112</v>
          </cell>
        </row>
        <row r="826">
          <cell r="C826">
            <v>7254</v>
          </cell>
          <cell r="D826" t="str">
            <v>7254         910</v>
          </cell>
          <cell r="E826" t="str">
            <v>7254</v>
          </cell>
          <cell r="J826" t="str">
            <v>910</v>
          </cell>
          <cell r="K826" t="str">
            <v>SERV.ADM.-PROTOCOLO REPSOL</v>
          </cell>
          <cell r="L826">
            <v>0</v>
          </cell>
          <cell r="M826">
            <v>0</v>
          </cell>
          <cell r="N826">
            <v>-9.65</v>
          </cell>
        </row>
        <row r="827">
          <cell r="C827">
            <v>7254</v>
          </cell>
          <cell r="D827" t="str">
            <v>7254         990</v>
          </cell>
          <cell r="E827" t="str">
            <v>7254</v>
          </cell>
          <cell r="J827" t="str">
            <v>990</v>
          </cell>
          <cell r="K827" t="str">
            <v>SERV.ADM.C/CESSOES CONTRATUAIS</v>
          </cell>
          <cell r="L827">
            <v>0</v>
          </cell>
          <cell r="M827">
            <v>0</v>
          </cell>
          <cell r="N827">
            <v>-2034.43</v>
          </cell>
        </row>
        <row r="828">
          <cell r="C828">
            <v>7256</v>
          </cell>
          <cell r="D828" t="str">
            <v xml:space="preserve">7256         </v>
          </cell>
          <cell r="E828" t="str">
            <v>7256</v>
          </cell>
          <cell r="K828" t="str">
            <v>SEV. SEC. - RECEITAS COBRANCAS</v>
          </cell>
          <cell r="L828">
            <v>1492.21</v>
          </cell>
          <cell r="M828">
            <v>10805.39</v>
          </cell>
          <cell r="N828">
            <v>-94509.14</v>
          </cell>
        </row>
        <row r="829">
          <cell r="C829">
            <v>7256</v>
          </cell>
          <cell r="D829" t="str">
            <v>7256         140</v>
          </cell>
          <cell r="E829" t="str">
            <v>7256</v>
          </cell>
          <cell r="J829" t="str">
            <v>140</v>
          </cell>
          <cell r="K829" t="str">
            <v>RECEITAS COBRA.DIR.ALD</v>
          </cell>
          <cell r="L829">
            <v>1492.21</v>
          </cell>
          <cell r="M829">
            <v>10805.39</v>
          </cell>
          <cell r="N829">
            <v>-94004.96</v>
          </cell>
        </row>
        <row r="830">
          <cell r="C830">
            <v>7256</v>
          </cell>
          <cell r="D830" t="str">
            <v>7256         240</v>
          </cell>
          <cell r="E830" t="str">
            <v>7256</v>
          </cell>
          <cell r="J830" t="str">
            <v>240</v>
          </cell>
          <cell r="K830" t="str">
            <v>REC. COBRA. FINPLUS</v>
          </cell>
          <cell r="L830">
            <v>0</v>
          </cell>
          <cell r="M830">
            <v>0</v>
          </cell>
          <cell r="N830">
            <v>-504.18</v>
          </cell>
        </row>
        <row r="831">
          <cell r="C831">
            <v>7258</v>
          </cell>
          <cell r="D831" t="str">
            <v xml:space="preserve">7258         </v>
          </cell>
          <cell r="E831" t="str">
            <v>7258</v>
          </cell>
          <cell r="K831" t="str">
            <v>SEGUROS INCLUIDOS RENDAS ALD</v>
          </cell>
          <cell r="L831">
            <v>0</v>
          </cell>
          <cell r="M831">
            <v>74.489999999999995</v>
          </cell>
          <cell r="N831">
            <v>-376.06</v>
          </cell>
        </row>
        <row r="832">
          <cell r="C832">
            <v>7258</v>
          </cell>
          <cell r="D832" t="str">
            <v>7258         190</v>
          </cell>
          <cell r="E832" t="str">
            <v>7258</v>
          </cell>
          <cell r="J832" t="str">
            <v>190</v>
          </cell>
          <cell r="K832" t="str">
            <v>SEGUROS C.P.I.</v>
          </cell>
          <cell r="L832">
            <v>0</v>
          </cell>
          <cell r="M832">
            <v>74.489999999999995</v>
          </cell>
          <cell r="N832">
            <v>-376.06</v>
          </cell>
        </row>
        <row r="833">
          <cell r="C833">
            <v>728</v>
          </cell>
          <cell r="D833" t="str">
            <v xml:space="preserve">728         </v>
          </cell>
          <cell r="E833" t="str">
            <v>728</v>
          </cell>
          <cell r="K833" t="str">
            <v>PREST.SERV.-DESCON.E ABATIMEN</v>
          </cell>
          <cell r="L833">
            <v>52842.04</v>
          </cell>
          <cell r="M833">
            <v>21539.040000000001</v>
          </cell>
          <cell r="N833">
            <v>82123.429999999993</v>
          </cell>
        </row>
        <row r="834">
          <cell r="C834">
            <v>728</v>
          </cell>
          <cell r="D834" t="str">
            <v>728         190</v>
          </cell>
          <cell r="E834" t="str">
            <v>728</v>
          </cell>
          <cell r="J834" t="str">
            <v>190</v>
          </cell>
          <cell r="K834" t="str">
            <v>ALUGUER-DESCONT. E ABATIMENTO</v>
          </cell>
          <cell r="L834">
            <v>52842.04</v>
          </cell>
          <cell r="M834">
            <v>21539.040000000001</v>
          </cell>
          <cell r="N834">
            <v>82123.429999999993</v>
          </cell>
        </row>
        <row r="835">
          <cell r="C835">
            <v>76</v>
          </cell>
          <cell r="D835" t="str">
            <v xml:space="preserve">76         </v>
          </cell>
          <cell r="E835" t="str">
            <v>76</v>
          </cell>
          <cell r="K835" t="str">
            <v>OUTROS PROVEITOS OPERACIONAIS</v>
          </cell>
          <cell r="L835">
            <v>450</v>
          </cell>
          <cell r="M835">
            <v>31447.18</v>
          </cell>
          <cell r="N835">
            <v>-429959.87</v>
          </cell>
        </row>
        <row r="836">
          <cell r="C836">
            <v>762</v>
          </cell>
          <cell r="D836" t="str">
            <v xml:space="preserve">762         </v>
          </cell>
          <cell r="E836" t="str">
            <v>762</v>
          </cell>
          <cell r="K836" t="str">
            <v>RECEITAS SERVICOS ADMINISTRAT</v>
          </cell>
          <cell r="L836">
            <v>450</v>
          </cell>
          <cell r="M836">
            <v>31359.64</v>
          </cell>
          <cell r="N836">
            <v>-424106.36</v>
          </cell>
        </row>
        <row r="837">
          <cell r="C837">
            <v>7620</v>
          </cell>
          <cell r="D837" t="str">
            <v xml:space="preserve">7620         </v>
          </cell>
          <cell r="E837" t="str">
            <v>7620</v>
          </cell>
          <cell r="K837" t="str">
            <v>RECEITAS SERVICOS ADMINISTRAT</v>
          </cell>
          <cell r="L837">
            <v>450</v>
          </cell>
          <cell r="M837">
            <v>6628.36</v>
          </cell>
          <cell r="N837">
            <v>-51736.07</v>
          </cell>
        </row>
        <row r="838">
          <cell r="C838">
            <v>7620</v>
          </cell>
          <cell r="D838" t="str">
            <v>7620         190</v>
          </cell>
          <cell r="E838" t="str">
            <v>7620</v>
          </cell>
          <cell r="J838" t="str">
            <v>190</v>
          </cell>
          <cell r="K838" t="str">
            <v>REC.SERV.ADMIN- ALD</v>
          </cell>
          <cell r="L838">
            <v>450</v>
          </cell>
          <cell r="M838">
            <v>6628.36</v>
          </cell>
          <cell r="N838">
            <v>-49990.27</v>
          </cell>
        </row>
        <row r="839">
          <cell r="C839">
            <v>7620</v>
          </cell>
          <cell r="D839" t="str">
            <v>7620         290</v>
          </cell>
          <cell r="E839" t="str">
            <v>7620</v>
          </cell>
          <cell r="J839" t="str">
            <v>290</v>
          </cell>
          <cell r="K839" t="str">
            <v>REC.SERV.ADMIN- FIN PLUS</v>
          </cell>
          <cell r="L839">
            <v>0</v>
          </cell>
          <cell r="M839">
            <v>0</v>
          </cell>
          <cell r="N839">
            <v>-1745.8</v>
          </cell>
        </row>
        <row r="840">
          <cell r="C840">
            <v>7621</v>
          </cell>
          <cell r="D840" t="str">
            <v xml:space="preserve">7621         </v>
          </cell>
          <cell r="E840" t="str">
            <v>7621</v>
          </cell>
          <cell r="K840" t="str">
            <v>RECEITAS SERV. ADM. RACs</v>
          </cell>
          <cell r="L840">
            <v>0</v>
          </cell>
          <cell r="M840">
            <v>24731.279999999999</v>
          </cell>
          <cell r="N840">
            <v>-372370.29</v>
          </cell>
        </row>
        <row r="841">
          <cell r="C841">
            <v>7621</v>
          </cell>
          <cell r="D841" t="str">
            <v>7621         190</v>
          </cell>
          <cell r="E841" t="str">
            <v>7621</v>
          </cell>
          <cell r="J841" t="str">
            <v>190</v>
          </cell>
          <cell r="K841" t="str">
            <v>REC. SERV.ADM. ALD RACs</v>
          </cell>
          <cell r="L841">
            <v>0</v>
          </cell>
          <cell r="M841">
            <v>24731.279999999999</v>
          </cell>
          <cell r="N841">
            <v>-372370.29</v>
          </cell>
        </row>
        <row r="842">
          <cell r="C842">
            <v>763</v>
          </cell>
          <cell r="D842" t="str">
            <v xml:space="preserve">763         </v>
          </cell>
          <cell r="E842" t="str">
            <v>763</v>
          </cell>
          <cell r="K842" t="str">
            <v>RESERVAS DE PROPRIEDADE</v>
          </cell>
          <cell r="L842">
            <v>0</v>
          </cell>
          <cell r="M842">
            <v>11.88</v>
          </cell>
          <cell r="N842">
            <v>-11.88</v>
          </cell>
        </row>
        <row r="843">
          <cell r="C843">
            <v>763</v>
          </cell>
          <cell r="D843" t="str">
            <v>763         930</v>
          </cell>
          <cell r="E843" t="str">
            <v>763</v>
          </cell>
          <cell r="J843" t="str">
            <v>930</v>
          </cell>
          <cell r="K843" t="str">
            <v>RESERVAS DE PROPRIEDADE</v>
          </cell>
          <cell r="L843">
            <v>0</v>
          </cell>
          <cell r="M843">
            <v>11.88</v>
          </cell>
          <cell r="N843">
            <v>-11.88</v>
          </cell>
        </row>
        <row r="844">
          <cell r="C844">
            <v>767</v>
          </cell>
          <cell r="D844" t="str">
            <v xml:space="preserve">767         </v>
          </cell>
          <cell r="E844" t="str">
            <v>767</v>
          </cell>
          <cell r="K844" t="str">
            <v>REEMBOLSO DESP.BANCARIAS</v>
          </cell>
          <cell r="L844">
            <v>0</v>
          </cell>
          <cell r="M844">
            <v>75.66</v>
          </cell>
          <cell r="N844">
            <v>-1130.32</v>
          </cell>
        </row>
        <row r="845">
          <cell r="C845">
            <v>767</v>
          </cell>
          <cell r="D845" t="str">
            <v>767         130</v>
          </cell>
          <cell r="E845" t="str">
            <v>767</v>
          </cell>
          <cell r="J845" t="str">
            <v>130</v>
          </cell>
          <cell r="K845" t="str">
            <v>ALTERA. DOMICILIACAO BANC.ALD</v>
          </cell>
          <cell r="L845">
            <v>0</v>
          </cell>
          <cell r="M845">
            <v>75.66</v>
          </cell>
          <cell r="N845">
            <v>-1130.32</v>
          </cell>
        </row>
        <row r="846">
          <cell r="C846">
            <v>769</v>
          </cell>
          <cell r="D846" t="str">
            <v xml:space="preserve">769         </v>
          </cell>
          <cell r="E846" t="str">
            <v>769</v>
          </cell>
          <cell r="K846" t="str">
            <v>OUT. PROV. OPERACIONAIS</v>
          </cell>
          <cell r="L846">
            <v>0</v>
          </cell>
          <cell r="M846">
            <v>0</v>
          </cell>
          <cell r="N846">
            <v>-4711.3100000000004</v>
          </cell>
        </row>
        <row r="847">
          <cell r="C847">
            <v>7691</v>
          </cell>
          <cell r="D847" t="str">
            <v xml:space="preserve">7691         </v>
          </cell>
          <cell r="E847" t="str">
            <v>7691</v>
          </cell>
          <cell r="K847" t="str">
            <v>OUT.PROVEITOS OPERACIONAIS</v>
          </cell>
          <cell r="L847">
            <v>0</v>
          </cell>
          <cell r="M847">
            <v>0</v>
          </cell>
          <cell r="N847">
            <v>-4711.3100000000004</v>
          </cell>
        </row>
        <row r="848">
          <cell r="C848">
            <v>7691</v>
          </cell>
          <cell r="D848" t="str">
            <v>7691         120</v>
          </cell>
          <cell r="E848" t="str">
            <v>7691</v>
          </cell>
          <cell r="J848" t="str">
            <v>120</v>
          </cell>
          <cell r="K848" t="str">
            <v>OUTR. PROV. OPER. ALD-ACEITACA</v>
          </cell>
          <cell r="L848">
            <v>0</v>
          </cell>
          <cell r="M848">
            <v>0</v>
          </cell>
          <cell r="N848">
            <v>-1951.31</v>
          </cell>
        </row>
        <row r="849">
          <cell r="C849">
            <v>7691</v>
          </cell>
          <cell r="D849" t="str">
            <v>7691         190</v>
          </cell>
          <cell r="E849" t="str">
            <v>7691</v>
          </cell>
          <cell r="J849" t="str">
            <v>190</v>
          </cell>
          <cell r="K849" t="str">
            <v>OUT.PROV. OPER. ALD -GERAIS</v>
          </cell>
          <cell r="L849">
            <v>0</v>
          </cell>
          <cell r="M849">
            <v>0</v>
          </cell>
          <cell r="N849">
            <v>-2760</v>
          </cell>
        </row>
        <row r="850">
          <cell r="C850">
            <v>78</v>
          </cell>
          <cell r="D850" t="str">
            <v xml:space="preserve">78         </v>
          </cell>
          <cell r="E850" t="str">
            <v>78</v>
          </cell>
          <cell r="K850" t="str">
            <v>PROVEITOS E GANHOS FINANCEIRO</v>
          </cell>
          <cell r="L850">
            <v>1964.59</v>
          </cell>
          <cell r="M850">
            <v>10100.98</v>
          </cell>
          <cell r="N850">
            <v>-106021.5</v>
          </cell>
        </row>
        <row r="851">
          <cell r="C851">
            <v>781</v>
          </cell>
          <cell r="D851" t="str">
            <v xml:space="preserve">781         </v>
          </cell>
          <cell r="E851" t="str">
            <v>781</v>
          </cell>
          <cell r="K851" t="str">
            <v>PROV.GANH.FINANC-JUROS OBTIDO</v>
          </cell>
          <cell r="L851">
            <v>1964.59</v>
          </cell>
          <cell r="M851">
            <v>10100.98</v>
          </cell>
          <cell r="N851">
            <v>-106021.5</v>
          </cell>
        </row>
        <row r="852">
          <cell r="C852">
            <v>7811</v>
          </cell>
          <cell r="D852" t="str">
            <v xml:space="preserve">7811         </v>
          </cell>
          <cell r="E852" t="str">
            <v>7811</v>
          </cell>
          <cell r="K852" t="str">
            <v>JUROS OBTIDOS-DEPOSITOS ORDEM</v>
          </cell>
          <cell r="L852">
            <v>0</v>
          </cell>
          <cell r="M852">
            <v>196.39</v>
          </cell>
          <cell r="N852">
            <v>-1126.0899999999999</v>
          </cell>
        </row>
        <row r="853">
          <cell r="C853">
            <v>78111</v>
          </cell>
          <cell r="D853" t="str">
            <v xml:space="preserve">78111         </v>
          </cell>
          <cell r="E853" t="str">
            <v>78111</v>
          </cell>
          <cell r="K853" t="str">
            <v>JUROS OBTIDOS-DEPOSITOS ORDEM</v>
          </cell>
          <cell r="L853">
            <v>0</v>
          </cell>
          <cell r="M853">
            <v>196.39</v>
          </cell>
          <cell r="N853">
            <v>-1126.0899999999999</v>
          </cell>
        </row>
        <row r="854">
          <cell r="C854">
            <v>78111</v>
          </cell>
          <cell r="D854" t="str">
            <v>78111         990</v>
          </cell>
          <cell r="E854" t="str">
            <v>78111</v>
          </cell>
          <cell r="J854" t="str">
            <v>990</v>
          </cell>
          <cell r="K854" t="str">
            <v>JUROS OBTIDOS-DEPOSITOS ORDEM</v>
          </cell>
          <cell r="L854">
            <v>0</v>
          </cell>
          <cell r="M854">
            <v>196.39</v>
          </cell>
          <cell r="N854">
            <v>-1126.0899999999999</v>
          </cell>
        </row>
        <row r="855">
          <cell r="C855">
            <v>7818</v>
          </cell>
          <cell r="D855" t="str">
            <v xml:space="preserve">7818         </v>
          </cell>
          <cell r="E855" t="str">
            <v>7818</v>
          </cell>
          <cell r="K855" t="str">
            <v>OUTROS JUROS</v>
          </cell>
          <cell r="L855">
            <v>1964.59</v>
          </cell>
          <cell r="M855">
            <v>9904.59</v>
          </cell>
          <cell r="N855">
            <v>-104895.41</v>
          </cell>
        </row>
        <row r="856">
          <cell r="C856">
            <v>78181</v>
          </cell>
          <cell r="D856" t="str">
            <v xml:space="preserve">78181         </v>
          </cell>
          <cell r="E856" t="str">
            <v>78181</v>
          </cell>
          <cell r="K856" t="str">
            <v>OUT.JUROS-COB.RET.-JR.PRT.ATR</v>
          </cell>
          <cell r="L856">
            <v>1964.59</v>
          </cell>
          <cell r="M856">
            <v>9546.06</v>
          </cell>
          <cell r="N856">
            <v>-100189.74</v>
          </cell>
        </row>
        <row r="857">
          <cell r="C857">
            <v>78181</v>
          </cell>
          <cell r="D857" t="str">
            <v>78181         190</v>
          </cell>
          <cell r="E857" t="str">
            <v>78181</v>
          </cell>
          <cell r="J857" t="str">
            <v>190</v>
          </cell>
          <cell r="K857" t="str">
            <v>OUT.JUROS-COB.ALG.-JR.PRT.ATR</v>
          </cell>
          <cell r="L857">
            <v>1964.59</v>
          </cell>
          <cell r="M857">
            <v>9546.06</v>
          </cell>
          <cell r="N857">
            <v>-77108.09</v>
          </cell>
        </row>
        <row r="858">
          <cell r="C858">
            <v>78181</v>
          </cell>
          <cell r="D858" t="str">
            <v>78181         290</v>
          </cell>
          <cell r="E858" t="str">
            <v>78181</v>
          </cell>
          <cell r="J858" t="str">
            <v>290</v>
          </cell>
          <cell r="K858" t="str">
            <v>OUT.JUROS-COB.FINPLUS</v>
          </cell>
          <cell r="L858">
            <v>0</v>
          </cell>
          <cell r="M858">
            <v>0</v>
          </cell>
          <cell r="N858">
            <v>-614.91</v>
          </cell>
        </row>
        <row r="859">
          <cell r="C859">
            <v>78181</v>
          </cell>
          <cell r="D859" t="str">
            <v>78181         690</v>
          </cell>
          <cell r="E859" t="str">
            <v>78181</v>
          </cell>
          <cell r="J859" t="str">
            <v>690</v>
          </cell>
          <cell r="K859" t="str">
            <v>OUT.JUROS-COB.RET.-JR.PRT.ATR</v>
          </cell>
          <cell r="L859">
            <v>0</v>
          </cell>
          <cell r="M859">
            <v>0</v>
          </cell>
          <cell r="N859">
            <v>-22466.74</v>
          </cell>
        </row>
        <row r="860">
          <cell r="C860">
            <v>78185</v>
          </cell>
          <cell r="D860" t="str">
            <v xml:space="preserve">78185         </v>
          </cell>
          <cell r="E860" t="str">
            <v>78185</v>
          </cell>
          <cell r="K860" t="str">
            <v>OUTROS JUROS - EMP. EMPREGAD</v>
          </cell>
          <cell r="L860">
            <v>0</v>
          </cell>
          <cell r="M860">
            <v>358.53</v>
          </cell>
          <cell r="N860">
            <v>-4705.67</v>
          </cell>
        </row>
        <row r="861">
          <cell r="C861">
            <v>78185</v>
          </cell>
          <cell r="D861" t="str">
            <v>78185         990</v>
          </cell>
          <cell r="E861" t="str">
            <v>78185</v>
          </cell>
          <cell r="J861" t="str">
            <v>990</v>
          </cell>
          <cell r="K861" t="str">
            <v>JUROS EMPRESTIMOS EMPR.</v>
          </cell>
          <cell r="L861">
            <v>0</v>
          </cell>
          <cell r="M861">
            <v>358.53</v>
          </cell>
          <cell r="N861">
            <v>-4705.67</v>
          </cell>
        </row>
        <row r="862">
          <cell r="C862">
            <v>79</v>
          </cell>
          <cell r="D862" t="str">
            <v xml:space="preserve">79         </v>
          </cell>
          <cell r="E862" t="str">
            <v>79</v>
          </cell>
          <cell r="K862" t="str">
            <v>PROVEITOS E GANHOS EXTRAORDIN</v>
          </cell>
          <cell r="L862">
            <v>1350000.88</v>
          </cell>
          <cell r="M862">
            <v>1441611.89</v>
          </cell>
          <cell r="N862">
            <v>-3192957.3699999508</v>
          </cell>
        </row>
        <row r="863">
          <cell r="C863">
            <v>792</v>
          </cell>
          <cell r="D863" t="str">
            <v xml:space="preserve">792         </v>
          </cell>
          <cell r="E863" t="str">
            <v>792</v>
          </cell>
          <cell r="K863" t="str">
            <v>RECUPERACAO DE DIVIDAS</v>
          </cell>
          <cell r="L863">
            <v>0</v>
          </cell>
          <cell r="M863">
            <v>4326.76</v>
          </cell>
          <cell r="N863">
            <v>-37652.53</v>
          </cell>
        </row>
        <row r="864">
          <cell r="C864">
            <v>792</v>
          </cell>
          <cell r="D864" t="str">
            <v>792         190</v>
          </cell>
          <cell r="E864" t="str">
            <v>792</v>
          </cell>
          <cell r="J864" t="str">
            <v>190</v>
          </cell>
          <cell r="K864" t="str">
            <v>RECUPERACAO DIVIDAS DIR. ALD</v>
          </cell>
          <cell r="L864">
            <v>0</v>
          </cell>
          <cell r="M864">
            <v>4326.76</v>
          </cell>
          <cell r="N864">
            <v>-13895.02</v>
          </cell>
        </row>
        <row r="865">
          <cell r="C865">
            <v>792</v>
          </cell>
          <cell r="D865" t="str">
            <v>792         690</v>
          </cell>
          <cell r="E865" t="str">
            <v>792</v>
          </cell>
          <cell r="J865" t="str">
            <v>690</v>
          </cell>
          <cell r="K865" t="str">
            <v>RECUPERACAO DIVIDAS DIR.RETAIL</v>
          </cell>
          <cell r="L865">
            <v>0</v>
          </cell>
          <cell r="M865">
            <v>0</v>
          </cell>
          <cell r="N865">
            <v>-23757.51</v>
          </cell>
        </row>
        <row r="866">
          <cell r="C866">
            <v>794</v>
          </cell>
          <cell r="D866" t="str">
            <v xml:space="preserve">794         </v>
          </cell>
          <cell r="E866" t="str">
            <v>794</v>
          </cell>
          <cell r="K866" t="str">
            <v>GANHOS EM IMOBILIZACOES</v>
          </cell>
          <cell r="L866">
            <v>1344210.13</v>
          </cell>
          <cell r="M866">
            <v>1431244.08</v>
          </cell>
          <cell r="N866">
            <v>-2978711.5899999496</v>
          </cell>
        </row>
        <row r="867">
          <cell r="C867">
            <v>7942</v>
          </cell>
          <cell r="D867" t="str">
            <v xml:space="preserve">7942         </v>
          </cell>
          <cell r="E867" t="str">
            <v>7942</v>
          </cell>
          <cell r="K867" t="str">
            <v>ALIENECAO DE IMOBIL. CORPOREA</v>
          </cell>
          <cell r="L867">
            <v>1344210.13</v>
          </cell>
          <cell r="M867">
            <v>1431244.08</v>
          </cell>
          <cell r="N867">
            <v>-2933107.1199999489</v>
          </cell>
        </row>
        <row r="868">
          <cell r="C868">
            <v>7942</v>
          </cell>
          <cell r="D868" t="str">
            <v>7942         190</v>
          </cell>
          <cell r="E868" t="str">
            <v>7942</v>
          </cell>
          <cell r="J868" t="str">
            <v>190</v>
          </cell>
          <cell r="K868" t="str">
            <v>ALIEN.IMOBIL CORP. - F.ALUGUE</v>
          </cell>
          <cell r="L868">
            <v>1334817.75</v>
          </cell>
          <cell r="M868">
            <v>1418065.39</v>
          </cell>
          <cell r="N868">
            <v>-2883798.1499999519</v>
          </cell>
        </row>
        <row r="869">
          <cell r="C869">
            <v>7942</v>
          </cell>
          <cell r="D869" t="str">
            <v>7942         210</v>
          </cell>
          <cell r="E869" t="str">
            <v>7942</v>
          </cell>
          <cell r="J869" t="str">
            <v>210</v>
          </cell>
          <cell r="K869" t="str">
            <v>ALIEN. IMOBIL. Comerc FIN PLUS</v>
          </cell>
          <cell r="L869">
            <v>0</v>
          </cell>
          <cell r="M869">
            <v>2016.5</v>
          </cell>
          <cell r="N869">
            <v>-10959.33</v>
          </cell>
        </row>
        <row r="870">
          <cell r="C870">
            <v>7942</v>
          </cell>
          <cell r="D870" t="str">
            <v>7942         290</v>
          </cell>
          <cell r="E870" t="str">
            <v>7942</v>
          </cell>
          <cell r="J870" t="str">
            <v>290</v>
          </cell>
          <cell r="K870" t="str">
            <v>ALIEN.IMOB. CORP. FINPLUS</v>
          </cell>
          <cell r="L870">
            <v>0</v>
          </cell>
          <cell r="M870">
            <v>0</v>
          </cell>
          <cell r="N870">
            <v>-5117.88</v>
          </cell>
        </row>
        <row r="871">
          <cell r="C871">
            <v>7942</v>
          </cell>
          <cell r="D871" t="str">
            <v>7942         900</v>
          </cell>
          <cell r="E871" t="str">
            <v>7942</v>
          </cell>
          <cell r="J871" t="str">
            <v>900</v>
          </cell>
          <cell r="K871" t="str">
            <v>ALIEN.IMOB. CORP. - DIR. GERAL</v>
          </cell>
          <cell r="L871">
            <v>0</v>
          </cell>
          <cell r="M871">
            <v>0</v>
          </cell>
          <cell r="N871">
            <v>-2251.2800000000002</v>
          </cell>
        </row>
        <row r="872">
          <cell r="C872">
            <v>7942</v>
          </cell>
          <cell r="D872" t="str">
            <v>7942         910</v>
          </cell>
          <cell r="E872" t="str">
            <v>7942</v>
          </cell>
          <cell r="J872" t="str">
            <v>910</v>
          </cell>
          <cell r="K872" t="str">
            <v>ALIEN.IMOB. CORP. COMERCIAL</v>
          </cell>
          <cell r="L872">
            <v>9392.11</v>
          </cell>
          <cell r="M872">
            <v>6963.69</v>
          </cell>
          <cell r="N872">
            <v>-19372.18</v>
          </cell>
        </row>
        <row r="873">
          <cell r="C873">
            <v>7942</v>
          </cell>
          <cell r="D873" t="str">
            <v>7942         920</v>
          </cell>
          <cell r="E873" t="str">
            <v>7942</v>
          </cell>
          <cell r="J873" t="str">
            <v>920</v>
          </cell>
          <cell r="K873" t="str">
            <v>ALIEN.IMOB. CORP. ACEITACAO</v>
          </cell>
          <cell r="L873">
            <v>0.27</v>
          </cell>
          <cell r="M873">
            <v>0</v>
          </cell>
          <cell r="N873">
            <v>-2442.9899999999998</v>
          </cell>
        </row>
        <row r="874">
          <cell r="C874">
            <v>7942</v>
          </cell>
          <cell r="D874" t="str">
            <v>7942         940</v>
          </cell>
          <cell r="E874" t="str">
            <v>7942</v>
          </cell>
          <cell r="J874" t="str">
            <v>940</v>
          </cell>
          <cell r="K874" t="str">
            <v>ALIEN.IMOB. CORP.Recup. credit</v>
          </cell>
          <cell r="L874">
            <v>0</v>
          </cell>
          <cell r="M874">
            <v>2234.48</v>
          </cell>
          <cell r="N874">
            <v>-4467.68</v>
          </cell>
        </row>
        <row r="875">
          <cell r="C875">
            <v>7942</v>
          </cell>
          <cell r="D875" t="str">
            <v>7942         950</v>
          </cell>
          <cell r="E875" t="str">
            <v>7942</v>
          </cell>
          <cell r="J875" t="str">
            <v>950</v>
          </cell>
          <cell r="K875" t="str">
            <v>ALIEN.IMOB. CORP - DAFC</v>
          </cell>
          <cell r="L875">
            <v>0</v>
          </cell>
          <cell r="M875">
            <v>1964.02</v>
          </cell>
          <cell r="N875">
            <v>-1964.02</v>
          </cell>
        </row>
        <row r="876">
          <cell r="C876">
            <v>7942</v>
          </cell>
          <cell r="D876" t="str">
            <v>7942         970</v>
          </cell>
          <cell r="E876" t="str">
            <v>7942</v>
          </cell>
          <cell r="J876" t="str">
            <v>970</v>
          </cell>
          <cell r="K876" t="str">
            <v>ALIEN.IMOB. CORP. I.T.INFORMAT</v>
          </cell>
          <cell r="L876">
            <v>0</v>
          </cell>
          <cell r="M876">
            <v>0</v>
          </cell>
          <cell r="N876">
            <v>-2733.61</v>
          </cell>
        </row>
        <row r="877">
          <cell r="C877">
            <v>7944</v>
          </cell>
          <cell r="D877" t="str">
            <v xml:space="preserve">7944         </v>
          </cell>
          <cell r="E877" t="str">
            <v>7944</v>
          </cell>
          <cell r="K877" t="str">
            <v>SINISTROS</v>
          </cell>
          <cell r="L877">
            <v>0</v>
          </cell>
          <cell r="M877">
            <v>0</v>
          </cell>
          <cell r="N877">
            <v>-45604.47</v>
          </cell>
        </row>
        <row r="878">
          <cell r="C878">
            <v>7944</v>
          </cell>
          <cell r="D878" t="str">
            <v>7944         190</v>
          </cell>
          <cell r="E878" t="str">
            <v>7944</v>
          </cell>
          <cell r="J878" t="str">
            <v>190</v>
          </cell>
          <cell r="K878" t="str">
            <v>SINISTROS-F.ALUGUER</v>
          </cell>
          <cell r="L878">
            <v>0</v>
          </cell>
          <cell r="M878">
            <v>0</v>
          </cell>
          <cell r="N878">
            <v>-45604.47</v>
          </cell>
        </row>
        <row r="879">
          <cell r="C879">
            <v>795</v>
          </cell>
          <cell r="D879" t="str">
            <v xml:space="preserve">795         </v>
          </cell>
          <cell r="E879" t="str">
            <v>795</v>
          </cell>
          <cell r="K879" t="str">
            <v>BENEFIC. PENELID. CONTRATUAIS</v>
          </cell>
          <cell r="L879">
            <v>5558.86</v>
          </cell>
          <cell r="M879">
            <v>5558.86</v>
          </cell>
          <cell r="N879">
            <v>-46969.18</v>
          </cell>
        </row>
        <row r="880">
          <cell r="C880">
            <v>795</v>
          </cell>
          <cell r="D880" t="str">
            <v>795         190</v>
          </cell>
          <cell r="E880" t="str">
            <v>795</v>
          </cell>
          <cell r="J880" t="str">
            <v>190</v>
          </cell>
          <cell r="K880" t="str">
            <v>PENALIZACOES ALUGUER</v>
          </cell>
          <cell r="L880">
            <v>5558.86</v>
          </cell>
          <cell r="M880">
            <v>5558.86</v>
          </cell>
          <cell r="N880">
            <v>-45930.93</v>
          </cell>
        </row>
        <row r="881">
          <cell r="C881">
            <v>795</v>
          </cell>
          <cell r="D881" t="str">
            <v>795         290</v>
          </cell>
          <cell r="E881" t="str">
            <v>795</v>
          </cell>
          <cell r="J881" t="str">
            <v>290</v>
          </cell>
          <cell r="K881" t="str">
            <v>PENALIZACOES FINPLUS</v>
          </cell>
          <cell r="L881">
            <v>0</v>
          </cell>
          <cell r="M881">
            <v>0</v>
          </cell>
          <cell r="N881">
            <v>0</v>
          </cell>
        </row>
        <row r="882">
          <cell r="C882">
            <v>795</v>
          </cell>
          <cell r="D882" t="str">
            <v>795         690</v>
          </cell>
          <cell r="E882" t="str">
            <v>795</v>
          </cell>
          <cell r="J882" t="str">
            <v>690</v>
          </cell>
          <cell r="K882" t="str">
            <v>PENALIZACOES RETAIL</v>
          </cell>
          <cell r="L882">
            <v>0</v>
          </cell>
          <cell r="M882">
            <v>0</v>
          </cell>
          <cell r="N882">
            <v>-1038.25</v>
          </cell>
        </row>
        <row r="883">
          <cell r="C883">
            <v>797</v>
          </cell>
          <cell r="D883" t="str">
            <v xml:space="preserve">797         </v>
          </cell>
          <cell r="E883" t="str">
            <v>797</v>
          </cell>
          <cell r="K883" t="str">
            <v>CORRECOES RELAT.EXERC.ANTERIO</v>
          </cell>
          <cell r="L883">
            <v>0</v>
          </cell>
          <cell r="M883">
            <v>0</v>
          </cell>
          <cell r="N883">
            <v>-49.88</v>
          </cell>
        </row>
        <row r="884">
          <cell r="C884">
            <v>7971</v>
          </cell>
          <cell r="D884" t="str">
            <v xml:space="preserve">7971         </v>
          </cell>
          <cell r="E884" t="str">
            <v>7971</v>
          </cell>
          <cell r="K884" t="str">
            <v>CORREC EXERC ANTERIORES</v>
          </cell>
          <cell r="L884">
            <v>0</v>
          </cell>
          <cell r="M884">
            <v>0</v>
          </cell>
          <cell r="N884">
            <v>-49.88</v>
          </cell>
        </row>
        <row r="885">
          <cell r="C885">
            <v>7971</v>
          </cell>
          <cell r="D885" t="str">
            <v>7971         190</v>
          </cell>
          <cell r="E885" t="str">
            <v>7971</v>
          </cell>
          <cell r="J885" t="str">
            <v>190</v>
          </cell>
          <cell r="K885" t="str">
            <v>CORREC. EXERC. ANTERIORES ALD</v>
          </cell>
          <cell r="L885">
            <v>0</v>
          </cell>
          <cell r="M885">
            <v>0</v>
          </cell>
          <cell r="N885">
            <v>-49.88</v>
          </cell>
        </row>
        <row r="886">
          <cell r="C886">
            <v>798</v>
          </cell>
          <cell r="D886" t="str">
            <v xml:space="preserve">798         </v>
          </cell>
          <cell r="E886" t="str">
            <v>798</v>
          </cell>
          <cell r="K886" t="str">
            <v>OUTROS PROVEITOS GANHOS EXTRA</v>
          </cell>
          <cell r="L886">
            <v>231.89</v>
          </cell>
          <cell r="M886">
            <v>482.19</v>
          </cell>
          <cell r="N886">
            <v>-129574.19</v>
          </cell>
        </row>
        <row r="887">
          <cell r="C887">
            <v>7981</v>
          </cell>
          <cell r="D887" t="str">
            <v xml:space="preserve">7981         </v>
          </cell>
          <cell r="E887" t="str">
            <v>7981</v>
          </cell>
          <cell r="K887" t="str">
            <v>IMPOSTO S/RENDIMENTO</v>
          </cell>
          <cell r="L887">
            <v>0</v>
          </cell>
          <cell r="M887">
            <v>0</v>
          </cell>
          <cell r="N887">
            <v>-120956.39</v>
          </cell>
        </row>
        <row r="888">
          <cell r="C888">
            <v>7981</v>
          </cell>
          <cell r="D888" t="str">
            <v>7981         990</v>
          </cell>
          <cell r="E888" t="str">
            <v>7981</v>
          </cell>
          <cell r="J888" t="str">
            <v>990</v>
          </cell>
          <cell r="K888" t="str">
            <v>EXCESSO DE ESTIMATIVA P/IMPOS</v>
          </cell>
          <cell r="L888">
            <v>0</v>
          </cell>
          <cell r="M888">
            <v>0</v>
          </cell>
          <cell r="N888">
            <v>-120956.39</v>
          </cell>
        </row>
        <row r="889">
          <cell r="C889">
            <v>7984</v>
          </cell>
          <cell r="D889" t="str">
            <v xml:space="preserve">7984         </v>
          </cell>
          <cell r="E889" t="str">
            <v>7984</v>
          </cell>
          <cell r="K889" t="str">
            <v>REEMB. DE CUSTAS JUDICIAIS</v>
          </cell>
          <cell r="L889">
            <v>231.89</v>
          </cell>
          <cell r="M889">
            <v>482.16</v>
          </cell>
          <cell r="N889">
            <v>-8617.77</v>
          </cell>
        </row>
        <row r="890">
          <cell r="C890">
            <v>7984</v>
          </cell>
          <cell r="D890" t="str">
            <v>7984         140</v>
          </cell>
          <cell r="E890" t="str">
            <v>7984</v>
          </cell>
          <cell r="J890" t="str">
            <v>140</v>
          </cell>
          <cell r="K890" t="str">
            <v>REEMB.CUSTAS JUD.-DIRECTO ALD</v>
          </cell>
          <cell r="L890">
            <v>231.89</v>
          </cell>
          <cell r="M890">
            <v>482.16</v>
          </cell>
          <cell r="N890">
            <v>-8617.77</v>
          </cell>
        </row>
        <row r="891">
          <cell r="C891">
            <v>7988</v>
          </cell>
          <cell r="D891" t="str">
            <v xml:space="preserve">7988         </v>
          </cell>
          <cell r="E891" t="str">
            <v>7988</v>
          </cell>
          <cell r="K891" t="str">
            <v>OUTROS NAO ESPECIFICADOS</v>
          </cell>
          <cell r="L891">
            <v>0</v>
          </cell>
          <cell r="M891">
            <v>0.03</v>
          </cell>
          <cell r="N891">
            <v>-0.03</v>
          </cell>
        </row>
        <row r="892">
          <cell r="C892">
            <v>7988</v>
          </cell>
          <cell r="D892" t="str">
            <v>7988         990</v>
          </cell>
          <cell r="E892" t="str">
            <v>7988</v>
          </cell>
          <cell r="J892" t="str">
            <v>990</v>
          </cell>
          <cell r="K892" t="str">
            <v>OUTROS NAO ESPECIFICADOS</v>
          </cell>
          <cell r="L892">
            <v>0</v>
          </cell>
          <cell r="M892">
            <v>0.03</v>
          </cell>
          <cell r="N892">
            <v>-0.03</v>
          </cell>
        </row>
        <row r="893">
          <cell r="C893">
            <v>86</v>
          </cell>
          <cell r="D893" t="str">
            <v xml:space="preserve">86         </v>
          </cell>
          <cell r="E893" t="str">
            <v>86</v>
          </cell>
          <cell r="K893" t="str">
            <v>IMPOSTO S/RENDIMENTO EXERCICIO</v>
          </cell>
          <cell r="L893">
            <v>230744.31</v>
          </cell>
          <cell r="M893">
            <v>599319.51</v>
          </cell>
          <cell r="N893">
            <v>-127348.15</v>
          </cell>
        </row>
        <row r="894">
          <cell r="C894">
            <v>861</v>
          </cell>
          <cell r="D894" t="str">
            <v xml:space="preserve">861         </v>
          </cell>
          <cell r="E894" t="str">
            <v>861</v>
          </cell>
          <cell r="K894" t="str">
            <v>IMPOSTO S/RENDIMENTO EXERCICIO</v>
          </cell>
          <cell r="L894">
            <v>0</v>
          </cell>
          <cell r="M894">
            <v>241227.05</v>
          </cell>
          <cell r="N894">
            <v>0</v>
          </cell>
        </row>
        <row r="895">
          <cell r="C895">
            <v>862</v>
          </cell>
          <cell r="D895" t="str">
            <v xml:space="preserve">862         </v>
          </cell>
          <cell r="E895" t="str">
            <v>862</v>
          </cell>
          <cell r="K895" t="str">
            <v>IMPOSTO DIFERIDO</v>
          </cell>
          <cell r="L895">
            <v>230744.31</v>
          </cell>
          <cell r="M895">
            <v>358092.46</v>
          </cell>
          <cell r="N895">
            <v>-127348.15</v>
          </cell>
        </row>
        <row r="896">
          <cell r="C896">
            <v>0</v>
          </cell>
          <cell r="D896" t="str">
            <v xml:space="preserve">         </v>
          </cell>
        </row>
        <row r="897">
          <cell r="C897">
            <v>0</v>
          </cell>
          <cell r="D897" t="str">
            <v xml:space="preserve">         </v>
          </cell>
        </row>
        <row r="898">
          <cell r="C898">
            <v>0</v>
          </cell>
          <cell r="D898" t="str">
            <v xml:space="preserve">         </v>
          </cell>
        </row>
        <row r="899">
          <cell r="C899">
            <v>0</v>
          </cell>
          <cell r="D899" t="str">
            <v xml:space="preserve">         </v>
          </cell>
        </row>
        <row r="900">
          <cell r="C900">
            <v>0</v>
          </cell>
          <cell r="D900" t="str">
            <v xml:space="preserve">         </v>
          </cell>
        </row>
        <row r="901">
          <cell r="C901">
            <v>0</v>
          </cell>
          <cell r="D901" t="str">
            <v xml:space="preserve">         </v>
          </cell>
        </row>
        <row r="902">
          <cell r="C902">
            <v>0</v>
          </cell>
          <cell r="D902" t="str">
            <v xml:space="preserve">         </v>
          </cell>
        </row>
        <row r="903">
          <cell r="C903">
            <v>0</v>
          </cell>
          <cell r="D903" t="str">
            <v xml:space="preserve">         </v>
          </cell>
        </row>
        <row r="904">
          <cell r="C904">
            <v>0</v>
          </cell>
          <cell r="D904" t="str">
            <v xml:space="preserve">         </v>
          </cell>
        </row>
        <row r="905">
          <cell r="C905">
            <v>0</v>
          </cell>
          <cell r="D905" t="str">
            <v xml:space="preserve">         </v>
          </cell>
        </row>
        <row r="906">
          <cell r="C906">
            <v>0</v>
          </cell>
          <cell r="D906" t="str">
            <v xml:space="preserve">         </v>
          </cell>
        </row>
        <row r="907">
          <cell r="C907">
            <v>0</v>
          </cell>
          <cell r="D907" t="str">
            <v xml:space="preserve">         </v>
          </cell>
        </row>
        <row r="908">
          <cell r="C908">
            <v>0</v>
          </cell>
          <cell r="D908" t="str">
            <v xml:space="preserve">         </v>
          </cell>
        </row>
        <row r="909">
          <cell r="C909">
            <v>0</v>
          </cell>
          <cell r="D909" t="str">
            <v xml:space="preserve">         </v>
          </cell>
        </row>
        <row r="910">
          <cell r="C910">
            <v>0</v>
          </cell>
          <cell r="D910" t="str">
            <v xml:space="preserve">         </v>
          </cell>
        </row>
        <row r="911">
          <cell r="C911">
            <v>0</v>
          </cell>
          <cell r="D911" t="str">
            <v xml:space="preserve">         </v>
          </cell>
        </row>
        <row r="912">
          <cell r="C912">
            <v>0</v>
          </cell>
          <cell r="D912" t="str">
            <v xml:space="preserve">         </v>
          </cell>
        </row>
        <row r="913">
          <cell r="C913">
            <v>0</v>
          </cell>
          <cell r="D913" t="str">
            <v xml:space="preserve">         </v>
          </cell>
        </row>
        <row r="914">
          <cell r="C914">
            <v>0</v>
          </cell>
          <cell r="D914" t="str">
            <v xml:space="preserve">         </v>
          </cell>
        </row>
        <row r="915">
          <cell r="C915">
            <v>0</v>
          </cell>
          <cell r="D915" t="str">
            <v xml:space="preserve">         </v>
          </cell>
        </row>
        <row r="916">
          <cell r="C916">
            <v>0</v>
          </cell>
          <cell r="D916" t="str">
            <v xml:space="preserve">         </v>
          </cell>
        </row>
        <row r="917">
          <cell r="C917">
            <v>0</v>
          </cell>
          <cell r="D917" t="str">
            <v xml:space="preserve">         </v>
          </cell>
        </row>
        <row r="918">
          <cell r="C918">
            <v>0</v>
          </cell>
          <cell r="D918" t="str">
            <v xml:space="preserve">         </v>
          </cell>
        </row>
        <row r="919">
          <cell r="C919">
            <v>0</v>
          </cell>
          <cell r="D919" t="str">
            <v xml:space="preserve">         </v>
          </cell>
        </row>
        <row r="920">
          <cell r="C920">
            <v>0</v>
          </cell>
          <cell r="D920" t="str">
            <v xml:space="preserve">         </v>
          </cell>
        </row>
        <row r="921">
          <cell r="C921">
            <v>0</v>
          </cell>
          <cell r="D921" t="str">
            <v xml:space="preserve">         </v>
          </cell>
        </row>
        <row r="922">
          <cell r="C922">
            <v>0</v>
          </cell>
          <cell r="D922" t="str">
            <v xml:space="preserve">         </v>
          </cell>
        </row>
        <row r="923">
          <cell r="C923">
            <v>0</v>
          </cell>
          <cell r="D923" t="str">
            <v xml:space="preserve">         </v>
          </cell>
        </row>
        <row r="924">
          <cell r="C924">
            <v>0</v>
          </cell>
          <cell r="D924" t="str">
            <v xml:space="preserve">         </v>
          </cell>
        </row>
        <row r="925">
          <cell r="C925">
            <v>0</v>
          </cell>
          <cell r="D925" t="str">
            <v xml:space="preserve">         </v>
          </cell>
        </row>
        <row r="926">
          <cell r="C926">
            <v>0</v>
          </cell>
          <cell r="D926" t="str">
            <v xml:space="preserve">         </v>
          </cell>
        </row>
        <row r="927">
          <cell r="C927">
            <v>0</v>
          </cell>
          <cell r="D927" t="str">
            <v xml:space="preserve">         </v>
          </cell>
        </row>
        <row r="928">
          <cell r="C928">
            <v>0</v>
          </cell>
          <cell r="D928" t="str">
            <v xml:space="preserve">         </v>
          </cell>
        </row>
        <row r="929">
          <cell r="C929">
            <v>0</v>
          </cell>
          <cell r="D929" t="str">
            <v xml:space="preserve">         </v>
          </cell>
        </row>
        <row r="930">
          <cell r="C930">
            <v>0</v>
          </cell>
          <cell r="D930" t="str">
            <v xml:space="preserve">         </v>
          </cell>
        </row>
        <row r="931">
          <cell r="C931">
            <v>0</v>
          </cell>
          <cell r="D931" t="str">
            <v xml:space="preserve">         </v>
          </cell>
        </row>
        <row r="932">
          <cell r="C932">
            <v>0</v>
          </cell>
          <cell r="D932" t="str">
            <v xml:space="preserve">         </v>
          </cell>
        </row>
        <row r="933">
          <cell r="C933">
            <v>0</v>
          </cell>
          <cell r="D933" t="str">
            <v xml:space="preserve">         </v>
          </cell>
        </row>
        <row r="934">
          <cell r="C934">
            <v>0</v>
          </cell>
          <cell r="D934" t="str">
            <v xml:space="preserve">         </v>
          </cell>
        </row>
        <row r="935">
          <cell r="C935">
            <v>0</v>
          </cell>
          <cell r="D935" t="str">
            <v xml:space="preserve">         </v>
          </cell>
        </row>
        <row r="936">
          <cell r="C936">
            <v>0</v>
          </cell>
          <cell r="D936" t="str">
            <v xml:space="preserve">         </v>
          </cell>
        </row>
        <row r="937">
          <cell r="C937">
            <v>0</v>
          </cell>
          <cell r="D937" t="str">
            <v xml:space="preserve">         </v>
          </cell>
        </row>
        <row r="938">
          <cell r="C938">
            <v>0</v>
          </cell>
          <cell r="D938" t="str">
            <v xml:space="preserve">         </v>
          </cell>
        </row>
        <row r="939">
          <cell r="C939">
            <v>0</v>
          </cell>
          <cell r="D939" t="str">
            <v xml:space="preserve">         </v>
          </cell>
        </row>
        <row r="940">
          <cell r="C940">
            <v>0</v>
          </cell>
          <cell r="D940" t="str">
            <v xml:space="preserve">         </v>
          </cell>
        </row>
        <row r="941">
          <cell r="C941">
            <v>0</v>
          </cell>
          <cell r="D941" t="str">
            <v xml:space="preserve">         </v>
          </cell>
        </row>
        <row r="942">
          <cell r="C942">
            <v>0</v>
          </cell>
          <cell r="D942" t="str">
            <v xml:space="preserve">         </v>
          </cell>
        </row>
        <row r="943">
          <cell r="C943">
            <v>0</v>
          </cell>
          <cell r="D943" t="str">
            <v xml:space="preserve">         </v>
          </cell>
        </row>
        <row r="944">
          <cell r="C944">
            <v>0</v>
          </cell>
          <cell r="D944" t="str">
            <v xml:space="preserve">         </v>
          </cell>
        </row>
        <row r="945">
          <cell r="C945">
            <v>0</v>
          </cell>
          <cell r="D945" t="str">
            <v xml:space="preserve">         </v>
          </cell>
        </row>
        <row r="946">
          <cell r="C946">
            <v>0</v>
          </cell>
          <cell r="D946" t="str">
            <v xml:space="preserve">         </v>
          </cell>
        </row>
        <row r="947">
          <cell r="C947">
            <v>0</v>
          </cell>
          <cell r="D947" t="str">
            <v xml:space="preserve">         </v>
          </cell>
        </row>
        <row r="948">
          <cell r="C948">
            <v>0</v>
          </cell>
          <cell r="D948" t="str">
            <v xml:space="preserve">         </v>
          </cell>
        </row>
        <row r="949">
          <cell r="C949">
            <v>0</v>
          </cell>
          <cell r="D949" t="str">
            <v xml:space="preserve">         </v>
          </cell>
        </row>
        <row r="950">
          <cell r="C950">
            <v>0</v>
          </cell>
          <cell r="D950" t="str">
            <v xml:space="preserve">         </v>
          </cell>
        </row>
        <row r="951">
          <cell r="C951">
            <v>0</v>
          </cell>
          <cell r="D951" t="str">
            <v xml:space="preserve">         </v>
          </cell>
        </row>
        <row r="952">
          <cell r="C952">
            <v>0</v>
          </cell>
          <cell r="D952" t="str">
            <v xml:space="preserve">         </v>
          </cell>
        </row>
        <row r="953">
          <cell r="C953">
            <v>0</v>
          </cell>
          <cell r="D953" t="str">
            <v xml:space="preserve">         </v>
          </cell>
        </row>
        <row r="954">
          <cell r="C954">
            <v>0</v>
          </cell>
          <cell r="D954" t="str">
            <v xml:space="preserve">         </v>
          </cell>
        </row>
        <row r="955">
          <cell r="C955">
            <v>0</v>
          </cell>
          <cell r="D955" t="str">
            <v xml:space="preserve">         </v>
          </cell>
        </row>
        <row r="956">
          <cell r="C956">
            <v>0</v>
          </cell>
          <cell r="D956" t="str">
            <v xml:space="preserve">         </v>
          </cell>
        </row>
        <row r="957">
          <cell r="C957">
            <v>0</v>
          </cell>
          <cell r="D957" t="str">
            <v xml:space="preserve">         </v>
          </cell>
        </row>
        <row r="958">
          <cell r="C958">
            <v>0</v>
          </cell>
          <cell r="D958" t="str">
            <v xml:space="preserve">         </v>
          </cell>
        </row>
        <row r="959">
          <cell r="C959">
            <v>0</v>
          </cell>
          <cell r="D959" t="str">
            <v xml:space="preserve">         </v>
          </cell>
        </row>
        <row r="960">
          <cell r="C960">
            <v>0</v>
          </cell>
          <cell r="D960" t="str">
            <v xml:space="preserve">         </v>
          </cell>
        </row>
        <row r="961">
          <cell r="C961">
            <v>0</v>
          </cell>
          <cell r="D961" t="str">
            <v xml:space="preserve">         </v>
          </cell>
        </row>
        <row r="962">
          <cell r="C962">
            <v>0</v>
          </cell>
          <cell r="D962" t="str">
            <v xml:space="preserve">         </v>
          </cell>
        </row>
        <row r="963">
          <cell r="C963">
            <v>0</v>
          </cell>
          <cell r="D963" t="str">
            <v xml:space="preserve">         </v>
          </cell>
        </row>
        <row r="964">
          <cell r="C964">
            <v>0</v>
          </cell>
          <cell r="D964" t="str">
            <v xml:space="preserve">         </v>
          </cell>
        </row>
        <row r="965">
          <cell r="C965">
            <v>0</v>
          </cell>
          <cell r="D965" t="str">
            <v xml:space="preserve">         </v>
          </cell>
        </row>
        <row r="966">
          <cell r="C966">
            <v>0</v>
          </cell>
          <cell r="D966" t="str">
            <v xml:space="preserve">         </v>
          </cell>
        </row>
        <row r="967">
          <cell r="C967">
            <v>0</v>
          </cell>
          <cell r="D967" t="str">
            <v xml:space="preserve">         </v>
          </cell>
        </row>
        <row r="968">
          <cell r="C968">
            <v>0</v>
          </cell>
          <cell r="D968" t="str">
            <v xml:space="preserve">         </v>
          </cell>
        </row>
        <row r="969">
          <cell r="C969">
            <v>0</v>
          </cell>
          <cell r="D969" t="str">
            <v xml:space="preserve">         </v>
          </cell>
        </row>
        <row r="970">
          <cell r="C970">
            <v>0</v>
          </cell>
          <cell r="D970" t="str">
            <v xml:space="preserve">         </v>
          </cell>
        </row>
        <row r="971">
          <cell r="C971">
            <v>0</v>
          </cell>
          <cell r="D971" t="str">
            <v xml:space="preserve">         </v>
          </cell>
        </row>
        <row r="972">
          <cell r="C972">
            <v>0</v>
          </cell>
          <cell r="D972" t="str">
            <v xml:space="preserve">         </v>
          </cell>
        </row>
        <row r="973">
          <cell r="C973">
            <v>0</v>
          </cell>
          <cell r="D973" t="str">
            <v xml:space="preserve">         </v>
          </cell>
        </row>
        <row r="974">
          <cell r="C974">
            <v>0</v>
          </cell>
          <cell r="D974" t="str">
            <v xml:space="preserve">         </v>
          </cell>
        </row>
        <row r="975">
          <cell r="C975">
            <v>0</v>
          </cell>
          <cell r="D975" t="str">
            <v xml:space="preserve">         </v>
          </cell>
        </row>
        <row r="976">
          <cell r="C976">
            <v>0</v>
          </cell>
          <cell r="D976" t="str">
            <v xml:space="preserve">         </v>
          </cell>
        </row>
        <row r="977">
          <cell r="C977">
            <v>0</v>
          </cell>
          <cell r="D977" t="str">
            <v xml:space="preserve">         </v>
          </cell>
        </row>
        <row r="978">
          <cell r="C978">
            <v>0</v>
          </cell>
          <cell r="D978" t="str">
            <v xml:space="preserve">         </v>
          </cell>
        </row>
        <row r="979">
          <cell r="C979">
            <v>0</v>
          </cell>
          <cell r="D979" t="str">
            <v xml:space="preserve">         </v>
          </cell>
        </row>
        <row r="980">
          <cell r="C980">
            <v>0</v>
          </cell>
          <cell r="D980" t="str">
            <v xml:space="preserve">         </v>
          </cell>
        </row>
        <row r="981">
          <cell r="C981">
            <v>0</v>
          </cell>
          <cell r="D981" t="str">
            <v xml:space="preserve">         </v>
          </cell>
        </row>
        <row r="982">
          <cell r="C982">
            <v>0</v>
          </cell>
          <cell r="D982" t="str">
            <v xml:space="preserve">         </v>
          </cell>
        </row>
        <row r="983">
          <cell r="C983">
            <v>0</v>
          </cell>
          <cell r="D983" t="str">
            <v xml:space="preserve">         </v>
          </cell>
        </row>
        <row r="984">
          <cell r="C984">
            <v>0</v>
          </cell>
          <cell r="D984" t="str">
            <v xml:space="preserve">         </v>
          </cell>
        </row>
        <row r="985">
          <cell r="C985">
            <v>0</v>
          </cell>
          <cell r="D985" t="str">
            <v xml:space="preserve">         </v>
          </cell>
        </row>
        <row r="986">
          <cell r="C986">
            <v>0</v>
          </cell>
          <cell r="D986" t="str">
            <v xml:space="preserve">         </v>
          </cell>
        </row>
        <row r="987">
          <cell r="C987">
            <v>0</v>
          </cell>
          <cell r="D987" t="str">
            <v xml:space="preserve">         </v>
          </cell>
        </row>
        <row r="988">
          <cell r="C988">
            <v>0</v>
          </cell>
          <cell r="D988" t="str">
            <v xml:space="preserve">         </v>
          </cell>
        </row>
        <row r="989">
          <cell r="C989">
            <v>0</v>
          </cell>
          <cell r="D989" t="str">
            <v xml:space="preserve">         </v>
          </cell>
        </row>
        <row r="990">
          <cell r="C990">
            <v>0</v>
          </cell>
          <cell r="D990" t="str">
            <v xml:space="preserve">         </v>
          </cell>
        </row>
        <row r="991">
          <cell r="C991">
            <v>0</v>
          </cell>
          <cell r="D991" t="str">
            <v xml:space="preserve">         </v>
          </cell>
        </row>
        <row r="992">
          <cell r="C992">
            <v>0</v>
          </cell>
          <cell r="D992" t="str">
            <v xml:space="preserve">         </v>
          </cell>
        </row>
        <row r="993">
          <cell r="C993">
            <v>0</v>
          </cell>
          <cell r="D993" t="str">
            <v xml:space="preserve">         </v>
          </cell>
        </row>
        <row r="994">
          <cell r="C994">
            <v>0</v>
          </cell>
          <cell r="D994" t="str">
            <v xml:space="preserve">         </v>
          </cell>
        </row>
        <row r="995">
          <cell r="C995">
            <v>0</v>
          </cell>
          <cell r="D995" t="str">
            <v xml:space="preserve">         </v>
          </cell>
        </row>
        <row r="996">
          <cell r="C996">
            <v>0</v>
          </cell>
          <cell r="D996" t="str">
            <v xml:space="preserve">         </v>
          </cell>
        </row>
        <row r="997">
          <cell r="C997">
            <v>0</v>
          </cell>
          <cell r="D997" t="str">
            <v xml:space="preserve">         </v>
          </cell>
        </row>
        <row r="998">
          <cell r="C998">
            <v>0</v>
          </cell>
          <cell r="D998" t="str">
            <v xml:space="preserve">         </v>
          </cell>
        </row>
        <row r="999">
          <cell r="C999">
            <v>0</v>
          </cell>
          <cell r="D999" t="str">
            <v xml:space="preserve">         </v>
          </cell>
        </row>
        <row r="1000">
          <cell r="C1000">
            <v>0</v>
          </cell>
          <cell r="D1000" t="str">
            <v xml:space="preserve">         </v>
          </cell>
        </row>
        <row r="1001">
          <cell r="C1001">
            <v>0</v>
          </cell>
          <cell r="D1001" t="str">
            <v xml:space="preserve">         </v>
          </cell>
        </row>
        <row r="1002">
          <cell r="C1002">
            <v>0</v>
          </cell>
          <cell r="D1002" t="str">
            <v xml:space="preserve">         </v>
          </cell>
        </row>
        <row r="1003">
          <cell r="C1003">
            <v>0</v>
          </cell>
          <cell r="D1003" t="str">
            <v xml:space="preserve">         </v>
          </cell>
        </row>
        <row r="1004">
          <cell r="C1004">
            <v>0</v>
          </cell>
          <cell r="D1004" t="str">
            <v xml:space="preserve">         </v>
          </cell>
        </row>
        <row r="1005">
          <cell r="C1005">
            <v>0</v>
          </cell>
          <cell r="D1005" t="str">
            <v xml:space="preserve">         </v>
          </cell>
        </row>
        <row r="1006">
          <cell r="C1006">
            <v>0</v>
          </cell>
          <cell r="D1006" t="str">
            <v xml:space="preserve">         </v>
          </cell>
        </row>
        <row r="1007">
          <cell r="C1007">
            <v>0</v>
          </cell>
          <cell r="D1007" t="str">
            <v xml:space="preserve">         </v>
          </cell>
        </row>
        <row r="1008">
          <cell r="C1008">
            <v>0</v>
          </cell>
          <cell r="D1008" t="str">
            <v xml:space="preserve">         </v>
          </cell>
        </row>
        <row r="1009">
          <cell r="C1009">
            <v>0</v>
          </cell>
          <cell r="D1009" t="str">
            <v xml:space="preserve">         </v>
          </cell>
        </row>
        <row r="1010">
          <cell r="C1010">
            <v>0</v>
          </cell>
          <cell r="D1010" t="str">
            <v xml:space="preserve">         </v>
          </cell>
        </row>
        <row r="1011">
          <cell r="C1011">
            <v>0</v>
          </cell>
          <cell r="D1011" t="str">
            <v xml:space="preserve">         </v>
          </cell>
        </row>
        <row r="1012">
          <cell r="C1012">
            <v>0</v>
          </cell>
          <cell r="D1012" t="str">
            <v xml:space="preserve">         </v>
          </cell>
        </row>
        <row r="1013">
          <cell r="C1013">
            <v>0</v>
          </cell>
          <cell r="D1013" t="str">
            <v xml:space="preserve">         </v>
          </cell>
        </row>
        <row r="1014">
          <cell r="C1014">
            <v>0</v>
          </cell>
          <cell r="D1014" t="str">
            <v xml:space="preserve">         </v>
          </cell>
        </row>
        <row r="1015">
          <cell r="C1015">
            <v>0</v>
          </cell>
          <cell r="D1015" t="str">
            <v xml:space="preserve">         </v>
          </cell>
        </row>
        <row r="1016">
          <cell r="C1016">
            <v>0</v>
          </cell>
          <cell r="D1016" t="str">
            <v xml:space="preserve">         </v>
          </cell>
        </row>
        <row r="1017">
          <cell r="C1017">
            <v>0</v>
          </cell>
          <cell r="D1017" t="str">
            <v xml:space="preserve">         </v>
          </cell>
        </row>
        <row r="1018">
          <cell r="C1018">
            <v>0</v>
          </cell>
          <cell r="D1018" t="str">
            <v xml:space="preserve">         </v>
          </cell>
        </row>
        <row r="1019">
          <cell r="C1019">
            <v>0</v>
          </cell>
          <cell r="D1019" t="str">
            <v xml:space="preserve">         </v>
          </cell>
        </row>
        <row r="1020">
          <cell r="C1020">
            <v>0</v>
          </cell>
          <cell r="D1020" t="str">
            <v xml:space="preserve">         </v>
          </cell>
        </row>
        <row r="1021">
          <cell r="C1021">
            <v>0</v>
          </cell>
          <cell r="D1021" t="str">
            <v xml:space="preserve">         </v>
          </cell>
        </row>
        <row r="1022">
          <cell r="C1022">
            <v>0</v>
          </cell>
          <cell r="D1022" t="str">
            <v xml:space="preserve">         </v>
          </cell>
        </row>
        <row r="1023">
          <cell r="C1023">
            <v>0</v>
          </cell>
          <cell r="D1023" t="str">
            <v xml:space="preserve">         </v>
          </cell>
        </row>
        <row r="1024">
          <cell r="C1024">
            <v>0</v>
          </cell>
          <cell r="D1024" t="str">
            <v xml:space="preserve">         </v>
          </cell>
        </row>
        <row r="1025">
          <cell r="C1025">
            <v>0</v>
          </cell>
          <cell r="D1025" t="str">
            <v xml:space="preserve">         </v>
          </cell>
        </row>
        <row r="1026">
          <cell r="C1026">
            <v>0</v>
          </cell>
          <cell r="D1026" t="str">
            <v xml:space="preserve">         </v>
          </cell>
        </row>
        <row r="1027">
          <cell r="C1027">
            <v>0</v>
          </cell>
          <cell r="D1027" t="str">
            <v xml:space="preserve">         </v>
          </cell>
        </row>
        <row r="1028">
          <cell r="C1028">
            <v>0</v>
          </cell>
          <cell r="D1028" t="str">
            <v xml:space="preserve">         </v>
          </cell>
        </row>
        <row r="1029">
          <cell r="C1029">
            <v>0</v>
          </cell>
          <cell r="D1029" t="str">
            <v xml:space="preserve">         </v>
          </cell>
        </row>
        <row r="1030">
          <cell r="C1030">
            <v>0</v>
          </cell>
          <cell r="D1030" t="str">
            <v xml:space="preserve">         </v>
          </cell>
        </row>
        <row r="1031">
          <cell r="C1031">
            <v>0</v>
          </cell>
          <cell r="D1031" t="str">
            <v xml:space="preserve">         </v>
          </cell>
        </row>
        <row r="1032">
          <cell r="C1032">
            <v>0</v>
          </cell>
          <cell r="D1032" t="str">
            <v xml:space="preserve">         </v>
          </cell>
        </row>
        <row r="1033">
          <cell r="C1033">
            <v>0</v>
          </cell>
          <cell r="D1033" t="str">
            <v xml:space="preserve">         </v>
          </cell>
        </row>
        <row r="1034">
          <cell r="C1034">
            <v>0</v>
          </cell>
          <cell r="D1034" t="str">
            <v xml:space="preserve">         </v>
          </cell>
        </row>
        <row r="1035">
          <cell r="C1035">
            <v>0</v>
          </cell>
          <cell r="D1035" t="str">
            <v xml:space="preserve">         </v>
          </cell>
        </row>
        <row r="1036">
          <cell r="C1036">
            <v>0</v>
          </cell>
          <cell r="D1036" t="str">
            <v xml:space="preserve">         </v>
          </cell>
        </row>
        <row r="1037">
          <cell r="C1037">
            <v>0</v>
          </cell>
          <cell r="D1037" t="str">
            <v xml:space="preserve">         </v>
          </cell>
        </row>
        <row r="1038">
          <cell r="C1038">
            <v>0</v>
          </cell>
          <cell r="D1038" t="str">
            <v xml:space="preserve">         </v>
          </cell>
        </row>
        <row r="1039">
          <cell r="C1039">
            <v>0</v>
          </cell>
          <cell r="D1039" t="str">
            <v xml:space="preserve">         </v>
          </cell>
        </row>
        <row r="1040">
          <cell r="C1040">
            <v>0</v>
          </cell>
          <cell r="D1040" t="str">
            <v xml:space="preserve">         </v>
          </cell>
        </row>
        <row r="1041">
          <cell r="C1041">
            <v>0</v>
          </cell>
          <cell r="D1041" t="str">
            <v xml:space="preserve">         </v>
          </cell>
        </row>
        <row r="1042">
          <cell r="C1042">
            <v>0</v>
          </cell>
          <cell r="D1042" t="str">
            <v xml:space="preserve">         </v>
          </cell>
        </row>
        <row r="1043">
          <cell r="C1043">
            <v>0</v>
          </cell>
          <cell r="D1043" t="str">
            <v xml:space="preserve">         </v>
          </cell>
        </row>
        <row r="1044">
          <cell r="C1044">
            <v>0</v>
          </cell>
          <cell r="D1044" t="str">
            <v xml:space="preserve">         </v>
          </cell>
        </row>
        <row r="1045">
          <cell r="C1045">
            <v>0</v>
          </cell>
          <cell r="D1045" t="str">
            <v xml:space="preserve">         </v>
          </cell>
        </row>
        <row r="1046">
          <cell r="C1046">
            <v>0</v>
          </cell>
          <cell r="D1046" t="str">
            <v xml:space="preserve">         </v>
          </cell>
        </row>
        <row r="1047">
          <cell r="C1047">
            <v>0</v>
          </cell>
          <cell r="D1047" t="str">
            <v xml:space="preserve">         </v>
          </cell>
        </row>
        <row r="1048">
          <cell r="C1048">
            <v>0</v>
          </cell>
          <cell r="D1048" t="str">
            <v xml:space="preserve">         </v>
          </cell>
        </row>
        <row r="1049">
          <cell r="C1049">
            <v>0</v>
          </cell>
          <cell r="D1049" t="str">
            <v xml:space="preserve">         </v>
          </cell>
        </row>
        <row r="1050">
          <cell r="C1050">
            <v>0</v>
          </cell>
          <cell r="D1050" t="str">
            <v xml:space="preserve">         </v>
          </cell>
        </row>
        <row r="1051">
          <cell r="C1051">
            <v>0</v>
          </cell>
          <cell r="D1051" t="str">
            <v xml:space="preserve">         </v>
          </cell>
        </row>
        <row r="1052">
          <cell r="C1052">
            <v>0</v>
          </cell>
          <cell r="D1052" t="str">
            <v xml:space="preserve">         </v>
          </cell>
        </row>
        <row r="1053">
          <cell r="C1053">
            <v>0</v>
          </cell>
          <cell r="D1053" t="str">
            <v xml:space="preserve">         </v>
          </cell>
        </row>
        <row r="1054">
          <cell r="C1054">
            <v>0</v>
          </cell>
          <cell r="D1054" t="str">
            <v xml:space="preserve">         </v>
          </cell>
        </row>
        <row r="1055">
          <cell r="C1055">
            <v>0</v>
          </cell>
          <cell r="D1055" t="str">
            <v xml:space="preserve">         </v>
          </cell>
        </row>
        <row r="1056">
          <cell r="C1056">
            <v>0</v>
          </cell>
          <cell r="D1056" t="str">
            <v xml:space="preserve">         </v>
          </cell>
        </row>
        <row r="1057">
          <cell r="C1057">
            <v>0</v>
          </cell>
          <cell r="D1057" t="str">
            <v xml:space="preserve">         </v>
          </cell>
        </row>
        <row r="1058">
          <cell r="C1058">
            <v>0</v>
          </cell>
          <cell r="D1058" t="str">
            <v xml:space="preserve">         </v>
          </cell>
        </row>
        <row r="1059">
          <cell r="C1059">
            <v>0</v>
          </cell>
          <cell r="D1059" t="str">
            <v xml:space="preserve">         </v>
          </cell>
        </row>
        <row r="1060">
          <cell r="C1060">
            <v>0</v>
          </cell>
          <cell r="D1060" t="str">
            <v xml:space="preserve">         </v>
          </cell>
        </row>
        <row r="1061">
          <cell r="C1061">
            <v>0</v>
          </cell>
          <cell r="D1061" t="str">
            <v xml:space="preserve">         </v>
          </cell>
        </row>
        <row r="1062">
          <cell r="C1062">
            <v>0</v>
          </cell>
          <cell r="D1062" t="str">
            <v xml:space="preserve">         </v>
          </cell>
        </row>
        <row r="1063">
          <cell r="C1063">
            <v>0</v>
          </cell>
          <cell r="D1063" t="str">
            <v xml:space="preserve">         </v>
          </cell>
        </row>
        <row r="1064">
          <cell r="C1064">
            <v>0</v>
          </cell>
          <cell r="D1064" t="str">
            <v xml:space="preserve">         </v>
          </cell>
        </row>
        <row r="1065">
          <cell r="C1065">
            <v>0</v>
          </cell>
          <cell r="D1065" t="str">
            <v xml:space="preserve">         </v>
          </cell>
        </row>
        <row r="1066">
          <cell r="C1066">
            <v>0</v>
          </cell>
          <cell r="D1066" t="str">
            <v xml:space="preserve">         </v>
          </cell>
        </row>
        <row r="1067">
          <cell r="C1067">
            <v>0</v>
          </cell>
          <cell r="D1067" t="str">
            <v xml:space="preserve">         </v>
          </cell>
        </row>
        <row r="1068">
          <cell r="C1068">
            <v>0</v>
          </cell>
          <cell r="D1068" t="str">
            <v xml:space="preserve">         </v>
          </cell>
        </row>
        <row r="1069">
          <cell r="C1069">
            <v>0</v>
          </cell>
          <cell r="D1069" t="str">
            <v xml:space="preserve">         </v>
          </cell>
        </row>
        <row r="1070">
          <cell r="C1070">
            <v>0</v>
          </cell>
          <cell r="D1070" t="str">
            <v xml:space="preserve">         </v>
          </cell>
        </row>
        <row r="1071">
          <cell r="C1071">
            <v>0</v>
          </cell>
          <cell r="D1071" t="str">
            <v xml:space="preserve">         </v>
          </cell>
        </row>
        <row r="1072">
          <cell r="C1072">
            <v>0</v>
          </cell>
          <cell r="D1072" t="str">
            <v xml:space="preserve">         </v>
          </cell>
        </row>
        <row r="1073">
          <cell r="C1073">
            <v>0</v>
          </cell>
          <cell r="D1073" t="str">
            <v xml:space="preserve">         </v>
          </cell>
        </row>
        <row r="1074">
          <cell r="C1074">
            <v>0</v>
          </cell>
          <cell r="D1074" t="str">
            <v xml:space="preserve">         </v>
          </cell>
        </row>
        <row r="1075">
          <cell r="C1075">
            <v>0</v>
          </cell>
          <cell r="D1075" t="str">
            <v xml:space="preserve">         </v>
          </cell>
        </row>
        <row r="1076">
          <cell r="C1076">
            <v>0</v>
          </cell>
          <cell r="D1076" t="str">
            <v xml:space="preserve">         </v>
          </cell>
        </row>
        <row r="1077">
          <cell r="C1077">
            <v>0</v>
          </cell>
          <cell r="D1077" t="str">
            <v xml:space="preserve">         </v>
          </cell>
        </row>
        <row r="1078">
          <cell r="C1078">
            <v>0</v>
          </cell>
          <cell r="D1078" t="str">
            <v xml:space="preserve">         </v>
          </cell>
        </row>
        <row r="1079">
          <cell r="C1079">
            <v>0</v>
          </cell>
          <cell r="D1079" t="str">
            <v xml:space="preserve">         </v>
          </cell>
        </row>
        <row r="1080">
          <cell r="C1080">
            <v>0</v>
          </cell>
          <cell r="D1080" t="str">
            <v xml:space="preserve">         </v>
          </cell>
        </row>
        <row r="1081">
          <cell r="C1081">
            <v>0</v>
          </cell>
          <cell r="D1081" t="str">
            <v xml:space="preserve">         </v>
          </cell>
        </row>
        <row r="1082">
          <cell r="C1082">
            <v>0</v>
          </cell>
          <cell r="D1082" t="str">
            <v xml:space="preserve">         </v>
          </cell>
        </row>
        <row r="1083">
          <cell r="C1083">
            <v>0</v>
          </cell>
          <cell r="D1083" t="str">
            <v xml:space="preserve">         </v>
          </cell>
        </row>
        <row r="1084">
          <cell r="C1084">
            <v>0</v>
          </cell>
          <cell r="D1084" t="str">
            <v xml:space="preserve">         </v>
          </cell>
        </row>
        <row r="1085">
          <cell r="C1085">
            <v>0</v>
          </cell>
          <cell r="D1085" t="str">
            <v xml:space="preserve">         </v>
          </cell>
        </row>
        <row r="1086">
          <cell r="C1086">
            <v>0</v>
          </cell>
          <cell r="D1086" t="str">
            <v xml:space="preserve">         </v>
          </cell>
        </row>
        <row r="1087">
          <cell r="C1087">
            <v>0</v>
          </cell>
          <cell r="D1087" t="str">
            <v xml:space="preserve">         </v>
          </cell>
        </row>
        <row r="1088">
          <cell r="C1088">
            <v>0</v>
          </cell>
          <cell r="D1088" t="str">
            <v xml:space="preserve">         </v>
          </cell>
        </row>
        <row r="1089">
          <cell r="C1089">
            <v>0</v>
          </cell>
          <cell r="D1089" t="str">
            <v xml:space="preserve">         </v>
          </cell>
        </row>
        <row r="1090">
          <cell r="C1090">
            <v>0</v>
          </cell>
          <cell r="D1090" t="str">
            <v xml:space="preserve">         </v>
          </cell>
        </row>
        <row r="1091">
          <cell r="C1091">
            <v>0</v>
          </cell>
          <cell r="D1091" t="str">
            <v xml:space="preserve">         </v>
          </cell>
        </row>
        <row r="1092">
          <cell r="C1092">
            <v>0</v>
          </cell>
          <cell r="D1092" t="str">
            <v xml:space="preserve">         </v>
          </cell>
        </row>
        <row r="1093">
          <cell r="C1093">
            <v>0</v>
          </cell>
          <cell r="D1093" t="str">
            <v xml:space="preserve">         </v>
          </cell>
        </row>
        <row r="1094">
          <cell r="C1094">
            <v>0</v>
          </cell>
          <cell r="D1094" t="str">
            <v xml:space="preserve">         </v>
          </cell>
        </row>
        <row r="1095">
          <cell r="C1095">
            <v>0</v>
          </cell>
          <cell r="D1095" t="str">
            <v xml:space="preserve">         </v>
          </cell>
        </row>
        <row r="1096">
          <cell r="C1096">
            <v>0</v>
          </cell>
          <cell r="D1096" t="str">
            <v xml:space="preserve">         </v>
          </cell>
        </row>
        <row r="1097">
          <cell r="C1097">
            <v>0</v>
          </cell>
          <cell r="D1097" t="str">
            <v xml:space="preserve">         </v>
          </cell>
        </row>
        <row r="1098">
          <cell r="C1098">
            <v>0</v>
          </cell>
          <cell r="D1098" t="str">
            <v xml:space="preserve">         </v>
          </cell>
        </row>
        <row r="1099">
          <cell r="C1099">
            <v>0</v>
          </cell>
          <cell r="D1099" t="str">
            <v xml:space="preserve">         </v>
          </cell>
        </row>
        <row r="1100">
          <cell r="C1100">
            <v>0</v>
          </cell>
          <cell r="D1100" t="str">
            <v xml:space="preserve">         </v>
          </cell>
        </row>
        <row r="1101">
          <cell r="C1101">
            <v>0</v>
          </cell>
          <cell r="D1101" t="str">
            <v xml:space="preserve">         </v>
          </cell>
        </row>
        <row r="1102">
          <cell r="C1102">
            <v>0</v>
          </cell>
          <cell r="D1102" t="str">
            <v xml:space="preserve">         </v>
          </cell>
        </row>
        <row r="1103">
          <cell r="C1103">
            <v>0</v>
          </cell>
          <cell r="D1103" t="str">
            <v xml:space="preserve">         </v>
          </cell>
        </row>
        <row r="1104">
          <cell r="C1104">
            <v>0</v>
          </cell>
          <cell r="D1104" t="str">
            <v xml:space="preserve">         </v>
          </cell>
        </row>
        <row r="1105">
          <cell r="C1105">
            <v>0</v>
          </cell>
          <cell r="D1105" t="str">
            <v xml:space="preserve">         </v>
          </cell>
        </row>
        <row r="1106">
          <cell r="C1106">
            <v>0</v>
          </cell>
          <cell r="D1106" t="str">
            <v xml:space="preserve">         </v>
          </cell>
        </row>
        <row r="1107">
          <cell r="C1107">
            <v>0</v>
          </cell>
          <cell r="D1107" t="str">
            <v xml:space="preserve">         </v>
          </cell>
        </row>
        <row r="1108">
          <cell r="C1108">
            <v>0</v>
          </cell>
          <cell r="D1108" t="str">
            <v xml:space="preserve">         </v>
          </cell>
        </row>
        <row r="1109">
          <cell r="C1109">
            <v>0</v>
          </cell>
          <cell r="D1109" t="str">
            <v xml:space="preserve">         </v>
          </cell>
        </row>
        <row r="1110">
          <cell r="C1110">
            <v>0</v>
          </cell>
          <cell r="D1110" t="str">
            <v xml:space="preserve">         </v>
          </cell>
        </row>
        <row r="1111">
          <cell r="C1111">
            <v>0</v>
          </cell>
          <cell r="D1111" t="str">
            <v xml:space="preserve">         </v>
          </cell>
        </row>
        <row r="1112">
          <cell r="C1112">
            <v>0</v>
          </cell>
          <cell r="D1112" t="str">
            <v xml:space="preserve">         </v>
          </cell>
        </row>
        <row r="1113">
          <cell r="C1113">
            <v>0</v>
          </cell>
          <cell r="D1113" t="str">
            <v xml:space="preserve">         </v>
          </cell>
        </row>
        <row r="1114">
          <cell r="C1114">
            <v>0</v>
          </cell>
          <cell r="D1114" t="str">
            <v xml:space="preserve">         </v>
          </cell>
        </row>
        <row r="1115">
          <cell r="C1115">
            <v>0</v>
          </cell>
          <cell r="D1115" t="str">
            <v xml:space="preserve">         </v>
          </cell>
        </row>
        <row r="1116">
          <cell r="C1116">
            <v>0</v>
          </cell>
          <cell r="D1116" t="str">
            <v xml:space="preserve">         </v>
          </cell>
        </row>
        <row r="1117">
          <cell r="C1117">
            <v>0</v>
          </cell>
          <cell r="D1117" t="str">
            <v xml:space="preserve">         </v>
          </cell>
        </row>
        <row r="1118">
          <cell r="C1118">
            <v>0</v>
          </cell>
          <cell r="D1118" t="str">
            <v xml:space="preserve">         </v>
          </cell>
        </row>
        <row r="1119">
          <cell r="C1119">
            <v>0</v>
          </cell>
          <cell r="D1119" t="str">
            <v xml:space="preserve">         </v>
          </cell>
        </row>
        <row r="1120">
          <cell r="C1120">
            <v>0</v>
          </cell>
          <cell r="D1120" t="str">
            <v xml:space="preserve">         </v>
          </cell>
        </row>
        <row r="1121">
          <cell r="C1121">
            <v>0</v>
          </cell>
          <cell r="D1121" t="str">
            <v xml:space="preserve">         </v>
          </cell>
        </row>
        <row r="1122">
          <cell r="C1122">
            <v>0</v>
          </cell>
          <cell r="D1122" t="str">
            <v xml:space="preserve">         </v>
          </cell>
        </row>
        <row r="1123">
          <cell r="C1123">
            <v>0</v>
          </cell>
          <cell r="D1123" t="str">
            <v xml:space="preserve">         </v>
          </cell>
        </row>
        <row r="1124">
          <cell r="C1124">
            <v>0</v>
          </cell>
          <cell r="D1124" t="str">
            <v xml:space="preserve">         </v>
          </cell>
        </row>
        <row r="1125">
          <cell r="C1125">
            <v>0</v>
          </cell>
          <cell r="D1125" t="str">
            <v xml:space="preserve">         </v>
          </cell>
        </row>
        <row r="1126">
          <cell r="C1126">
            <v>0</v>
          </cell>
          <cell r="D1126" t="str">
            <v xml:space="preserve">         </v>
          </cell>
        </row>
        <row r="1127">
          <cell r="C1127">
            <v>0</v>
          </cell>
          <cell r="D1127" t="str">
            <v xml:space="preserve">         </v>
          </cell>
        </row>
        <row r="1128">
          <cell r="C1128">
            <v>0</v>
          </cell>
          <cell r="D1128" t="str">
            <v xml:space="preserve">         </v>
          </cell>
        </row>
        <row r="1129">
          <cell r="C1129">
            <v>0</v>
          </cell>
          <cell r="D1129" t="str">
            <v xml:space="preserve">         </v>
          </cell>
        </row>
        <row r="1130">
          <cell r="C1130">
            <v>0</v>
          </cell>
          <cell r="D1130" t="str">
            <v xml:space="preserve">         </v>
          </cell>
        </row>
        <row r="1131">
          <cell r="C1131">
            <v>0</v>
          </cell>
          <cell r="D1131" t="str">
            <v xml:space="preserve">         </v>
          </cell>
        </row>
        <row r="1132">
          <cell r="C1132">
            <v>0</v>
          </cell>
          <cell r="D1132" t="str">
            <v xml:space="preserve">         </v>
          </cell>
        </row>
        <row r="1133">
          <cell r="C1133">
            <v>0</v>
          </cell>
          <cell r="D1133" t="str">
            <v xml:space="preserve">         </v>
          </cell>
        </row>
        <row r="1134">
          <cell r="C1134">
            <v>0</v>
          </cell>
          <cell r="D1134" t="str">
            <v xml:space="preserve">         </v>
          </cell>
        </row>
        <row r="1135">
          <cell r="C1135">
            <v>0</v>
          </cell>
          <cell r="D1135" t="str">
            <v xml:space="preserve">         </v>
          </cell>
        </row>
        <row r="1136">
          <cell r="C1136">
            <v>0</v>
          </cell>
          <cell r="D1136" t="str">
            <v xml:space="preserve">         </v>
          </cell>
        </row>
        <row r="1137">
          <cell r="C1137">
            <v>0</v>
          </cell>
          <cell r="D1137" t="str">
            <v xml:space="preserve">         </v>
          </cell>
        </row>
        <row r="1138">
          <cell r="C1138">
            <v>0</v>
          </cell>
          <cell r="D1138" t="str">
            <v xml:space="preserve">         </v>
          </cell>
        </row>
        <row r="1139">
          <cell r="C1139">
            <v>0</v>
          </cell>
          <cell r="D1139" t="str">
            <v xml:space="preserve">         </v>
          </cell>
        </row>
        <row r="1140">
          <cell r="C1140">
            <v>0</v>
          </cell>
          <cell r="D1140" t="str">
            <v xml:space="preserve">         </v>
          </cell>
        </row>
        <row r="1141">
          <cell r="C1141">
            <v>0</v>
          </cell>
          <cell r="D1141" t="str">
            <v xml:space="preserve">         </v>
          </cell>
        </row>
        <row r="1142">
          <cell r="C1142">
            <v>0</v>
          </cell>
          <cell r="D1142" t="str">
            <v xml:space="preserve">         </v>
          </cell>
        </row>
        <row r="1143">
          <cell r="C1143">
            <v>0</v>
          </cell>
          <cell r="D1143" t="str">
            <v xml:space="preserve">         </v>
          </cell>
        </row>
        <row r="1144">
          <cell r="C1144">
            <v>0</v>
          </cell>
          <cell r="D1144" t="str">
            <v xml:space="preserve">         </v>
          </cell>
        </row>
        <row r="1145">
          <cell r="C1145">
            <v>0</v>
          </cell>
          <cell r="D1145" t="str">
            <v xml:space="preserve">         </v>
          </cell>
        </row>
        <row r="1146">
          <cell r="C1146">
            <v>0</v>
          </cell>
          <cell r="D1146" t="str">
            <v xml:space="preserve">         </v>
          </cell>
        </row>
        <row r="1147">
          <cell r="C1147">
            <v>0</v>
          </cell>
          <cell r="D1147" t="str">
            <v xml:space="preserve">         </v>
          </cell>
        </row>
        <row r="1148">
          <cell r="C1148">
            <v>0</v>
          </cell>
          <cell r="D1148" t="str">
            <v xml:space="preserve">         </v>
          </cell>
        </row>
        <row r="1149">
          <cell r="C1149">
            <v>0</v>
          </cell>
          <cell r="D1149" t="str">
            <v xml:space="preserve">         </v>
          </cell>
        </row>
        <row r="1150">
          <cell r="C1150">
            <v>0</v>
          </cell>
          <cell r="D1150" t="str">
            <v xml:space="preserve">         </v>
          </cell>
        </row>
        <row r="1151">
          <cell r="C1151">
            <v>0</v>
          </cell>
          <cell r="D1151" t="str">
            <v xml:space="preserve">         </v>
          </cell>
        </row>
        <row r="1152">
          <cell r="C1152">
            <v>0</v>
          </cell>
          <cell r="D1152" t="str">
            <v xml:space="preserve">         </v>
          </cell>
        </row>
        <row r="1153">
          <cell r="C1153">
            <v>0</v>
          </cell>
          <cell r="D1153" t="str">
            <v xml:space="preserve">         </v>
          </cell>
        </row>
        <row r="1154">
          <cell r="C1154">
            <v>0</v>
          </cell>
          <cell r="D1154" t="str">
            <v xml:space="preserve">         </v>
          </cell>
        </row>
        <row r="1155">
          <cell r="C1155">
            <v>0</v>
          </cell>
          <cell r="D1155" t="str">
            <v xml:space="preserve">         </v>
          </cell>
        </row>
        <row r="1156">
          <cell r="C1156">
            <v>0</v>
          </cell>
          <cell r="D1156" t="str">
            <v xml:space="preserve">         </v>
          </cell>
        </row>
        <row r="1157">
          <cell r="C1157">
            <v>0</v>
          </cell>
          <cell r="D1157" t="str">
            <v xml:space="preserve">         </v>
          </cell>
        </row>
        <row r="1158">
          <cell r="C1158">
            <v>0</v>
          </cell>
          <cell r="D1158" t="str">
            <v xml:space="preserve">         </v>
          </cell>
        </row>
        <row r="1159">
          <cell r="C1159">
            <v>0</v>
          </cell>
          <cell r="D1159" t="str">
            <v xml:space="preserve">         </v>
          </cell>
        </row>
        <row r="1160">
          <cell r="C1160">
            <v>0</v>
          </cell>
          <cell r="D1160" t="str">
            <v xml:space="preserve">         </v>
          </cell>
        </row>
        <row r="1161">
          <cell r="C1161">
            <v>0</v>
          </cell>
          <cell r="D1161" t="str">
            <v xml:space="preserve">         </v>
          </cell>
        </row>
        <row r="1162">
          <cell r="C1162">
            <v>0</v>
          </cell>
          <cell r="D1162" t="str">
            <v xml:space="preserve">         </v>
          </cell>
        </row>
        <row r="1163">
          <cell r="C1163">
            <v>0</v>
          </cell>
          <cell r="D1163" t="str">
            <v xml:space="preserve">         </v>
          </cell>
        </row>
        <row r="1164">
          <cell r="C1164">
            <v>0</v>
          </cell>
          <cell r="D1164" t="str">
            <v xml:space="preserve">         </v>
          </cell>
        </row>
        <row r="1165">
          <cell r="C1165">
            <v>0</v>
          </cell>
          <cell r="D1165" t="str">
            <v xml:space="preserve">         </v>
          </cell>
        </row>
        <row r="1166">
          <cell r="C1166">
            <v>0</v>
          </cell>
          <cell r="D1166" t="str">
            <v xml:space="preserve">         </v>
          </cell>
        </row>
        <row r="1167">
          <cell r="C1167">
            <v>0</v>
          </cell>
          <cell r="D1167" t="str">
            <v xml:space="preserve">         </v>
          </cell>
        </row>
        <row r="1168">
          <cell r="C1168">
            <v>0</v>
          </cell>
          <cell r="D1168" t="str">
            <v xml:space="preserve">         </v>
          </cell>
        </row>
        <row r="1169">
          <cell r="C1169">
            <v>0</v>
          </cell>
          <cell r="D1169" t="str">
            <v xml:space="preserve">         </v>
          </cell>
        </row>
        <row r="1170">
          <cell r="C1170">
            <v>0</v>
          </cell>
          <cell r="D1170" t="str">
            <v xml:space="preserve">         </v>
          </cell>
        </row>
        <row r="1171">
          <cell r="C1171">
            <v>0</v>
          </cell>
          <cell r="D1171" t="str">
            <v xml:space="preserve">         </v>
          </cell>
        </row>
        <row r="1172">
          <cell r="C1172">
            <v>0</v>
          </cell>
          <cell r="D1172" t="str">
            <v xml:space="preserve">         </v>
          </cell>
        </row>
        <row r="1173">
          <cell r="C1173">
            <v>0</v>
          </cell>
          <cell r="D1173" t="str">
            <v xml:space="preserve">         </v>
          </cell>
        </row>
        <row r="1174">
          <cell r="C1174">
            <v>0</v>
          </cell>
          <cell r="D1174" t="str">
            <v xml:space="preserve">         </v>
          </cell>
        </row>
        <row r="1175">
          <cell r="C1175">
            <v>0</v>
          </cell>
          <cell r="D1175" t="str">
            <v xml:space="preserve">         </v>
          </cell>
        </row>
        <row r="1176">
          <cell r="C1176">
            <v>0</v>
          </cell>
          <cell r="D1176" t="str">
            <v xml:space="preserve">         </v>
          </cell>
        </row>
        <row r="1177">
          <cell r="C1177">
            <v>0</v>
          </cell>
          <cell r="D1177" t="str">
            <v xml:space="preserve">         </v>
          </cell>
        </row>
        <row r="1178">
          <cell r="C1178">
            <v>0</v>
          </cell>
          <cell r="D1178" t="str">
            <v xml:space="preserve">         </v>
          </cell>
        </row>
        <row r="1179">
          <cell r="C1179">
            <v>0</v>
          </cell>
          <cell r="D1179" t="str">
            <v xml:space="preserve">         </v>
          </cell>
        </row>
        <row r="1180">
          <cell r="C1180">
            <v>0</v>
          </cell>
          <cell r="D1180" t="str">
            <v xml:space="preserve">         </v>
          </cell>
        </row>
        <row r="1181">
          <cell r="C1181">
            <v>0</v>
          </cell>
          <cell r="D1181" t="str">
            <v xml:space="preserve">         </v>
          </cell>
        </row>
        <row r="1182">
          <cell r="C1182">
            <v>0</v>
          </cell>
          <cell r="D1182" t="str">
            <v xml:space="preserve">         </v>
          </cell>
        </row>
        <row r="1183">
          <cell r="C1183">
            <v>0</v>
          </cell>
          <cell r="D1183" t="str">
            <v xml:space="preserve">         </v>
          </cell>
        </row>
        <row r="1184">
          <cell r="C1184">
            <v>0</v>
          </cell>
          <cell r="D1184" t="str">
            <v xml:space="preserve">         </v>
          </cell>
        </row>
        <row r="1185">
          <cell r="C1185">
            <v>0</v>
          </cell>
          <cell r="D1185" t="str">
            <v xml:space="preserve">         </v>
          </cell>
        </row>
        <row r="1186">
          <cell r="C1186">
            <v>0</v>
          </cell>
          <cell r="D1186" t="str">
            <v xml:space="preserve">         </v>
          </cell>
        </row>
        <row r="1187">
          <cell r="C1187">
            <v>0</v>
          </cell>
          <cell r="D1187" t="str">
            <v xml:space="preserve">         </v>
          </cell>
        </row>
        <row r="1188">
          <cell r="C1188">
            <v>0</v>
          </cell>
          <cell r="D1188" t="str">
            <v xml:space="preserve">         </v>
          </cell>
        </row>
        <row r="1189">
          <cell r="C1189">
            <v>0</v>
          </cell>
          <cell r="D1189" t="str">
            <v xml:space="preserve">         </v>
          </cell>
        </row>
        <row r="1190">
          <cell r="C1190">
            <v>0</v>
          </cell>
          <cell r="D1190" t="str">
            <v xml:space="preserve">         </v>
          </cell>
        </row>
        <row r="1191">
          <cell r="C1191">
            <v>0</v>
          </cell>
          <cell r="D1191" t="str">
            <v xml:space="preserve">         </v>
          </cell>
        </row>
        <row r="1192">
          <cell r="C1192">
            <v>0</v>
          </cell>
          <cell r="D1192" t="str">
            <v xml:space="preserve">         </v>
          </cell>
        </row>
        <row r="1193">
          <cell r="C1193">
            <v>0</v>
          </cell>
          <cell r="D1193" t="str">
            <v xml:space="preserve">         </v>
          </cell>
        </row>
        <row r="1194">
          <cell r="C1194">
            <v>0</v>
          </cell>
          <cell r="D1194" t="str">
            <v xml:space="preserve">         </v>
          </cell>
        </row>
        <row r="1195">
          <cell r="C1195">
            <v>0</v>
          </cell>
          <cell r="D1195" t="str">
            <v xml:space="preserve">         </v>
          </cell>
        </row>
        <row r="1196">
          <cell r="C1196">
            <v>0</v>
          </cell>
          <cell r="D1196" t="str">
            <v xml:space="preserve">         </v>
          </cell>
        </row>
        <row r="1197">
          <cell r="C1197">
            <v>0</v>
          </cell>
          <cell r="D1197" t="str">
            <v xml:space="preserve">         </v>
          </cell>
        </row>
        <row r="1198">
          <cell r="C1198">
            <v>0</v>
          </cell>
          <cell r="D1198" t="str">
            <v xml:space="preserve">         </v>
          </cell>
        </row>
        <row r="1199">
          <cell r="C1199">
            <v>0</v>
          </cell>
          <cell r="D1199" t="str">
            <v xml:space="preserve">         </v>
          </cell>
        </row>
        <row r="1200">
          <cell r="C1200">
            <v>0</v>
          </cell>
          <cell r="D1200" t="str">
            <v xml:space="preserve">         </v>
          </cell>
        </row>
        <row r="1201">
          <cell r="C1201">
            <v>0</v>
          </cell>
          <cell r="D1201" t="str">
            <v xml:space="preserve">         </v>
          </cell>
        </row>
        <row r="1202">
          <cell r="C1202">
            <v>0</v>
          </cell>
          <cell r="D1202" t="str">
            <v xml:space="preserve">         </v>
          </cell>
        </row>
        <row r="1203">
          <cell r="C1203">
            <v>0</v>
          </cell>
          <cell r="D1203" t="str">
            <v xml:space="preserve">         </v>
          </cell>
        </row>
        <row r="1204">
          <cell r="C1204">
            <v>0</v>
          </cell>
          <cell r="D1204" t="str">
            <v xml:space="preserve">         </v>
          </cell>
        </row>
        <row r="1205">
          <cell r="C1205">
            <v>0</v>
          </cell>
          <cell r="D1205" t="str">
            <v xml:space="preserve">         </v>
          </cell>
        </row>
        <row r="1206">
          <cell r="C1206">
            <v>0</v>
          </cell>
          <cell r="D1206" t="str">
            <v xml:space="preserve">         </v>
          </cell>
        </row>
        <row r="1207">
          <cell r="C1207">
            <v>0</v>
          </cell>
          <cell r="D1207" t="str">
            <v xml:space="preserve">         </v>
          </cell>
        </row>
        <row r="1208">
          <cell r="C1208">
            <v>0</v>
          </cell>
          <cell r="D1208" t="str">
            <v xml:space="preserve">         </v>
          </cell>
        </row>
        <row r="1209">
          <cell r="C1209">
            <v>0</v>
          </cell>
          <cell r="D1209" t="str">
            <v xml:space="preserve">         </v>
          </cell>
        </row>
        <row r="1210">
          <cell r="C1210">
            <v>0</v>
          </cell>
          <cell r="D1210" t="str">
            <v xml:space="preserve">         </v>
          </cell>
        </row>
        <row r="1211">
          <cell r="C1211">
            <v>0</v>
          </cell>
          <cell r="D1211" t="str">
            <v xml:space="preserve">         </v>
          </cell>
        </row>
        <row r="1212">
          <cell r="C1212">
            <v>0</v>
          </cell>
          <cell r="D1212" t="str">
            <v xml:space="preserve">         </v>
          </cell>
        </row>
        <row r="1213">
          <cell r="C1213">
            <v>0</v>
          </cell>
          <cell r="D1213" t="str">
            <v xml:space="preserve">         </v>
          </cell>
        </row>
        <row r="1214">
          <cell r="C1214">
            <v>0</v>
          </cell>
          <cell r="D1214" t="str">
            <v xml:space="preserve">         </v>
          </cell>
        </row>
        <row r="1215">
          <cell r="C1215">
            <v>0</v>
          </cell>
          <cell r="D1215" t="str">
            <v xml:space="preserve">         </v>
          </cell>
        </row>
        <row r="1216">
          <cell r="C1216">
            <v>0</v>
          </cell>
          <cell r="D1216" t="str">
            <v xml:space="preserve">         </v>
          </cell>
        </row>
        <row r="1217">
          <cell r="C1217">
            <v>0</v>
          </cell>
          <cell r="D1217" t="str">
            <v xml:space="preserve">         </v>
          </cell>
        </row>
        <row r="1218">
          <cell r="C1218">
            <v>0</v>
          </cell>
          <cell r="D1218" t="str">
            <v xml:space="preserve">         </v>
          </cell>
        </row>
        <row r="1219">
          <cell r="C1219">
            <v>0</v>
          </cell>
          <cell r="D1219" t="str">
            <v xml:space="preserve">         </v>
          </cell>
        </row>
        <row r="1220">
          <cell r="C1220">
            <v>0</v>
          </cell>
          <cell r="D1220" t="str">
            <v xml:space="preserve">         </v>
          </cell>
        </row>
        <row r="1221">
          <cell r="C1221">
            <v>0</v>
          </cell>
          <cell r="D1221" t="str">
            <v xml:space="preserve">         </v>
          </cell>
        </row>
        <row r="1222">
          <cell r="C1222">
            <v>0</v>
          </cell>
          <cell r="D1222" t="str">
            <v xml:space="preserve">         </v>
          </cell>
        </row>
        <row r="1223">
          <cell r="C1223">
            <v>0</v>
          </cell>
          <cell r="D1223" t="str">
            <v xml:space="preserve">         </v>
          </cell>
        </row>
        <row r="1224">
          <cell r="C1224">
            <v>0</v>
          </cell>
          <cell r="D1224" t="str">
            <v xml:space="preserve">         </v>
          </cell>
        </row>
        <row r="1225">
          <cell r="C1225">
            <v>0</v>
          </cell>
          <cell r="D1225" t="str">
            <v xml:space="preserve">         </v>
          </cell>
        </row>
        <row r="1226">
          <cell r="C1226">
            <v>0</v>
          </cell>
          <cell r="D1226" t="str">
            <v xml:space="preserve">         </v>
          </cell>
        </row>
        <row r="1227">
          <cell r="C1227">
            <v>0</v>
          </cell>
          <cell r="D1227" t="str">
            <v xml:space="preserve">         </v>
          </cell>
        </row>
        <row r="1228">
          <cell r="C1228">
            <v>0</v>
          </cell>
          <cell r="D1228" t="str">
            <v xml:space="preserve">         </v>
          </cell>
        </row>
        <row r="1229">
          <cell r="C1229">
            <v>0</v>
          </cell>
          <cell r="D1229" t="str">
            <v xml:space="preserve">         </v>
          </cell>
        </row>
        <row r="1230">
          <cell r="C1230">
            <v>0</v>
          </cell>
          <cell r="D1230" t="str">
            <v xml:space="preserve">         </v>
          </cell>
        </row>
        <row r="1231">
          <cell r="C1231">
            <v>0</v>
          </cell>
          <cell r="D1231" t="str">
            <v xml:space="preserve">         </v>
          </cell>
        </row>
        <row r="1232">
          <cell r="C1232">
            <v>0</v>
          </cell>
          <cell r="D1232" t="str">
            <v xml:space="preserve">         </v>
          </cell>
        </row>
        <row r="1233">
          <cell r="C1233">
            <v>0</v>
          </cell>
          <cell r="D1233" t="str">
            <v xml:space="preserve">         </v>
          </cell>
        </row>
        <row r="1234">
          <cell r="C1234">
            <v>0</v>
          </cell>
          <cell r="D1234" t="str">
            <v xml:space="preserve">         </v>
          </cell>
        </row>
        <row r="1235">
          <cell r="C1235">
            <v>0</v>
          </cell>
          <cell r="D1235" t="str">
            <v xml:space="preserve">         </v>
          </cell>
        </row>
        <row r="1236">
          <cell r="C1236">
            <v>0</v>
          </cell>
          <cell r="D1236" t="str">
            <v xml:space="preserve">         </v>
          </cell>
        </row>
        <row r="1237">
          <cell r="C1237">
            <v>0</v>
          </cell>
          <cell r="D1237" t="str">
            <v xml:space="preserve">         </v>
          </cell>
        </row>
        <row r="1238">
          <cell r="C1238">
            <v>0</v>
          </cell>
          <cell r="D1238" t="str">
            <v xml:space="preserve">         </v>
          </cell>
        </row>
        <row r="1239">
          <cell r="C1239">
            <v>0</v>
          </cell>
          <cell r="D1239" t="str">
            <v xml:space="preserve">         </v>
          </cell>
        </row>
        <row r="1240">
          <cell r="C1240">
            <v>0</v>
          </cell>
          <cell r="D1240" t="str">
            <v xml:space="preserve">         </v>
          </cell>
        </row>
        <row r="1241">
          <cell r="C1241">
            <v>0</v>
          </cell>
          <cell r="D1241" t="str">
            <v xml:space="preserve">         </v>
          </cell>
        </row>
        <row r="1242">
          <cell r="C1242">
            <v>0</v>
          </cell>
          <cell r="D1242" t="str">
            <v xml:space="preserve">         </v>
          </cell>
        </row>
        <row r="1243">
          <cell r="C1243">
            <v>0</v>
          </cell>
          <cell r="D1243" t="str">
            <v xml:space="preserve">         </v>
          </cell>
        </row>
        <row r="1244">
          <cell r="C1244">
            <v>0</v>
          </cell>
          <cell r="D1244" t="str">
            <v xml:space="preserve">         </v>
          </cell>
        </row>
        <row r="1245">
          <cell r="C1245">
            <v>0</v>
          </cell>
          <cell r="D1245" t="str">
            <v xml:space="preserve">         </v>
          </cell>
        </row>
        <row r="1246">
          <cell r="C1246">
            <v>0</v>
          </cell>
          <cell r="D1246" t="str">
            <v xml:space="preserve">         </v>
          </cell>
        </row>
        <row r="1247">
          <cell r="C1247">
            <v>0</v>
          </cell>
          <cell r="D1247" t="str">
            <v xml:space="preserve">         </v>
          </cell>
        </row>
        <row r="1248">
          <cell r="C1248">
            <v>0</v>
          </cell>
          <cell r="D1248" t="str">
            <v xml:space="preserve">         </v>
          </cell>
        </row>
        <row r="1249">
          <cell r="C1249">
            <v>0</v>
          </cell>
          <cell r="D1249" t="str">
            <v xml:space="preserve">         </v>
          </cell>
        </row>
        <row r="1250">
          <cell r="C1250">
            <v>0</v>
          </cell>
          <cell r="D1250" t="str">
            <v xml:space="preserve">         </v>
          </cell>
        </row>
        <row r="1251">
          <cell r="C1251">
            <v>0</v>
          </cell>
          <cell r="D1251" t="str">
            <v xml:space="preserve">         </v>
          </cell>
        </row>
        <row r="1252">
          <cell r="C1252">
            <v>0</v>
          </cell>
          <cell r="D1252" t="str">
            <v xml:space="preserve">         </v>
          </cell>
        </row>
        <row r="1253">
          <cell r="C1253">
            <v>0</v>
          </cell>
          <cell r="D1253" t="str">
            <v xml:space="preserve">         </v>
          </cell>
        </row>
        <row r="1254">
          <cell r="C1254">
            <v>0</v>
          </cell>
          <cell r="D1254" t="str">
            <v xml:space="preserve">         </v>
          </cell>
        </row>
        <row r="1255">
          <cell r="C1255">
            <v>0</v>
          </cell>
          <cell r="D1255" t="str">
            <v xml:space="preserve">         </v>
          </cell>
        </row>
        <row r="1256">
          <cell r="C1256">
            <v>0</v>
          </cell>
          <cell r="D1256" t="str">
            <v xml:space="preserve">         </v>
          </cell>
        </row>
        <row r="1257">
          <cell r="C1257">
            <v>0</v>
          </cell>
          <cell r="D1257" t="str">
            <v xml:space="preserve">         </v>
          </cell>
        </row>
        <row r="1258">
          <cell r="C1258">
            <v>0</v>
          </cell>
          <cell r="D1258" t="str">
            <v xml:space="preserve">         </v>
          </cell>
        </row>
        <row r="1259">
          <cell r="C1259">
            <v>0</v>
          </cell>
          <cell r="D1259" t="str">
            <v xml:space="preserve">         </v>
          </cell>
        </row>
        <row r="1260">
          <cell r="C1260">
            <v>0</v>
          </cell>
          <cell r="D1260" t="str">
            <v xml:space="preserve">         </v>
          </cell>
        </row>
        <row r="1261">
          <cell r="C1261">
            <v>0</v>
          </cell>
          <cell r="D1261" t="str">
            <v xml:space="preserve">         </v>
          </cell>
        </row>
        <row r="1262">
          <cell r="C1262">
            <v>0</v>
          </cell>
          <cell r="D1262" t="str">
            <v xml:space="preserve">         </v>
          </cell>
        </row>
        <row r="1263">
          <cell r="C1263">
            <v>0</v>
          </cell>
          <cell r="D1263" t="str">
            <v xml:space="preserve">         </v>
          </cell>
        </row>
        <row r="1264">
          <cell r="C1264">
            <v>0</v>
          </cell>
          <cell r="D1264" t="str">
            <v xml:space="preserve">         </v>
          </cell>
        </row>
        <row r="1265">
          <cell r="C1265">
            <v>0</v>
          </cell>
          <cell r="D1265" t="str">
            <v xml:space="preserve">         </v>
          </cell>
        </row>
        <row r="1266">
          <cell r="C1266">
            <v>0</v>
          </cell>
          <cell r="D1266" t="str">
            <v xml:space="preserve">         </v>
          </cell>
        </row>
        <row r="1267">
          <cell r="C1267">
            <v>0</v>
          </cell>
          <cell r="D1267" t="str">
            <v xml:space="preserve">         </v>
          </cell>
        </row>
        <row r="1268">
          <cell r="C1268">
            <v>0</v>
          </cell>
          <cell r="D1268" t="str">
            <v xml:space="preserve">         </v>
          </cell>
        </row>
        <row r="1269">
          <cell r="C1269">
            <v>0</v>
          </cell>
          <cell r="D1269" t="str">
            <v xml:space="preserve">         </v>
          </cell>
        </row>
        <row r="1270">
          <cell r="C1270">
            <v>0</v>
          </cell>
          <cell r="D1270" t="str">
            <v xml:space="preserve">         </v>
          </cell>
        </row>
        <row r="1271">
          <cell r="C1271">
            <v>0</v>
          </cell>
          <cell r="D1271" t="str">
            <v xml:space="preserve">         </v>
          </cell>
        </row>
        <row r="1272">
          <cell r="C1272">
            <v>0</v>
          </cell>
          <cell r="D1272" t="str">
            <v xml:space="preserve">         </v>
          </cell>
        </row>
        <row r="1273">
          <cell r="C1273">
            <v>0</v>
          </cell>
          <cell r="D1273" t="str">
            <v xml:space="preserve">         </v>
          </cell>
        </row>
        <row r="1274">
          <cell r="C1274">
            <v>0</v>
          </cell>
          <cell r="D1274" t="str">
            <v xml:space="preserve">         </v>
          </cell>
        </row>
        <row r="1275">
          <cell r="C1275">
            <v>0</v>
          </cell>
          <cell r="D1275" t="str">
            <v xml:space="preserve">         </v>
          </cell>
        </row>
        <row r="1276">
          <cell r="C1276">
            <v>0</v>
          </cell>
          <cell r="D1276" t="str">
            <v xml:space="preserve">         </v>
          </cell>
        </row>
        <row r="1277">
          <cell r="C1277">
            <v>0</v>
          </cell>
          <cell r="D1277" t="str">
            <v xml:space="preserve">         </v>
          </cell>
        </row>
        <row r="1278">
          <cell r="C1278">
            <v>0</v>
          </cell>
          <cell r="D1278" t="str">
            <v xml:space="preserve">         </v>
          </cell>
        </row>
        <row r="1279">
          <cell r="C1279">
            <v>0</v>
          </cell>
          <cell r="D1279" t="str">
            <v xml:space="preserve">         </v>
          </cell>
        </row>
        <row r="1280">
          <cell r="C1280">
            <v>0</v>
          </cell>
          <cell r="D1280" t="str">
            <v xml:space="preserve">         </v>
          </cell>
        </row>
        <row r="1281">
          <cell r="C1281">
            <v>0</v>
          </cell>
          <cell r="D1281" t="str">
            <v xml:space="preserve">         </v>
          </cell>
        </row>
        <row r="1282">
          <cell r="C1282">
            <v>0</v>
          </cell>
          <cell r="D1282" t="str">
            <v xml:space="preserve">         </v>
          </cell>
        </row>
        <row r="1283">
          <cell r="C1283">
            <v>0</v>
          </cell>
          <cell r="D1283" t="str">
            <v xml:space="preserve">         </v>
          </cell>
        </row>
        <row r="1284">
          <cell r="C1284">
            <v>0</v>
          </cell>
          <cell r="D1284" t="str">
            <v xml:space="preserve">         </v>
          </cell>
        </row>
        <row r="1285">
          <cell r="C1285">
            <v>0</v>
          </cell>
          <cell r="D1285" t="str">
            <v xml:space="preserve">         </v>
          </cell>
        </row>
        <row r="1286">
          <cell r="C1286">
            <v>0</v>
          </cell>
          <cell r="D1286" t="str">
            <v xml:space="preserve">         </v>
          </cell>
        </row>
        <row r="1287">
          <cell r="C1287">
            <v>0</v>
          </cell>
          <cell r="D1287" t="str">
            <v xml:space="preserve">         </v>
          </cell>
        </row>
        <row r="1288">
          <cell r="C1288">
            <v>0</v>
          </cell>
          <cell r="D1288" t="str">
            <v xml:space="preserve">         </v>
          </cell>
        </row>
        <row r="1289">
          <cell r="C1289">
            <v>0</v>
          </cell>
          <cell r="D1289" t="str">
            <v xml:space="preserve">         </v>
          </cell>
        </row>
        <row r="1290">
          <cell r="C1290">
            <v>0</v>
          </cell>
          <cell r="D1290" t="str">
            <v xml:space="preserve">         </v>
          </cell>
        </row>
        <row r="1291">
          <cell r="C1291">
            <v>0</v>
          </cell>
          <cell r="D1291" t="str">
            <v xml:space="preserve">         </v>
          </cell>
        </row>
        <row r="1292">
          <cell r="C1292">
            <v>0</v>
          </cell>
          <cell r="D1292" t="str">
            <v xml:space="preserve">         </v>
          </cell>
        </row>
        <row r="1293">
          <cell r="C1293">
            <v>0</v>
          </cell>
          <cell r="D1293" t="str">
            <v xml:space="preserve">         </v>
          </cell>
        </row>
        <row r="1294">
          <cell r="C1294">
            <v>0</v>
          </cell>
          <cell r="D1294" t="str">
            <v xml:space="preserve">         </v>
          </cell>
        </row>
        <row r="1295">
          <cell r="C1295">
            <v>0</v>
          </cell>
          <cell r="D1295" t="str">
            <v xml:space="preserve">         </v>
          </cell>
        </row>
        <row r="1296">
          <cell r="C1296">
            <v>0</v>
          </cell>
          <cell r="D1296" t="str">
            <v xml:space="preserve">         </v>
          </cell>
        </row>
        <row r="1297">
          <cell r="C1297">
            <v>0</v>
          </cell>
          <cell r="D1297" t="str">
            <v xml:space="preserve">         </v>
          </cell>
        </row>
        <row r="1298">
          <cell r="C1298">
            <v>0</v>
          </cell>
          <cell r="D1298" t="str">
            <v xml:space="preserve">         </v>
          </cell>
        </row>
        <row r="1299">
          <cell r="C1299">
            <v>0</v>
          </cell>
          <cell r="D1299" t="str">
            <v xml:space="preserve">         </v>
          </cell>
        </row>
        <row r="1300">
          <cell r="C1300">
            <v>0</v>
          </cell>
          <cell r="D1300" t="str">
            <v xml:space="preserve">         </v>
          </cell>
        </row>
        <row r="1301">
          <cell r="C1301">
            <v>0</v>
          </cell>
          <cell r="D1301" t="str">
            <v xml:space="preserve">         </v>
          </cell>
        </row>
        <row r="1302">
          <cell r="C1302">
            <v>0</v>
          </cell>
          <cell r="D1302" t="str">
            <v xml:space="preserve">         </v>
          </cell>
        </row>
        <row r="1303">
          <cell r="C1303">
            <v>0</v>
          </cell>
          <cell r="D1303" t="str">
            <v xml:space="preserve">         </v>
          </cell>
        </row>
        <row r="1304">
          <cell r="C1304">
            <v>0</v>
          </cell>
          <cell r="D1304" t="str">
            <v xml:space="preserve">         </v>
          </cell>
        </row>
        <row r="1305">
          <cell r="C1305">
            <v>0</v>
          </cell>
          <cell r="D1305" t="str">
            <v xml:space="preserve">         </v>
          </cell>
        </row>
        <row r="1306">
          <cell r="C1306">
            <v>0</v>
          </cell>
          <cell r="D1306" t="str">
            <v xml:space="preserve">         </v>
          </cell>
        </row>
        <row r="1307">
          <cell r="C1307">
            <v>0</v>
          </cell>
          <cell r="D1307" t="str">
            <v xml:space="preserve">         </v>
          </cell>
        </row>
        <row r="1308">
          <cell r="C1308">
            <v>0</v>
          </cell>
          <cell r="D1308" t="str">
            <v xml:space="preserve">         </v>
          </cell>
        </row>
        <row r="1309">
          <cell r="C1309">
            <v>0</v>
          </cell>
          <cell r="D1309" t="str">
            <v xml:space="preserve">         </v>
          </cell>
        </row>
        <row r="1310">
          <cell r="C1310">
            <v>0</v>
          </cell>
          <cell r="D1310" t="str">
            <v xml:space="preserve">         </v>
          </cell>
        </row>
        <row r="1311">
          <cell r="C1311">
            <v>0</v>
          </cell>
          <cell r="D1311" t="str">
            <v xml:space="preserve">         </v>
          </cell>
        </row>
        <row r="1312">
          <cell r="C1312">
            <v>0</v>
          </cell>
          <cell r="D1312" t="str">
            <v xml:space="preserve">         </v>
          </cell>
        </row>
        <row r="1313">
          <cell r="C1313">
            <v>0</v>
          </cell>
          <cell r="D1313" t="str">
            <v xml:space="preserve">         </v>
          </cell>
        </row>
        <row r="1314">
          <cell r="C1314">
            <v>0</v>
          </cell>
          <cell r="D1314" t="str">
            <v xml:space="preserve">         </v>
          </cell>
        </row>
        <row r="1315">
          <cell r="C1315">
            <v>0</v>
          </cell>
          <cell r="D1315" t="str">
            <v xml:space="preserve">         </v>
          </cell>
        </row>
        <row r="1316">
          <cell r="C1316">
            <v>0</v>
          </cell>
          <cell r="D1316" t="str">
            <v xml:space="preserve">         </v>
          </cell>
        </row>
        <row r="1317">
          <cell r="C1317">
            <v>0</v>
          </cell>
          <cell r="D1317" t="str">
            <v xml:space="preserve">         </v>
          </cell>
        </row>
        <row r="1318">
          <cell r="C1318">
            <v>0</v>
          </cell>
          <cell r="D1318" t="str">
            <v xml:space="preserve">         </v>
          </cell>
        </row>
        <row r="1319">
          <cell r="C1319">
            <v>0</v>
          </cell>
          <cell r="D1319" t="str">
            <v xml:space="preserve">         </v>
          </cell>
        </row>
        <row r="1320">
          <cell r="C1320">
            <v>0</v>
          </cell>
          <cell r="D1320" t="str">
            <v xml:space="preserve">         </v>
          </cell>
        </row>
        <row r="1321">
          <cell r="C1321">
            <v>0</v>
          </cell>
          <cell r="D1321" t="str">
            <v xml:space="preserve">         </v>
          </cell>
        </row>
        <row r="1322">
          <cell r="C1322">
            <v>0</v>
          </cell>
          <cell r="D1322" t="str">
            <v xml:space="preserve">         </v>
          </cell>
        </row>
        <row r="1323">
          <cell r="C1323">
            <v>0</v>
          </cell>
          <cell r="D1323" t="str">
            <v xml:space="preserve">         </v>
          </cell>
        </row>
        <row r="1324">
          <cell r="C1324">
            <v>0</v>
          </cell>
          <cell r="D1324" t="str">
            <v xml:space="preserve">         </v>
          </cell>
        </row>
        <row r="1325">
          <cell r="C1325">
            <v>0</v>
          </cell>
          <cell r="D1325" t="str">
            <v xml:space="preserve">         </v>
          </cell>
        </row>
        <row r="1326">
          <cell r="C1326">
            <v>0</v>
          </cell>
          <cell r="D1326" t="str">
            <v xml:space="preserve">         </v>
          </cell>
        </row>
        <row r="1327">
          <cell r="C1327">
            <v>0</v>
          </cell>
          <cell r="D1327" t="str">
            <v xml:space="preserve">         </v>
          </cell>
        </row>
        <row r="1328">
          <cell r="C1328">
            <v>0</v>
          </cell>
          <cell r="D1328" t="str">
            <v xml:space="preserve">         </v>
          </cell>
        </row>
        <row r="1329">
          <cell r="C1329">
            <v>0</v>
          </cell>
          <cell r="D1329" t="str">
            <v xml:space="preserve">         </v>
          </cell>
        </row>
        <row r="1330">
          <cell r="C1330">
            <v>0</v>
          </cell>
          <cell r="D1330" t="str">
            <v xml:space="preserve">         </v>
          </cell>
        </row>
        <row r="1331">
          <cell r="C1331">
            <v>0</v>
          </cell>
          <cell r="D1331" t="str">
            <v xml:space="preserve">         </v>
          </cell>
        </row>
        <row r="1332">
          <cell r="C1332">
            <v>0</v>
          </cell>
          <cell r="D1332" t="str">
            <v xml:space="preserve">         </v>
          </cell>
        </row>
        <row r="1333">
          <cell r="C1333">
            <v>0</v>
          </cell>
          <cell r="D1333" t="str">
            <v xml:space="preserve">         </v>
          </cell>
        </row>
        <row r="1334">
          <cell r="C1334">
            <v>0</v>
          </cell>
          <cell r="D1334" t="str">
            <v xml:space="preserve">         </v>
          </cell>
        </row>
        <row r="1335">
          <cell r="C1335">
            <v>0</v>
          </cell>
          <cell r="D1335" t="str">
            <v xml:space="preserve">         </v>
          </cell>
        </row>
        <row r="1336">
          <cell r="C1336">
            <v>0</v>
          </cell>
          <cell r="D1336" t="str">
            <v xml:space="preserve">         </v>
          </cell>
        </row>
        <row r="1337">
          <cell r="C1337">
            <v>0</v>
          </cell>
          <cell r="D1337" t="str">
            <v xml:space="preserve">         </v>
          </cell>
        </row>
        <row r="1338">
          <cell r="C1338">
            <v>0</v>
          </cell>
          <cell r="D1338" t="str">
            <v xml:space="preserve">         </v>
          </cell>
        </row>
        <row r="1339">
          <cell r="C1339">
            <v>0</v>
          </cell>
          <cell r="D1339" t="str">
            <v xml:space="preserve">         </v>
          </cell>
        </row>
        <row r="1340">
          <cell r="C1340">
            <v>0</v>
          </cell>
          <cell r="D1340" t="str">
            <v xml:space="preserve">         </v>
          </cell>
        </row>
        <row r="1341">
          <cell r="C1341">
            <v>0</v>
          </cell>
          <cell r="D1341" t="str">
            <v xml:space="preserve">         </v>
          </cell>
        </row>
        <row r="1342">
          <cell r="C1342">
            <v>0</v>
          </cell>
          <cell r="D1342" t="str">
            <v xml:space="preserve">         </v>
          </cell>
        </row>
        <row r="1343">
          <cell r="C1343">
            <v>0</v>
          </cell>
          <cell r="D1343" t="str">
            <v xml:space="preserve">         </v>
          </cell>
        </row>
        <row r="1344">
          <cell r="C1344">
            <v>0</v>
          </cell>
          <cell r="D1344" t="str">
            <v xml:space="preserve">         </v>
          </cell>
        </row>
        <row r="1345">
          <cell r="C1345">
            <v>0</v>
          </cell>
          <cell r="D1345" t="str">
            <v xml:space="preserve">         </v>
          </cell>
        </row>
        <row r="1346">
          <cell r="C1346">
            <v>0</v>
          </cell>
          <cell r="D1346" t="str">
            <v xml:space="preserve">         </v>
          </cell>
        </row>
        <row r="1347">
          <cell r="C1347">
            <v>0</v>
          </cell>
          <cell r="D1347" t="str">
            <v xml:space="preserve">         </v>
          </cell>
        </row>
        <row r="1348">
          <cell r="C1348">
            <v>0</v>
          </cell>
          <cell r="D1348" t="str">
            <v xml:space="preserve">         </v>
          </cell>
        </row>
        <row r="1349">
          <cell r="C1349">
            <v>0</v>
          </cell>
          <cell r="D1349" t="str">
            <v xml:space="preserve">         </v>
          </cell>
        </row>
        <row r="1350">
          <cell r="C1350">
            <v>0</v>
          </cell>
          <cell r="D1350" t="str">
            <v xml:space="preserve">         </v>
          </cell>
        </row>
        <row r="1351">
          <cell r="C1351">
            <v>0</v>
          </cell>
          <cell r="D1351" t="str">
            <v xml:space="preserve">         </v>
          </cell>
        </row>
        <row r="1352">
          <cell r="C1352">
            <v>0</v>
          </cell>
          <cell r="D1352" t="str">
            <v xml:space="preserve">         </v>
          </cell>
        </row>
        <row r="1353">
          <cell r="C1353">
            <v>0</v>
          </cell>
          <cell r="D1353" t="str">
            <v xml:space="preserve">         </v>
          </cell>
        </row>
        <row r="1354">
          <cell r="C1354">
            <v>0</v>
          </cell>
          <cell r="D1354" t="str">
            <v xml:space="preserve">         </v>
          </cell>
        </row>
        <row r="1355">
          <cell r="C1355">
            <v>0</v>
          </cell>
          <cell r="D1355" t="str">
            <v xml:space="preserve">         </v>
          </cell>
        </row>
        <row r="1356">
          <cell r="C1356">
            <v>0</v>
          </cell>
          <cell r="D1356" t="str">
            <v xml:space="preserve">         </v>
          </cell>
        </row>
        <row r="1357">
          <cell r="C1357">
            <v>0</v>
          </cell>
          <cell r="D1357" t="str">
            <v xml:space="preserve">         </v>
          </cell>
        </row>
        <row r="1358">
          <cell r="C1358">
            <v>0</v>
          </cell>
          <cell r="D1358" t="str">
            <v xml:space="preserve">         </v>
          </cell>
        </row>
        <row r="1359">
          <cell r="C1359">
            <v>0</v>
          </cell>
          <cell r="D1359" t="str">
            <v xml:space="preserve">         </v>
          </cell>
        </row>
        <row r="1360">
          <cell r="C1360">
            <v>0</v>
          </cell>
          <cell r="D1360" t="str">
            <v xml:space="preserve">         </v>
          </cell>
        </row>
        <row r="1361">
          <cell r="C1361">
            <v>0</v>
          </cell>
          <cell r="D1361" t="str">
            <v xml:space="preserve">         </v>
          </cell>
        </row>
        <row r="1362">
          <cell r="C1362">
            <v>0</v>
          </cell>
          <cell r="D1362" t="str">
            <v xml:space="preserve">         </v>
          </cell>
        </row>
        <row r="1363">
          <cell r="C1363">
            <v>0</v>
          </cell>
          <cell r="D1363" t="str">
            <v xml:space="preserve">         </v>
          </cell>
        </row>
        <row r="1364">
          <cell r="C1364">
            <v>0</v>
          </cell>
          <cell r="D1364" t="str">
            <v xml:space="preserve">         </v>
          </cell>
        </row>
        <row r="1365">
          <cell r="C1365">
            <v>0</v>
          </cell>
          <cell r="D1365" t="str">
            <v xml:space="preserve">         </v>
          </cell>
        </row>
        <row r="1366">
          <cell r="C1366">
            <v>0</v>
          </cell>
          <cell r="D1366" t="str">
            <v xml:space="preserve">         </v>
          </cell>
        </row>
        <row r="1367">
          <cell r="C1367">
            <v>0</v>
          </cell>
          <cell r="D1367" t="str">
            <v xml:space="preserve">         </v>
          </cell>
        </row>
        <row r="1368">
          <cell r="C1368">
            <v>0</v>
          </cell>
          <cell r="D1368" t="str">
            <v xml:space="preserve">         </v>
          </cell>
        </row>
        <row r="1369">
          <cell r="C1369">
            <v>0</v>
          </cell>
          <cell r="D1369" t="str">
            <v xml:space="preserve">         </v>
          </cell>
        </row>
        <row r="1370">
          <cell r="C1370">
            <v>0</v>
          </cell>
          <cell r="D1370" t="str">
            <v xml:space="preserve">         </v>
          </cell>
        </row>
        <row r="1371">
          <cell r="C1371">
            <v>0</v>
          </cell>
          <cell r="D1371" t="str">
            <v xml:space="preserve">         </v>
          </cell>
        </row>
        <row r="1372">
          <cell r="C1372">
            <v>0</v>
          </cell>
          <cell r="D1372" t="str">
            <v xml:space="preserve">         </v>
          </cell>
        </row>
        <row r="1373">
          <cell r="C1373">
            <v>0</v>
          </cell>
          <cell r="D1373" t="str">
            <v xml:space="preserve">         </v>
          </cell>
        </row>
        <row r="1374">
          <cell r="C1374">
            <v>0</v>
          </cell>
          <cell r="D1374" t="str">
            <v xml:space="preserve">         </v>
          </cell>
        </row>
        <row r="1375">
          <cell r="C1375">
            <v>0</v>
          </cell>
          <cell r="D1375" t="str">
            <v xml:space="preserve">         </v>
          </cell>
        </row>
        <row r="1376">
          <cell r="C1376">
            <v>0</v>
          </cell>
          <cell r="D1376" t="str">
            <v xml:space="preserve">         </v>
          </cell>
        </row>
        <row r="1377">
          <cell r="C1377">
            <v>0</v>
          </cell>
          <cell r="D1377" t="str">
            <v xml:space="preserve">         </v>
          </cell>
        </row>
        <row r="1378">
          <cell r="C1378">
            <v>0</v>
          </cell>
          <cell r="D1378" t="str">
            <v xml:space="preserve">         </v>
          </cell>
        </row>
        <row r="1379">
          <cell r="C1379">
            <v>0</v>
          </cell>
          <cell r="D1379" t="str">
            <v xml:space="preserve">         </v>
          </cell>
        </row>
        <row r="1380">
          <cell r="C1380">
            <v>0</v>
          </cell>
          <cell r="D1380" t="str">
            <v xml:space="preserve">         </v>
          </cell>
        </row>
        <row r="1381">
          <cell r="C1381">
            <v>0</v>
          </cell>
          <cell r="D1381" t="str">
            <v xml:space="preserve">         </v>
          </cell>
        </row>
        <row r="1382">
          <cell r="C1382">
            <v>0</v>
          </cell>
          <cell r="D1382" t="str">
            <v xml:space="preserve">         </v>
          </cell>
        </row>
        <row r="1383">
          <cell r="C1383">
            <v>0</v>
          </cell>
          <cell r="D1383" t="str">
            <v xml:space="preserve">         </v>
          </cell>
        </row>
        <row r="1384">
          <cell r="C1384">
            <v>0</v>
          </cell>
          <cell r="D1384" t="str">
            <v xml:space="preserve">         </v>
          </cell>
        </row>
        <row r="1385">
          <cell r="C1385">
            <v>0</v>
          </cell>
          <cell r="D1385" t="str">
            <v xml:space="preserve">         </v>
          </cell>
        </row>
        <row r="1386">
          <cell r="C1386">
            <v>0</v>
          </cell>
          <cell r="D1386" t="str">
            <v xml:space="preserve">         </v>
          </cell>
        </row>
        <row r="1387">
          <cell r="C1387">
            <v>0</v>
          </cell>
          <cell r="D1387" t="str">
            <v xml:space="preserve">         </v>
          </cell>
        </row>
        <row r="1388">
          <cell r="C1388">
            <v>0</v>
          </cell>
          <cell r="D1388" t="str">
            <v xml:space="preserve">         </v>
          </cell>
        </row>
        <row r="1389">
          <cell r="C1389">
            <v>0</v>
          </cell>
          <cell r="D1389" t="str">
            <v xml:space="preserve">         </v>
          </cell>
        </row>
        <row r="1390">
          <cell r="C1390">
            <v>0</v>
          </cell>
          <cell r="D1390" t="str">
            <v xml:space="preserve">         </v>
          </cell>
        </row>
        <row r="1391">
          <cell r="C1391">
            <v>0</v>
          </cell>
          <cell r="D1391" t="str">
            <v xml:space="preserve">         </v>
          </cell>
        </row>
        <row r="1392">
          <cell r="C1392">
            <v>0</v>
          </cell>
          <cell r="D1392" t="str">
            <v xml:space="preserve">         </v>
          </cell>
        </row>
        <row r="1393">
          <cell r="C1393">
            <v>0</v>
          </cell>
          <cell r="D1393" t="str">
            <v xml:space="preserve">         </v>
          </cell>
        </row>
        <row r="1394">
          <cell r="C1394">
            <v>0</v>
          </cell>
          <cell r="D1394" t="str">
            <v xml:space="preserve">         </v>
          </cell>
        </row>
        <row r="1395">
          <cell r="C1395">
            <v>0</v>
          </cell>
          <cell r="D1395" t="str">
            <v xml:space="preserve">         </v>
          </cell>
        </row>
        <row r="1396">
          <cell r="C1396">
            <v>0</v>
          </cell>
          <cell r="D1396" t="str">
            <v xml:space="preserve">         </v>
          </cell>
        </row>
        <row r="1397">
          <cell r="C1397">
            <v>0</v>
          </cell>
          <cell r="D1397" t="str">
            <v xml:space="preserve">         </v>
          </cell>
        </row>
        <row r="1398">
          <cell r="C1398">
            <v>0</v>
          </cell>
          <cell r="D1398" t="str">
            <v xml:space="preserve">         </v>
          </cell>
        </row>
        <row r="1399">
          <cell r="C1399">
            <v>0</v>
          </cell>
          <cell r="D1399" t="str">
            <v xml:space="preserve">         </v>
          </cell>
        </row>
        <row r="1400">
          <cell r="C1400">
            <v>0</v>
          </cell>
          <cell r="D1400" t="str">
            <v xml:space="preserve">         </v>
          </cell>
        </row>
        <row r="1401">
          <cell r="C1401">
            <v>0</v>
          </cell>
          <cell r="D1401" t="str">
            <v xml:space="preserve">         </v>
          </cell>
        </row>
        <row r="1402">
          <cell r="C1402">
            <v>0</v>
          </cell>
          <cell r="D1402" t="str">
            <v xml:space="preserve">         </v>
          </cell>
        </row>
        <row r="1403">
          <cell r="C1403">
            <v>0</v>
          </cell>
          <cell r="D1403" t="str">
            <v xml:space="preserve">         </v>
          </cell>
        </row>
        <row r="1404">
          <cell r="C1404">
            <v>0</v>
          </cell>
          <cell r="D1404" t="str">
            <v xml:space="preserve">         </v>
          </cell>
        </row>
        <row r="1405">
          <cell r="C1405">
            <v>0</v>
          </cell>
          <cell r="D1405" t="str">
            <v xml:space="preserve">         </v>
          </cell>
        </row>
        <row r="1406">
          <cell r="C1406">
            <v>0</v>
          </cell>
          <cell r="D1406" t="str">
            <v xml:space="preserve">         </v>
          </cell>
        </row>
        <row r="1407">
          <cell r="C1407">
            <v>0</v>
          </cell>
          <cell r="D1407" t="str">
            <v xml:space="preserve">         </v>
          </cell>
        </row>
        <row r="1408">
          <cell r="C1408">
            <v>0</v>
          </cell>
          <cell r="D1408" t="str">
            <v xml:space="preserve">         </v>
          </cell>
        </row>
        <row r="1409">
          <cell r="C1409">
            <v>0</v>
          </cell>
          <cell r="D1409" t="str">
            <v xml:space="preserve">         </v>
          </cell>
        </row>
        <row r="1410">
          <cell r="C1410">
            <v>0</v>
          </cell>
          <cell r="D1410" t="str">
            <v xml:space="preserve">         </v>
          </cell>
        </row>
        <row r="1411">
          <cell r="C1411">
            <v>0</v>
          </cell>
          <cell r="D1411" t="str">
            <v xml:space="preserve">         </v>
          </cell>
        </row>
        <row r="1412">
          <cell r="C1412">
            <v>0</v>
          </cell>
          <cell r="D1412" t="str">
            <v xml:space="preserve">         </v>
          </cell>
        </row>
        <row r="1413">
          <cell r="C1413">
            <v>0</v>
          </cell>
          <cell r="D1413" t="str">
            <v xml:space="preserve">         </v>
          </cell>
        </row>
        <row r="1414">
          <cell r="C1414">
            <v>0</v>
          </cell>
          <cell r="D1414" t="str">
            <v xml:space="preserve">         </v>
          </cell>
        </row>
        <row r="1415">
          <cell r="C1415">
            <v>0</v>
          </cell>
          <cell r="D1415" t="str">
            <v xml:space="preserve">         </v>
          </cell>
        </row>
        <row r="1416">
          <cell r="C1416">
            <v>0</v>
          </cell>
          <cell r="D1416" t="str">
            <v xml:space="preserve">         </v>
          </cell>
        </row>
        <row r="1417">
          <cell r="C1417">
            <v>0</v>
          </cell>
          <cell r="D1417" t="str">
            <v xml:space="preserve">         </v>
          </cell>
        </row>
        <row r="1418">
          <cell r="C1418">
            <v>0</v>
          </cell>
          <cell r="D1418" t="str">
            <v xml:space="preserve">         </v>
          </cell>
        </row>
        <row r="1419">
          <cell r="C1419">
            <v>0</v>
          </cell>
          <cell r="D1419" t="str">
            <v xml:space="preserve">         </v>
          </cell>
        </row>
        <row r="1420">
          <cell r="C1420">
            <v>0</v>
          </cell>
          <cell r="D1420" t="str">
            <v xml:space="preserve">         </v>
          </cell>
        </row>
        <row r="1421">
          <cell r="C1421">
            <v>0</v>
          </cell>
          <cell r="D1421" t="str">
            <v xml:space="preserve">         </v>
          </cell>
        </row>
        <row r="1422">
          <cell r="C1422">
            <v>0</v>
          </cell>
          <cell r="D1422" t="str">
            <v xml:space="preserve">         </v>
          </cell>
        </row>
        <row r="1423">
          <cell r="C1423">
            <v>0</v>
          </cell>
          <cell r="D1423" t="str">
            <v xml:space="preserve">         </v>
          </cell>
        </row>
        <row r="1424">
          <cell r="C1424">
            <v>0</v>
          </cell>
          <cell r="D1424" t="str">
            <v xml:space="preserve">         </v>
          </cell>
        </row>
        <row r="1425">
          <cell r="C1425">
            <v>0</v>
          </cell>
          <cell r="D1425" t="str">
            <v xml:space="preserve">         </v>
          </cell>
        </row>
        <row r="1426">
          <cell r="C1426">
            <v>0</v>
          </cell>
          <cell r="D1426" t="str">
            <v xml:space="preserve">         </v>
          </cell>
        </row>
        <row r="1427">
          <cell r="C1427">
            <v>0</v>
          </cell>
          <cell r="D1427" t="str">
            <v xml:space="preserve">         </v>
          </cell>
        </row>
        <row r="1428">
          <cell r="C1428">
            <v>0</v>
          </cell>
          <cell r="D1428" t="str">
            <v xml:space="preserve">         </v>
          </cell>
        </row>
        <row r="1429">
          <cell r="C1429">
            <v>0</v>
          </cell>
          <cell r="D1429" t="str">
            <v xml:space="preserve">         </v>
          </cell>
        </row>
        <row r="1430">
          <cell r="C1430">
            <v>0</v>
          </cell>
          <cell r="D1430" t="str">
            <v xml:space="preserve">         </v>
          </cell>
        </row>
        <row r="1431">
          <cell r="C1431">
            <v>0</v>
          </cell>
          <cell r="D1431" t="str">
            <v xml:space="preserve">         </v>
          </cell>
        </row>
        <row r="1432">
          <cell r="C1432">
            <v>0</v>
          </cell>
          <cell r="D1432" t="str">
            <v xml:space="preserve">         </v>
          </cell>
        </row>
        <row r="1433">
          <cell r="C1433">
            <v>0</v>
          </cell>
          <cell r="D1433" t="str">
            <v xml:space="preserve">         </v>
          </cell>
        </row>
        <row r="1434">
          <cell r="C1434">
            <v>0</v>
          </cell>
          <cell r="D1434" t="str">
            <v xml:space="preserve">         </v>
          </cell>
        </row>
        <row r="1435">
          <cell r="C1435">
            <v>0</v>
          </cell>
          <cell r="D1435" t="str">
            <v xml:space="preserve">         </v>
          </cell>
        </row>
        <row r="1436">
          <cell r="C1436">
            <v>0</v>
          </cell>
          <cell r="D1436" t="str">
            <v xml:space="preserve">         </v>
          </cell>
        </row>
        <row r="1437">
          <cell r="C1437">
            <v>0</v>
          </cell>
          <cell r="D1437" t="str">
            <v xml:space="preserve">         </v>
          </cell>
        </row>
        <row r="1438">
          <cell r="C1438">
            <v>0</v>
          </cell>
          <cell r="D1438" t="str">
            <v xml:space="preserve">         </v>
          </cell>
        </row>
        <row r="1439">
          <cell r="C1439">
            <v>0</v>
          </cell>
          <cell r="D1439" t="str">
            <v xml:space="preserve">         </v>
          </cell>
        </row>
        <row r="1440">
          <cell r="C1440">
            <v>0</v>
          </cell>
          <cell r="D1440" t="str">
            <v xml:space="preserve">         </v>
          </cell>
        </row>
        <row r="1441">
          <cell r="C1441">
            <v>0</v>
          </cell>
          <cell r="D1441" t="str">
            <v xml:space="preserve">         </v>
          </cell>
        </row>
        <row r="1442">
          <cell r="C1442">
            <v>0</v>
          </cell>
          <cell r="D1442" t="str">
            <v xml:space="preserve">         </v>
          </cell>
        </row>
        <row r="1443">
          <cell r="C1443">
            <v>0</v>
          </cell>
          <cell r="D1443" t="str">
            <v xml:space="preserve">         </v>
          </cell>
        </row>
        <row r="1444">
          <cell r="C1444">
            <v>0</v>
          </cell>
          <cell r="D1444" t="str">
            <v xml:space="preserve">         </v>
          </cell>
        </row>
        <row r="1445">
          <cell r="C1445">
            <v>0</v>
          </cell>
          <cell r="D1445" t="str">
            <v xml:space="preserve">         </v>
          </cell>
        </row>
        <row r="1446">
          <cell r="C1446">
            <v>0</v>
          </cell>
          <cell r="D1446" t="str">
            <v xml:space="preserve">         </v>
          </cell>
        </row>
        <row r="1447">
          <cell r="C1447">
            <v>0</v>
          </cell>
          <cell r="D1447" t="str">
            <v xml:space="preserve">         </v>
          </cell>
        </row>
        <row r="1448">
          <cell r="C1448">
            <v>0</v>
          </cell>
          <cell r="D1448" t="str">
            <v xml:space="preserve">         </v>
          </cell>
        </row>
        <row r="1449">
          <cell r="C1449">
            <v>0</v>
          </cell>
          <cell r="D1449" t="str">
            <v xml:space="preserve">         </v>
          </cell>
        </row>
        <row r="1450">
          <cell r="C1450">
            <v>0</v>
          </cell>
          <cell r="D1450" t="str">
            <v xml:space="preserve">         </v>
          </cell>
        </row>
        <row r="1451">
          <cell r="C1451">
            <v>0</v>
          </cell>
          <cell r="D1451" t="str">
            <v xml:space="preserve">         </v>
          </cell>
        </row>
        <row r="1452">
          <cell r="C1452">
            <v>0</v>
          </cell>
          <cell r="D1452" t="str">
            <v xml:space="preserve">         </v>
          </cell>
        </row>
        <row r="1453">
          <cell r="C1453">
            <v>0</v>
          </cell>
          <cell r="D1453" t="str">
            <v xml:space="preserve">         </v>
          </cell>
        </row>
        <row r="1454">
          <cell r="C1454">
            <v>0</v>
          </cell>
          <cell r="D1454" t="str">
            <v xml:space="preserve">         </v>
          </cell>
        </row>
        <row r="1455">
          <cell r="C1455">
            <v>0</v>
          </cell>
          <cell r="D1455" t="str">
            <v xml:space="preserve">         </v>
          </cell>
        </row>
        <row r="1456">
          <cell r="C1456">
            <v>0</v>
          </cell>
          <cell r="D1456" t="str">
            <v xml:space="preserve">         </v>
          </cell>
        </row>
        <row r="1457">
          <cell r="C1457">
            <v>0</v>
          </cell>
          <cell r="D1457" t="str">
            <v xml:space="preserve">         </v>
          </cell>
        </row>
        <row r="1458">
          <cell r="C1458">
            <v>0</v>
          </cell>
          <cell r="D1458" t="str">
            <v xml:space="preserve">         </v>
          </cell>
        </row>
        <row r="1459">
          <cell r="C1459">
            <v>0</v>
          </cell>
          <cell r="D1459" t="str">
            <v xml:space="preserve">         </v>
          </cell>
        </row>
        <row r="1460">
          <cell r="C1460">
            <v>0</v>
          </cell>
          <cell r="D1460" t="str">
            <v xml:space="preserve">         </v>
          </cell>
        </row>
        <row r="1461">
          <cell r="C1461">
            <v>0</v>
          </cell>
          <cell r="D1461" t="str">
            <v xml:space="preserve">         </v>
          </cell>
        </row>
        <row r="1462">
          <cell r="C1462">
            <v>0</v>
          </cell>
          <cell r="D1462" t="str">
            <v xml:space="preserve">         </v>
          </cell>
        </row>
        <row r="1463">
          <cell r="C1463">
            <v>0</v>
          </cell>
          <cell r="D1463" t="str">
            <v xml:space="preserve">         </v>
          </cell>
        </row>
        <row r="1464">
          <cell r="C1464">
            <v>0</v>
          </cell>
          <cell r="D1464" t="str">
            <v xml:space="preserve">         </v>
          </cell>
        </row>
        <row r="1465">
          <cell r="C1465">
            <v>0</v>
          </cell>
          <cell r="D1465" t="str">
            <v xml:space="preserve">         </v>
          </cell>
        </row>
        <row r="1466">
          <cell r="C1466">
            <v>0</v>
          </cell>
          <cell r="D1466" t="str">
            <v xml:space="preserve">         </v>
          </cell>
        </row>
        <row r="1467">
          <cell r="C1467">
            <v>0</v>
          </cell>
          <cell r="D1467" t="str">
            <v xml:space="preserve">         </v>
          </cell>
        </row>
        <row r="1468">
          <cell r="C1468">
            <v>0</v>
          </cell>
          <cell r="D1468" t="str">
            <v xml:space="preserve">         </v>
          </cell>
        </row>
        <row r="1469">
          <cell r="C1469">
            <v>0</v>
          </cell>
          <cell r="D1469" t="str">
            <v xml:space="preserve">         </v>
          </cell>
        </row>
        <row r="1470">
          <cell r="C1470">
            <v>0</v>
          </cell>
          <cell r="D1470" t="str">
            <v xml:space="preserve">         </v>
          </cell>
        </row>
        <row r="1471">
          <cell r="C1471">
            <v>0</v>
          </cell>
          <cell r="D1471" t="str">
            <v xml:space="preserve">         </v>
          </cell>
        </row>
        <row r="1472">
          <cell r="C1472">
            <v>0</v>
          </cell>
          <cell r="D1472" t="str">
            <v xml:space="preserve">         </v>
          </cell>
        </row>
        <row r="1473">
          <cell r="C1473">
            <v>0</v>
          </cell>
          <cell r="D1473" t="str">
            <v xml:space="preserve">         </v>
          </cell>
        </row>
        <row r="1474">
          <cell r="C1474">
            <v>0</v>
          </cell>
          <cell r="D1474" t="str">
            <v xml:space="preserve">         </v>
          </cell>
        </row>
        <row r="1475">
          <cell r="C1475">
            <v>0</v>
          </cell>
          <cell r="D1475" t="str">
            <v xml:space="preserve">         </v>
          </cell>
        </row>
        <row r="1476">
          <cell r="C1476">
            <v>0</v>
          </cell>
          <cell r="D1476" t="str">
            <v xml:space="preserve">         </v>
          </cell>
        </row>
        <row r="1477">
          <cell r="C1477">
            <v>0</v>
          </cell>
          <cell r="D1477" t="str">
            <v xml:space="preserve">         </v>
          </cell>
        </row>
        <row r="1478">
          <cell r="C1478">
            <v>0</v>
          </cell>
          <cell r="D1478" t="str">
            <v xml:space="preserve">         </v>
          </cell>
        </row>
        <row r="1479">
          <cell r="C1479">
            <v>0</v>
          </cell>
          <cell r="D1479" t="str">
            <v xml:space="preserve">         </v>
          </cell>
        </row>
        <row r="1480">
          <cell r="C1480">
            <v>0</v>
          </cell>
          <cell r="D1480" t="str">
            <v xml:space="preserve">         </v>
          </cell>
        </row>
        <row r="1481">
          <cell r="C1481">
            <v>0</v>
          </cell>
          <cell r="D1481" t="str">
            <v xml:space="preserve">         </v>
          </cell>
        </row>
        <row r="1482">
          <cell r="C1482">
            <v>0</v>
          </cell>
          <cell r="D1482" t="str">
            <v xml:space="preserve">         </v>
          </cell>
        </row>
        <row r="1483">
          <cell r="C1483">
            <v>0</v>
          </cell>
          <cell r="D1483" t="str">
            <v xml:space="preserve">         </v>
          </cell>
        </row>
        <row r="1484">
          <cell r="C1484">
            <v>0</v>
          </cell>
          <cell r="D1484" t="str">
            <v xml:space="preserve">         </v>
          </cell>
        </row>
        <row r="1485">
          <cell r="C1485">
            <v>0</v>
          </cell>
          <cell r="D1485" t="str">
            <v xml:space="preserve">         </v>
          </cell>
        </row>
        <row r="1486">
          <cell r="C1486">
            <v>0</v>
          </cell>
          <cell r="D1486" t="str">
            <v xml:space="preserve">         </v>
          </cell>
        </row>
        <row r="1487">
          <cell r="C1487">
            <v>0</v>
          </cell>
          <cell r="D1487" t="str">
            <v xml:space="preserve">         </v>
          </cell>
        </row>
        <row r="1488">
          <cell r="C1488">
            <v>0</v>
          </cell>
          <cell r="D1488" t="str">
            <v xml:space="preserve">         </v>
          </cell>
        </row>
        <row r="1489">
          <cell r="C1489">
            <v>0</v>
          </cell>
          <cell r="D1489" t="str">
            <v xml:space="preserve">         </v>
          </cell>
        </row>
        <row r="1490">
          <cell r="C1490">
            <v>0</v>
          </cell>
          <cell r="D1490" t="str">
            <v xml:space="preserve">         </v>
          </cell>
        </row>
        <row r="1491">
          <cell r="C1491">
            <v>0</v>
          </cell>
          <cell r="D1491" t="str">
            <v xml:space="preserve">         </v>
          </cell>
        </row>
        <row r="1492">
          <cell r="C1492">
            <v>0</v>
          </cell>
          <cell r="D1492" t="str">
            <v xml:space="preserve">         </v>
          </cell>
        </row>
        <row r="1493">
          <cell r="C1493">
            <v>0</v>
          </cell>
          <cell r="D1493" t="str">
            <v xml:space="preserve">         </v>
          </cell>
        </row>
        <row r="1494">
          <cell r="C1494">
            <v>0</v>
          </cell>
          <cell r="D1494" t="str">
            <v xml:space="preserve">         </v>
          </cell>
        </row>
        <row r="1495">
          <cell r="C1495">
            <v>0</v>
          </cell>
          <cell r="D1495" t="str">
            <v xml:space="preserve">         </v>
          </cell>
        </row>
        <row r="1496">
          <cell r="C1496">
            <v>0</v>
          </cell>
          <cell r="D1496" t="str">
            <v xml:space="preserve">         </v>
          </cell>
        </row>
        <row r="1497">
          <cell r="C1497">
            <v>0</v>
          </cell>
          <cell r="D1497" t="str">
            <v xml:space="preserve">         </v>
          </cell>
        </row>
        <row r="1498">
          <cell r="C1498">
            <v>0</v>
          </cell>
          <cell r="D1498" t="str">
            <v xml:space="preserve">         </v>
          </cell>
        </row>
        <row r="1499">
          <cell r="C1499">
            <v>0</v>
          </cell>
          <cell r="D1499" t="str">
            <v xml:space="preserve">         </v>
          </cell>
        </row>
        <row r="1500">
          <cell r="C1500">
            <v>0</v>
          </cell>
          <cell r="D1500" t="str">
            <v xml:space="preserve">         </v>
          </cell>
        </row>
        <row r="1501">
          <cell r="C1501">
            <v>0</v>
          </cell>
          <cell r="D1501" t="str">
            <v xml:space="preserve">         </v>
          </cell>
        </row>
        <row r="1502">
          <cell r="C1502">
            <v>0</v>
          </cell>
          <cell r="D1502" t="str">
            <v xml:space="preserve">         </v>
          </cell>
        </row>
        <row r="1503">
          <cell r="C1503">
            <v>0</v>
          </cell>
          <cell r="D1503" t="str">
            <v xml:space="preserve">         </v>
          </cell>
        </row>
        <row r="1504">
          <cell r="C1504">
            <v>0</v>
          </cell>
          <cell r="D1504" t="str">
            <v xml:space="preserve">         </v>
          </cell>
        </row>
        <row r="1505">
          <cell r="C1505">
            <v>0</v>
          </cell>
          <cell r="D1505" t="str">
            <v xml:space="preserve">         </v>
          </cell>
        </row>
        <row r="1506">
          <cell r="C1506">
            <v>0</v>
          </cell>
          <cell r="D1506" t="str">
            <v xml:space="preserve">         </v>
          </cell>
        </row>
        <row r="1507">
          <cell r="C1507">
            <v>0</v>
          </cell>
          <cell r="D1507" t="str">
            <v xml:space="preserve">         </v>
          </cell>
        </row>
        <row r="1508">
          <cell r="C1508">
            <v>0</v>
          </cell>
          <cell r="D1508" t="str">
            <v xml:space="preserve">         </v>
          </cell>
        </row>
        <row r="1509">
          <cell r="C1509">
            <v>0</v>
          </cell>
          <cell r="D1509" t="str">
            <v xml:space="preserve">         </v>
          </cell>
        </row>
        <row r="1510">
          <cell r="C1510">
            <v>0</v>
          </cell>
          <cell r="D1510" t="str">
            <v xml:space="preserve">         </v>
          </cell>
        </row>
        <row r="1511">
          <cell r="C1511">
            <v>0</v>
          </cell>
          <cell r="D1511" t="str">
            <v xml:space="preserve">         </v>
          </cell>
        </row>
        <row r="1512">
          <cell r="C1512">
            <v>0</v>
          </cell>
          <cell r="D1512" t="str">
            <v xml:space="preserve">         </v>
          </cell>
        </row>
        <row r="1513">
          <cell r="C1513">
            <v>0</v>
          </cell>
          <cell r="D1513" t="str">
            <v xml:space="preserve">         </v>
          </cell>
        </row>
        <row r="1514">
          <cell r="C1514">
            <v>0</v>
          </cell>
          <cell r="D1514" t="str">
            <v xml:space="preserve">         </v>
          </cell>
        </row>
        <row r="1515">
          <cell r="C1515">
            <v>0</v>
          </cell>
          <cell r="D1515" t="str">
            <v xml:space="preserve">         </v>
          </cell>
        </row>
        <row r="1516">
          <cell r="C1516">
            <v>0</v>
          </cell>
          <cell r="D1516" t="str">
            <v xml:space="preserve">         </v>
          </cell>
        </row>
        <row r="1517">
          <cell r="C1517">
            <v>0</v>
          </cell>
          <cell r="D1517" t="str">
            <v xml:space="preserve">         </v>
          </cell>
        </row>
        <row r="1518">
          <cell r="C1518">
            <v>0</v>
          </cell>
          <cell r="D1518" t="str">
            <v xml:space="preserve">         </v>
          </cell>
        </row>
        <row r="1519">
          <cell r="C1519">
            <v>0</v>
          </cell>
          <cell r="D1519" t="str">
            <v xml:space="preserve">         </v>
          </cell>
        </row>
        <row r="1520">
          <cell r="C1520">
            <v>0</v>
          </cell>
          <cell r="D1520" t="str">
            <v xml:space="preserve">         </v>
          </cell>
        </row>
        <row r="1521">
          <cell r="C1521">
            <v>0</v>
          </cell>
          <cell r="D1521" t="str">
            <v xml:space="preserve">         </v>
          </cell>
        </row>
        <row r="1522">
          <cell r="C1522">
            <v>0</v>
          </cell>
          <cell r="D1522" t="str">
            <v xml:space="preserve">         </v>
          </cell>
        </row>
        <row r="1523">
          <cell r="C1523">
            <v>0</v>
          </cell>
          <cell r="D1523" t="str">
            <v xml:space="preserve">         </v>
          </cell>
        </row>
        <row r="1524">
          <cell r="C1524">
            <v>0</v>
          </cell>
          <cell r="D1524" t="str">
            <v xml:space="preserve">         </v>
          </cell>
        </row>
        <row r="1525">
          <cell r="C1525">
            <v>0</v>
          </cell>
          <cell r="D1525" t="str">
            <v xml:space="preserve">         </v>
          </cell>
        </row>
        <row r="1526">
          <cell r="C1526">
            <v>0</v>
          </cell>
          <cell r="D1526" t="str">
            <v xml:space="preserve">         </v>
          </cell>
        </row>
        <row r="1527">
          <cell r="C1527">
            <v>0</v>
          </cell>
          <cell r="D1527" t="str">
            <v xml:space="preserve">         </v>
          </cell>
        </row>
        <row r="1528">
          <cell r="C1528">
            <v>0</v>
          </cell>
          <cell r="D1528" t="str">
            <v xml:space="preserve">         </v>
          </cell>
        </row>
        <row r="1529">
          <cell r="C1529">
            <v>0</v>
          </cell>
          <cell r="D1529" t="str">
            <v xml:space="preserve">         </v>
          </cell>
        </row>
        <row r="1530">
          <cell r="C1530">
            <v>0</v>
          </cell>
          <cell r="D1530" t="str">
            <v xml:space="preserve">         </v>
          </cell>
        </row>
        <row r="1531">
          <cell r="C1531">
            <v>0</v>
          </cell>
          <cell r="D1531" t="str">
            <v xml:space="preserve">         </v>
          </cell>
        </row>
        <row r="1532">
          <cell r="C1532">
            <v>0</v>
          </cell>
          <cell r="D1532" t="str">
            <v xml:space="preserve">         </v>
          </cell>
        </row>
        <row r="1533">
          <cell r="C1533">
            <v>0</v>
          </cell>
          <cell r="D1533" t="str">
            <v xml:space="preserve">         </v>
          </cell>
        </row>
        <row r="1534">
          <cell r="C1534">
            <v>0</v>
          </cell>
          <cell r="D1534" t="str">
            <v xml:space="preserve">         </v>
          </cell>
        </row>
        <row r="1535">
          <cell r="C1535">
            <v>0</v>
          </cell>
          <cell r="D1535" t="str">
            <v xml:space="preserve">         </v>
          </cell>
        </row>
        <row r="1536">
          <cell r="C1536">
            <v>0</v>
          </cell>
          <cell r="D1536" t="str">
            <v xml:space="preserve">         </v>
          </cell>
        </row>
        <row r="1537">
          <cell r="C1537">
            <v>0</v>
          </cell>
          <cell r="D1537" t="str">
            <v xml:space="preserve">         </v>
          </cell>
        </row>
        <row r="1538">
          <cell r="C1538">
            <v>0</v>
          </cell>
          <cell r="D1538" t="str">
            <v xml:space="preserve">         </v>
          </cell>
        </row>
        <row r="1539">
          <cell r="C1539">
            <v>0</v>
          </cell>
          <cell r="D1539" t="str">
            <v xml:space="preserve">         </v>
          </cell>
        </row>
        <row r="1540">
          <cell r="C1540">
            <v>0</v>
          </cell>
          <cell r="D1540" t="str">
            <v xml:space="preserve">         </v>
          </cell>
        </row>
        <row r="1541">
          <cell r="C1541">
            <v>0</v>
          </cell>
          <cell r="D1541" t="str">
            <v xml:space="preserve">         </v>
          </cell>
        </row>
        <row r="1542">
          <cell r="C1542">
            <v>0</v>
          </cell>
          <cell r="D1542" t="str">
            <v xml:space="preserve">         </v>
          </cell>
        </row>
        <row r="1543">
          <cell r="C1543">
            <v>0</v>
          </cell>
          <cell r="D1543" t="str">
            <v xml:space="preserve">         </v>
          </cell>
        </row>
        <row r="1544">
          <cell r="C1544">
            <v>0</v>
          </cell>
          <cell r="D1544" t="str">
            <v xml:space="preserve">         </v>
          </cell>
        </row>
        <row r="1545">
          <cell r="C1545">
            <v>0</v>
          </cell>
          <cell r="D1545" t="str">
            <v xml:space="preserve">         </v>
          </cell>
        </row>
        <row r="1546">
          <cell r="C1546">
            <v>0</v>
          </cell>
          <cell r="D1546" t="str">
            <v xml:space="preserve">         </v>
          </cell>
        </row>
        <row r="1547">
          <cell r="C1547">
            <v>0</v>
          </cell>
          <cell r="D1547" t="str">
            <v xml:space="preserve">         </v>
          </cell>
        </row>
        <row r="1548">
          <cell r="C1548">
            <v>0</v>
          </cell>
          <cell r="D1548" t="str">
            <v xml:space="preserve">         </v>
          </cell>
        </row>
        <row r="1549">
          <cell r="C1549">
            <v>0</v>
          </cell>
          <cell r="D1549" t="str">
            <v xml:space="preserve">         </v>
          </cell>
        </row>
        <row r="1550">
          <cell r="C1550">
            <v>0</v>
          </cell>
          <cell r="D1550" t="str">
            <v xml:space="preserve">         </v>
          </cell>
        </row>
        <row r="1551">
          <cell r="C1551">
            <v>0</v>
          </cell>
          <cell r="D1551" t="str">
            <v xml:space="preserve">         </v>
          </cell>
        </row>
        <row r="1552">
          <cell r="C1552">
            <v>0</v>
          </cell>
          <cell r="D1552" t="str">
            <v xml:space="preserve">         </v>
          </cell>
        </row>
        <row r="1553">
          <cell r="C1553">
            <v>0</v>
          </cell>
          <cell r="D1553" t="str">
            <v xml:space="preserve">         </v>
          </cell>
        </row>
        <row r="1554">
          <cell r="C1554">
            <v>0</v>
          </cell>
          <cell r="D1554" t="str">
            <v xml:space="preserve">         </v>
          </cell>
        </row>
        <row r="1555">
          <cell r="C1555">
            <v>0</v>
          </cell>
          <cell r="D1555" t="str">
            <v xml:space="preserve">         </v>
          </cell>
        </row>
        <row r="1556">
          <cell r="C1556">
            <v>0</v>
          </cell>
          <cell r="D1556" t="str">
            <v xml:space="preserve">         </v>
          </cell>
        </row>
        <row r="1557">
          <cell r="C1557">
            <v>0</v>
          </cell>
          <cell r="D1557" t="str">
            <v xml:space="preserve">         </v>
          </cell>
        </row>
        <row r="1558">
          <cell r="C1558">
            <v>0</v>
          </cell>
          <cell r="D1558" t="str">
            <v xml:space="preserve">         </v>
          </cell>
        </row>
        <row r="1559">
          <cell r="C1559">
            <v>0</v>
          </cell>
          <cell r="D1559" t="str">
            <v xml:space="preserve">         </v>
          </cell>
        </row>
        <row r="1560">
          <cell r="C1560">
            <v>0</v>
          </cell>
          <cell r="D1560" t="str">
            <v xml:space="preserve">         </v>
          </cell>
        </row>
        <row r="1561">
          <cell r="C1561">
            <v>0</v>
          </cell>
          <cell r="D1561" t="str">
            <v xml:space="preserve">         </v>
          </cell>
        </row>
        <row r="1562">
          <cell r="C1562">
            <v>0</v>
          </cell>
          <cell r="D1562" t="str">
            <v xml:space="preserve">         </v>
          </cell>
        </row>
        <row r="1563">
          <cell r="C1563">
            <v>0</v>
          </cell>
          <cell r="D1563" t="str">
            <v xml:space="preserve">         </v>
          </cell>
        </row>
        <row r="1564">
          <cell r="C1564">
            <v>0</v>
          </cell>
          <cell r="D1564" t="str">
            <v xml:space="preserve">         </v>
          </cell>
        </row>
        <row r="1565">
          <cell r="C1565">
            <v>0</v>
          </cell>
          <cell r="D1565" t="str">
            <v xml:space="preserve">         </v>
          </cell>
        </row>
        <row r="1566">
          <cell r="C1566">
            <v>0</v>
          </cell>
          <cell r="D1566" t="str">
            <v xml:space="preserve">         </v>
          </cell>
        </row>
        <row r="1567">
          <cell r="C1567">
            <v>0</v>
          </cell>
          <cell r="D1567" t="str">
            <v xml:space="preserve">         </v>
          </cell>
        </row>
        <row r="1568">
          <cell r="C1568">
            <v>0</v>
          </cell>
          <cell r="D1568" t="str">
            <v xml:space="preserve">         </v>
          </cell>
        </row>
        <row r="1569">
          <cell r="C1569">
            <v>0</v>
          </cell>
          <cell r="D1569" t="str">
            <v xml:space="preserve">         </v>
          </cell>
        </row>
        <row r="1570">
          <cell r="C1570">
            <v>0</v>
          </cell>
          <cell r="D1570" t="str">
            <v xml:space="preserve">         </v>
          </cell>
        </row>
        <row r="1571">
          <cell r="C1571">
            <v>0</v>
          </cell>
          <cell r="D1571" t="str">
            <v xml:space="preserve">         </v>
          </cell>
        </row>
        <row r="1572">
          <cell r="C1572">
            <v>0</v>
          </cell>
          <cell r="D1572" t="str">
            <v xml:space="preserve">         </v>
          </cell>
        </row>
        <row r="1573">
          <cell r="C1573">
            <v>0</v>
          </cell>
          <cell r="D1573" t="str">
            <v xml:space="preserve">         </v>
          </cell>
        </row>
        <row r="1574">
          <cell r="C1574">
            <v>0</v>
          </cell>
          <cell r="D1574" t="str">
            <v xml:space="preserve">         </v>
          </cell>
        </row>
        <row r="1575">
          <cell r="C1575">
            <v>0</v>
          </cell>
          <cell r="D1575" t="str">
            <v xml:space="preserve">         </v>
          </cell>
        </row>
        <row r="1576">
          <cell r="C1576">
            <v>0</v>
          </cell>
          <cell r="D1576" t="str">
            <v xml:space="preserve">         </v>
          </cell>
        </row>
        <row r="1577">
          <cell r="C1577">
            <v>0</v>
          </cell>
          <cell r="D1577" t="str">
            <v xml:space="preserve">         </v>
          </cell>
        </row>
        <row r="1578">
          <cell r="C1578">
            <v>0</v>
          </cell>
          <cell r="D1578" t="str">
            <v xml:space="preserve">         </v>
          </cell>
        </row>
        <row r="1579">
          <cell r="C1579">
            <v>0</v>
          </cell>
          <cell r="D1579" t="str">
            <v xml:space="preserve">         </v>
          </cell>
        </row>
        <row r="1580">
          <cell r="C1580">
            <v>0</v>
          </cell>
          <cell r="D1580" t="str">
            <v xml:space="preserve">         </v>
          </cell>
        </row>
        <row r="1581">
          <cell r="C1581">
            <v>0</v>
          </cell>
          <cell r="D1581" t="str">
            <v xml:space="preserve">         </v>
          </cell>
        </row>
        <row r="1582">
          <cell r="C1582">
            <v>0</v>
          </cell>
          <cell r="D1582" t="str">
            <v xml:space="preserve">         </v>
          </cell>
        </row>
        <row r="1583">
          <cell r="C1583">
            <v>0</v>
          </cell>
          <cell r="D1583" t="str">
            <v xml:space="preserve">         </v>
          </cell>
        </row>
        <row r="1584">
          <cell r="C1584">
            <v>0</v>
          </cell>
          <cell r="D1584" t="str">
            <v xml:space="preserve">         </v>
          </cell>
        </row>
        <row r="1585">
          <cell r="C1585">
            <v>0</v>
          </cell>
          <cell r="D1585" t="str">
            <v xml:space="preserve">         </v>
          </cell>
        </row>
        <row r="1586">
          <cell r="C1586">
            <v>0</v>
          </cell>
          <cell r="D1586" t="str">
            <v xml:space="preserve">         </v>
          </cell>
        </row>
        <row r="1587">
          <cell r="C1587">
            <v>0</v>
          </cell>
          <cell r="D1587" t="str">
            <v xml:space="preserve">         </v>
          </cell>
        </row>
        <row r="1588">
          <cell r="C1588">
            <v>0</v>
          </cell>
          <cell r="D1588" t="str">
            <v xml:space="preserve">         </v>
          </cell>
        </row>
        <row r="1589">
          <cell r="C1589">
            <v>0</v>
          </cell>
          <cell r="D1589" t="str">
            <v xml:space="preserve">         </v>
          </cell>
        </row>
        <row r="1590">
          <cell r="C1590">
            <v>0</v>
          </cell>
          <cell r="D1590" t="str">
            <v xml:space="preserve">         </v>
          </cell>
        </row>
        <row r="1591">
          <cell r="C1591">
            <v>0</v>
          </cell>
          <cell r="D1591" t="str">
            <v xml:space="preserve">         </v>
          </cell>
        </row>
        <row r="1592">
          <cell r="C1592">
            <v>0</v>
          </cell>
          <cell r="D1592" t="str">
            <v xml:space="preserve">         </v>
          </cell>
        </row>
        <row r="1593">
          <cell r="C1593">
            <v>0</v>
          </cell>
          <cell r="D1593" t="str">
            <v xml:space="preserve">         </v>
          </cell>
        </row>
        <row r="1594">
          <cell r="C1594">
            <v>0</v>
          </cell>
          <cell r="D1594" t="str">
            <v xml:space="preserve">         </v>
          </cell>
        </row>
        <row r="1595">
          <cell r="C1595">
            <v>0</v>
          </cell>
          <cell r="D1595" t="str">
            <v xml:space="preserve">         </v>
          </cell>
        </row>
        <row r="1596">
          <cell r="C1596">
            <v>0</v>
          </cell>
          <cell r="D1596" t="str">
            <v xml:space="preserve">         </v>
          </cell>
        </row>
        <row r="1597">
          <cell r="C1597">
            <v>0</v>
          </cell>
          <cell r="D1597" t="str">
            <v xml:space="preserve">         </v>
          </cell>
        </row>
        <row r="1598">
          <cell r="C1598">
            <v>0</v>
          </cell>
          <cell r="D1598" t="str">
            <v xml:space="preserve">         </v>
          </cell>
        </row>
        <row r="1599">
          <cell r="C1599">
            <v>0</v>
          </cell>
          <cell r="D1599" t="str">
            <v xml:space="preserve">         </v>
          </cell>
        </row>
        <row r="1600">
          <cell r="C1600">
            <v>0</v>
          </cell>
          <cell r="D1600" t="str">
            <v xml:space="preserve">         </v>
          </cell>
        </row>
        <row r="1601">
          <cell r="C1601">
            <v>0</v>
          </cell>
          <cell r="D1601" t="str">
            <v xml:space="preserve">         </v>
          </cell>
        </row>
        <row r="1602">
          <cell r="C1602">
            <v>0</v>
          </cell>
          <cell r="D1602" t="str">
            <v xml:space="preserve">         </v>
          </cell>
        </row>
        <row r="1603">
          <cell r="C1603">
            <v>0</v>
          </cell>
          <cell r="D1603" t="str">
            <v xml:space="preserve">         </v>
          </cell>
        </row>
        <row r="1604">
          <cell r="C1604">
            <v>0</v>
          </cell>
          <cell r="D1604" t="str">
            <v xml:space="preserve">         </v>
          </cell>
        </row>
        <row r="1605">
          <cell r="C1605">
            <v>0</v>
          </cell>
          <cell r="D1605" t="str">
            <v xml:space="preserve">         </v>
          </cell>
        </row>
        <row r="1606">
          <cell r="C1606">
            <v>0</v>
          </cell>
          <cell r="D1606" t="str">
            <v xml:space="preserve">         </v>
          </cell>
        </row>
        <row r="1607">
          <cell r="C1607">
            <v>0</v>
          </cell>
          <cell r="D1607" t="str">
            <v xml:space="preserve">         </v>
          </cell>
        </row>
        <row r="1608">
          <cell r="C1608">
            <v>0</v>
          </cell>
          <cell r="D1608" t="str">
            <v xml:space="preserve">         </v>
          </cell>
        </row>
        <row r="1609">
          <cell r="C1609">
            <v>0</v>
          </cell>
          <cell r="D1609" t="str">
            <v xml:space="preserve">         </v>
          </cell>
        </row>
        <row r="1610">
          <cell r="C1610">
            <v>0</v>
          </cell>
          <cell r="D1610" t="str">
            <v xml:space="preserve">         </v>
          </cell>
        </row>
        <row r="1611">
          <cell r="C1611">
            <v>0</v>
          </cell>
          <cell r="D1611" t="str">
            <v xml:space="preserve">         </v>
          </cell>
        </row>
        <row r="1612">
          <cell r="C1612">
            <v>0</v>
          </cell>
          <cell r="D1612" t="str">
            <v xml:space="preserve">         </v>
          </cell>
        </row>
        <row r="1613">
          <cell r="C1613">
            <v>0</v>
          </cell>
          <cell r="D1613" t="str">
            <v xml:space="preserve">         </v>
          </cell>
        </row>
        <row r="1614">
          <cell r="C1614">
            <v>0</v>
          </cell>
          <cell r="D1614" t="str">
            <v xml:space="preserve">         </v>
          </cell>
        </row>
        <row r="1615">
          <cell r="C1615">
            <v>0</v>
          </cell>
          <cell r="D1615" t="str">
            <v xml:space="preserve">         </v>
          </cell>
        </row>
        <row r="1616">
          <cell r="C1616">
            <v>0</v>
          </cell>
          <cell r="D1616" t="str">
            <v xml:space="preserve">         </v>
          </cell>
        </row>
        <row r="1617">
          <cell r="C1617">
            <v>0</v>
          </cell>
          <cell r="D1617" t="str">
            <v xml:space="preserve">         </v>
          </cell>
        </row>
        <row r="1618">
          <cell r="C1618">
            <v>0</v>
          </cell>
          <cell r="D1618" t="str">
            <v xml:space="preserve">         </v>
          </cell>
        </row>
        <row r="1619">
          <cell r="C1619">
            <v>0</v>
          </cell>
          <cell r="D1619" t="str">
            <v xml:space="preserve">         </v>
          </cell>
        </row>
        <row r="1620">
          <cell r="C1620">
            <v>0</v>
          </cell>
          <cell r="D1620" t="str">
            <v xml:space="preserve">         </v>
          </cell>
        </row>
        <row r="1621">
          <cell r="C1621">
            <v>0</v>
          </cell>
          <cell r="D1621" t="str">
            <v xml:space="preserve">         </v>
          </cell>
        </row>
        <row r="1622">
          <cell r="C1622">
            <v>0</v>
          </cell>
          <cell r="D1622" t="str">
            <v xml:space="preserve">         </v>
          </cell>
        </row>
        <row r="1623">
          <cell r="C1623">
            <v>0</v>
          </cell>
          <cell r="D1623" t="str">
            <v xml:space="preserve">         </v>
          </cell>
        </row>
        <row r="1624">
          <cell r="C1624">
            <v>0</v>
          </cell>
          <cell r="D1624" t="str">
            <v xml:space="preserve">         </v>
          </cell>
        </row>
        <row r="1625">
          <cell r="C1625">
            <v>0</v>
          </cell>
          <cell r="D1625" t="str">
            <v xml:space="preserve">         </v>
          </cell>
        </row>
        <row r="1626">
          <cell r="C1626">
            <v>0</v>
          </cell>
          <cell r="D1626" t="str">
            <v xml:space="preserve">         </v>
          </cell>
        </row>
        <row r="1627">
          <cell r="C1627">
            <v>0</v>
          </cell>
          <cell r="D1627" t="str">
            <v xml:space="preserve">         </v>
          </cell>
        </row>
        <row r="1628">
          <cell r="C1628">
            <v>0</v>
          </cell>
          <cell r="D1628" t="str">
            <v xml:space="preserve">         </v>
          </cell>
        </row>
        <row r="1629">
          <cell r="C1629">
            <v>0</v>
          </cell>
          <cell r="D1629" t="str">
            <v xml:space="preserve">         </v>
          </cell>
        </row>
        <row r="1630">
          <cell r="C1630">
            <v>0</v>
          </cell>
          <cell r="D1630" t="str">
            <v xml:space="preserve">         </v>
          </cell>
        </row>
        <row r="1631">
          <cell r="C1631">
            <v>0</v>
          </cell>
          <cell r="D1631" t="str">
            <v xml:space="preserve">         </v>
          </cell>
        </row>
        <row r="1632">
          <cell r="C1632">
            <v>0</v>
          </cell>
          <cell r="D1632" t="str">
            <v xml:space="preserve">         </v>
          </cell>
        </row>
        <row r="1633">
          <cell r="C1633">
            <v>0</v>
          </cell>
          <cell r="D1633" t="str">
            <v xml:space="preserve">         </v>
          </cell>
        </row>
        <row r="1634">
          <cell r="C1634">
            <v>0</v>
          </cell>
          <cell r="D1634" t="str">
            <v xml:space="preserve">         </v>
          </cell>
        </row>
        <row r="1635">
          <cell r="C1635">
            <v>0</v>
          </cell>
          <cell r="D1635" t="str">
            <v xml:space="preserve">         </v>
          </cell>
        </row>
        <row r="1636">
          <cell r="C1636">
            <v>0</v>
          </cell>
          <cell r="D1636" t="str">
            <v xml:space="preserve">         </v>
          </cell>
        </row>
        <row r="1637">
          <cell r="C1637">
            <v>0</v>
          </cell>
          <cell r="D1637" t="str">
            <v xml:space="preserve">         </v>
          </cell>
        </row>
        <row r="1638">
          <cell r="C1638">
            <v>0</v>
          </cell>
          <cell r="D1638" t="str">
            <v xml:space="preserve">         </v>
          </cell>
        </row>
        <row r="1639">
          <cell r="C1639">
            <v>0</v>
          </cell>
          <cell r="D1639" t="str">
            <v xml:space="preserve">         </v>
          </cell>
        </row>
        <row r="1640">
          <cell r="C1640">
            <v>0</v>
          </cell>
          <cell r="D1640" t="str">
            <v xml:space="preserve">         </v>
          </cell>
        </row>
        <row r="1641">
          <cell r="C1641">
            <v>0</v>
          </cell>
          <cell r="D1641" t="str">
            <v xml:space="preserve">         </v>
          </cell>
        </row>
        <row r="1642">
          <cell r="C1642">
            <v>0</v>
          </cell>
          <cell r="D1642" t="str">
            <v xml:space="preserve">         </v>
          </cell>
        </row>
        <row r="1643">
          <cell r="C1643">
            <v>0</v>
          </cell>
          <cell r="D1643" t="str">
            <v xml:space="preserve">         </v>
          </cell>
        </row>
        <row r="1644">
          <cell r="C1644">
            <v>0</v>
          </cell>
          <cell r="D1644" t="str">
            <v xml:space="preserve">         </v>
          </cell>
        </row>
        <row r="1645">
          <cell r="C1645">
            <v>0</v>
          </cell>
          <cell r="D1645" t="str">
            <v xml:space="preserve">         </v>
          </cell>
        </row>
        <row r="1646">
          <cell r="C1646">
            <v>0</v>
          </cell>
          <cell r="D1646" t="str">
            <v xml:space="preserve">         </v>
          </cell>
        </row>
        <row r="1647">
          <cell r="C1647">
            <v>0</v>
          </cell>
          <cell r="D1647" t="str">
            <v xml:space="preserve">         </v>
          </cell>
        </row>
        <row r="1648">
          <cell r="C1648">
            <v>0</v>
          </cell>
          <cell r="D1648" t="str">
            <v xml:space="preserve">         </v>
          </cell>
        </row>
        <row r="1649">
          <cell r="C1649">
            <v>0</v>
          </cell>
          <cell r="D1649" t="str">
            <v xml:space="preserve">         </v>
          </cell>
        </row>
        <row r="1650">
          <cell r="C1650">
            <v>0</v>
          </cell>
          <cell r="D1650" t="str">
            <v xml:space="preserve">         </v>
          </cell>
        </row>
        <row r="1651">
          <cell r="C1651">
            <v>0</v>
          </cell>
          <cell r="D1651" t="str">
            <v xml:space="preserve">         </v>
          </cell>
        </row>
        <row r="1652">
          <cell r="C1652">
            <v>0</v>
          </cell>
          <cell r="D1652" t="str">
            <v xml:space="preserve">         </v>
          </cell>
        </row>
        <row r="1653">
          <cell r="C1653">
            <v>0</v>
          </cell>
          <cell r="D1653" t="str">
            <v xml:space="preserve">         </v>
          </cell>
        </row>
        <row r="1654">
          <cell r="C1654">
            <v>0</v>
          </cell>
          <cell r="D1654" t="str">
            <v xml:space="preserve">         </v>
          </cell>
        </row>
        <row r="1655">
          <cell r="C1655">
            <v>0</v>
          </cell>
          <cell r="D1655" t="str">
            <v xml:space="preserve">         </v>
          </cell>
        </row>
        <row r="1656">
          <cell r="C1656">
            <v>0</v>
          </cell>
          <cell r="D1656" t="str">
            <v xml:space="preserve">         </v>
          </cell>
        </row>
        <row r="1657">
          <cell r="C1657">
            <v>0</v>
          </cell>
          <cell r="D1657" t="str">
            <v xml:space="preserve">         </v>
          </cell>
        </row>
        <row r="1658">
          <cell r="C1658">
            <v>0</v>
          </cell>
          <cell r="D1658" t="str">
            <v xml:space="preserve">         </v>
          </cell>
        </row>
        <row r="1659">
          <cell r="C1659">
            <v>0</v>
          </cell>
          <cell r="D1659" t="str">
            <v xml:space="preserve">         </v>
          </cell>
        </row>
        <row r="1660">
          <cell r="C1660">
            <v>0</v>
          </cell>
          <cell r="D1660" t="str">
            <v xml:space="preserve">         </v>
          </cell>
        </row>
        <row r="1661">
          <cell r="C1661">
            <v>0</v>
          </cell>
          <cell r="D1661" t="str">
            <v xml:space="preserve">         </v>
          </cell>
        </row>
        <row r="1662">
          <cell r="C1662">
            <v>0</v>
          </cell>
          <cell r="D1662" t="str">
            <v xml:space="preserve">         </v>
          </cell>
        </row>
        <row r="1663">
          <cell r="C1663">
            <v>0</v>
          </cell>
          <cell r="D1663" t="str">
            <v xml:space="preserve">         </v>
          </cell>
        </row>
        <row r="1664">
          <cell r="C1664">
            <v>0</v>
          </cell>
          <cell r="D1664" t="str">
            <v xml:space="preserve">         </v>
          </cell>
        </row>
        <row r="1665">
          <cell r="C1665">
            <v>0</v>
          </cell>
          <cell r="D1665" t="str">
            <v xml:space="preserve">         </v>
          </cell>
        </row>
        <row r="1666">
          <cell r="C1666">
            <v>0</v>
          </cell>
          <cell r="D1666" t="str">
            <v xml:space="preserve">         </v>
          </cell>
        </row>
        <row r="1667">
          <cell r="C1667">
            <v>0</v>
          </cell>
          <cell r="D1667" t="str">
            <v xml:space="preserve">         </v>
          </cell>
        </row>
        <row r="1668">
          <cell r="C1668">
            <v>0</v>
          </cell>
          <cell r="D1668" t="str">
            <v xml:space="preserve">         </v>
          </cell>
        </row>
        <row r="1669">
          <cell r="C1669">
            <v>0</v>
          </cell>
          <cell r="D1669" t="str">
            <v xml:space="preserve">         </v>
          </cell>
        </row>
        <row r="1670">
          <cell r="C1670">
            <v>0</v>
          </cell>
          <cell r="D1670" t="str">
            <v xml:space="preserve">         </v>
          </cell>
        </row>
        <row r="1671">
          <cell r="C1671">
            <v>0</v>
          </cell>
          <cell r="D1671" t="str">
            <v xml:space="preserve">         </v>
          </cell>
        </row>
        <row r="1672">
          <cell r="C1672">
            <v>0</v>
          </cell>
          <cell r="D1672" t="str">
            <v xml:space="preserve">         </v>
          </cell>
        </row>
        <row r="1673">
          <cell r="C1673">
            <v>0</v>
          </cell>
          <cell r="D1673" t="str">
            <v xml:space="preserve">         </v>
          </cell>
        </row>
        <row r="1674">
          <cell r="C1674">
            <v>0</v>
          </cell>
          <cell r="D1674" t="str">
            <v xml:space="preserve">         </v>
          </cell>
        </row>
        <row r="1675">
          <cell r="C1675">
            <v>0</v>
          </cell>
          <cell r="D1675" t="str">
            <v xml:space="preserve">         </v>
          </cell>
        </row>
        <row r="1676">
          <cell r="C1676">
            <v>0</v>
          </cell>
          <cell r="D1676" t="str">
            <v xml:space="preserve">         </v>
          </cell>
        </row>
        <row r="1677">
          <cell r="C1677">
            <v>0</v>
          </cell>
          <cell r="D1677" t="str">
            <v xml:space="preserve">         </v>
          </cell>
        </row>
        <row r="1678">
          <cell r="C1678">
            <v>0</v>
          </cell>
          <cell r="D1678" t="str">
            <v xml:space="preserve">         </v>
          </cell>
        </row>
        <row r="1679">
          <cell r="C1679">
            <v>0</v>
          </cell>
          <cell r="D1679" t="str">
            <v xml:space="preserve">         </v>
          </cell>
        </row>
        <row r="1680">
          <cell r="C1680">
            <v>0</v>
          </cell>
          <cell r="D1680" t="str">
            <v xml:space="preserve">         </v>
          </cell>
        </row>
        <row r="1681">
          <cell r="C1681">
            <v>0</v>
          </cell>
          <cell r="D1681" t="str">
            <v xml:space="preserve">         </v>
          </cell>
        </row>
        <row r="1682">
          <cell r="C1682">
            <v>0</v>
          </cell>
          <cell r="D1682" t="str">
            <v xml:space="preserve">         </v>
          </cell>
        </row>
        <row r="1683">
          <cell r="C1683">
            <v>0</v>
          </cell>
          <cell r="D1683" t="str">
            <v xml:space="preserve">         </v>
          </cell>
        </row>
        <row r="1684">
          <cell r="C1684">
            <v>0</v>
          </cell>
          <cell r="D1684" t="str">
            <v xml:space="preserve">         </v>
          </cell>
        </row>
        <row r="1685">
          <cell r="C1685">
            <v>0</v>
          </cell>
          <cell r="D1685" t="str">
            <v xml:space="preserve">         </v>
          </cell>
        </row>
        <row r="1686">
          <cell r="C1686">
            <v>0</v>
          </cell>
          <cell r="D1686" t="str">
            <v xml:space="preserve">         </v>
          </cell>
        </row>
        <row r="1687">
          <cell r="C1687">
            <v>0</v>
          </cell>
          <cell r="D1687" t="str">
            <v xml:space="preserve">         </v>
          </cell>
        </row>
        <row r="1688">
          <cell r="C1688">
            <v>0</v>
          </cell>
          <cell r="D1688" t="str">
            <v xml:space="preserve">         </v>
          </cell>
        </row>
        <row r="1689">
          <cell r="C1689">
            <v>0</v>
          </cell>
          <cell r="D1689" t="str">
            <v xml:space="preserve">         </v>
          </cell>
        </row>
        <row r="1690">
          <cell r="C1690">
            <v>0</v>
          </cell>
          <cell r="D1690" t="str">
            <v xml:space="preserve">         </v>
          </cell>
        </row>
        <row r="1691">
          <cell r="C1691">
            <v>0</v>
          </cell>
          <cell r="D1691" t="str">
            <v xml:space="preserve">         </v>
          </cell>
        </row>
        <row r="1692">
          <cell r="C1692">
            <v>0</v>
          </cell>
          <cell r="D1692" t="str">
            <v xml:space="preserve">         </v>
          </cell>
        </row>
        <row r="1693">
          <cell r="C1693">
            <v>0</v>
          </cell>
          <cell r="D1693" t="str">
            <v xml:space="preserve">         </v>
          </cell>
        </row>
        <row r="1694">
          <cell r="C1694">
            <v>0</v>
          </cell>
          <cell r="D1694" t="str">
            <v xml:space="preserve">         </v>
          </cell>
        </row>
        <row r="1695">
          <cell r="C1695">
            <v>0</v>
          </cell>
          <cell r="D1695" t="str">
            <v xml:space="preserve">         </v>
          </cell>
        </row>
        <row r="1696">
          <cell r="C1696">
            <v>0</v>
          </cell>
          <cell r="D1696" t="str">
            <v xml:space="preserve">         </v>
          </cell>
        </row>
        <row r="1697">
          <cell r="C1697">
            <v>0</v>
          </cell>
          <cell r="D1697" t="str">
            <v xml:space="preserve">         </v>
          </cell>
        </row>
        <row r="1698">
          <cell r="C1698">
            <v>0</v>
          </cell>
          <cell r="D1698" t="str">
            <v xml:space="preserve">         </v>
          </cell>
        </row>
        <row r="1699">
          <cell r="C1699">
            <v>0</v>
          </cell>
          <cell r="D1699" t="str">
            <v xml:space="preserve">         </v>
          </cell>
        </row>
        <row r="1700">
          <cell r="C1700">
            <v>0</v>
          </cell>
          <cell r="D1700" t="str">
            <v xml:space="preserve">         </v>
          </cell>
        </row>
        <row r="1701">
          <cell r="C1701">
            <v>0</v>
          </cell>
          <cell r="D1701" t="str">
            <v xml:space="preserve">         </v>
          </cell>
        </row>
        <row r="1702">
          <cell r="C1702">
            <v>0</v>
          </cell>
          <cell r="D1702" t="str">
            <v xml:space="preserve">         </v>
          </cell>
        </row>
        <row r="1703">
          <cell r="C1703">
            <v>0</v>
          </cell>
          <cell r="D1703" t="str">
            <v xml:space="preserve">         </v>
          </cell>
        </row>
        <row r="1704">
          <cell r="C1704">
            <v>0</v>
          </cell>
          <cell r="D1704" t="str">
            <v xml:space="preserve">         </v>
          </cell>
        </row>
        <row r="1705">
          <cell r="C1705">
            <v>0</v>
          </cell>
          <cell r="D1705" t="str">
            <v xml:space="preserve">         </v>
          </cell>
        </row>
        <row r="1706">
          <cell r="C1706">
            <v>0</v>
          </cell>
          <cell r="D1706" t="str">
            <v xml:space="preserve">         </v>
          </cell>
        </row>
        <row r="1707">
          <cell r="C1707">
            <v>0</v>
          </cell>
          <cell r="D1707" t="str">
            <v xml:space="preserve">         </v>
          </cell>
        </row>
        <row r="1708">
          <cell r="C1708">
            <v>0</v>
          </cell>
          <cell r="D1708" t="str">
            <v xml:space="preserve">         </v>
          </cell>
        </row>
        <row r="1709">
          <cell r="C1709">
            <v>0</v>
          </cell>
          <cell r="D1709" t="str">
            <v xml:space="preserve">         </v>
          </cell>
        </row>
        <row r="1710">
          <cell r="C1710">
            <v>0</v>
          </cell>
          <cell r="D1710" t="str">
            <v xml:space="preserve">         </v>
          </cell>
        </row>
        <row r="1711">
          <cell r="C1711">
            <v>0</v>
          </cell>
          <cell r="D1711" t="str">
            <v xml:space="preserve">         </v>
          </cell>
        </row>
        <row r="1712">
          <cell r="C1712">
            <v>0</v>
          </cell>
          <cell r="D1712" t="str">
            <v xml:space="preserve">         </v>
          </cell>
        </row>
        <row r="1713">
          <cell r="C1713">
            <v>0</v>
          </cell>
          <cell r="D1713" t="str">
            <v xml:space="preserve">         </v>
          </cell>
        </row>
        <row r="1714">
          <cell r="C1714">
            <v>0</v>
          </cell>
          <cell r="D1714" t="str">
            <v xml:space="preserve">         </v>
          </cell>
        </row>
        <row r="1715">
          <cell r="C1715">
            <v>0</v>
          </cell>
          <cell r="D1715" t="str">
            <v xml:space="preserve">         </v>
          </cell>
        </row>
        <row r="1716">
          <cell r="C1716">
            <v>0</v>
          </cell>
          <cell r="D1716" t="str">
            <v xml:space="preserve">         </v>
          </cell>
        </row>
        <row r="1717">
          <cell r="C1717">
            <v>0</v>
          </cell>
          <cell r="D1717" t="str">
            <v xml:space="preserve">         </v>
          </cell>
        </row>
        <row r="1718">
          <cell r="C1718">
            <v>0</v>
          </cell>
          <cell r="D1718" t="str">
            <v xml:space="preserve">         </v>
          </cell>
        </row>
        <row r="1719">
          <cell r="C1719">
            <v>0</v>
          </cell>
          <cell r="D1719" t="str">
            <v xml:space="preserve">         </v>
          </cell>
        </row>
        <row r="1720">
          <cell r="C1720">
            <v>0</v>
          </cell>
          <cell r="D1720" t="str">
            <v xml:space="preserve">         </v>
          </cell>
        </row>
        <row r="1721">
          <cell r="C1721">
            <v>0</v>
          </cell>
          <cell r="D1721" t="str">
            <v xml:space="preserve">         </v>
          </cell>
        </row>
        <row r="1722">
          <cell r="C1722">
            <v>0</v>
          </cell>
          <cell r="D1722" t="str">
            <v xml:space="preserve">         </v>
          </cell>
        </row>
        <row r="1723">
          <cell r="C1723">
            <v>0</v>
          </cell>
          <cell r="D1723" t="str">
            <v xml:space="preserve">         </v>
          </cell>
        </row>
        <row r="1724">
          <cell r="C1724">
            <v>0</v>
          </cell>
          <cell r="D1724" t="str">
            <v xml:space="preserve">         </v>
          </cell>
        </row>
        <row r="1725">
          <cell r="C1725">
            <v>0</v>
          </cell>
          <cell r="D1725" t="str">
            <v xml:space="preserve">         </v>
          </cell>
        </row>
        <row r="1726">
          <cell r="C1726">
            <v>0</v>
          </cell>
          <cell r="D1726" t="str">
            <v xml:space="preserve">         </v>
          </cell>
        </row>
        <row r="1727">
          <cell r="C1727">
            <v>0</v>
          </cell>
          <cell r="D1727" t="str">
            <v xml:space="preserve">         </v>
          </cell>
        </row>
        <row r="1728">
          <cell r="C1728">
            <v>0</v>
          </cell>
          <cell r="D1728" t="str">
            <v xml:space="preserve">         </v>
          </cell>
        </row>
        <row r="1729">
          <cell r="C1729">
            <v>0</v>
          </cell>
          <cell r="D1729" t="str">
            <v xml:space="preserve">         </v>
          </cell>
        </row>
        <row r="1730">
          <cell r="C1730">
            <v>0</v>
          </cell>
          <cell r="D1730" t="str">
            <v xml:space="preserve">         </v>
          </cell>
        </row>
        <row r="1731">
          <cell r="C1731">
            <v>0</v>
          </cell>
          <cell r="D1731" t="str">
            <v xml:space="preserve">         </v>
          </cell>
        </row>
        <row r="1732">
          <cell r="C1732">
            <v>0</v>
          </cell>
          <cell r="D1732" t="str">
            <v xml:space="preserve">         </v>
          </cell>
        </row>
        <row r="1733">
          <cell r="C1733">
            <v>0</v>
          </cell>
          <cell r="D1733" t="str">
            <v xml:space="preserve">         </v>
          </cell>
        </row>
        <row r="1734">
          <cell r="C1734">
            <v>0</v>
          </cell>
          <cell r="D1734" t="str">
            <v xml:space="preserve">         </v>
          </cell>
        </row>
        <row r="1735">
          <cell r="C1735">
            <v>0</v>
          </cell>
          <cell r="D1735" t="str">
            <v xml:space="preserve">         </v>
          </cell>
        </row>
        <row r="1736">
          <cell r="C1736">
            <v>0</v>
          </cell>
          <cell r="D1736" t="str">
            <v xml:space="preserve">         </v>
          </cell>
        </row>
        <row r="1737">
          <cell r="C1737">
            <v>0</v>
          </cell>
          <cell r="D1737" t="str">
            <v xml:space="preserve">         </v>
          </cell>
        </row>
        <row r="1738">
          <cell r="C1738">
            <v>0</v>
          </cell>
          <cell r="D1738" t="str">
            <v xml:space="preserve">         </v>
          </cell>
        </row>
        <row r="1739">
          <cell r="C1739">
            <v>0</v>
          </cell>
          <cell r="D1739" t="str">
            <v xml:space="preserve">         </v>
          </cell>
        </row>
        <row r="1740">
          <cell r="C1740">
            <v>0</v>
          </cell>
          <cell r="D1740" t="str">
            <v xml:space="preserve">         </v>
          </cell>
        </row>
        <row r="1741">
          <cell r="C1741">
            <v>0</v>
          </cell>
          <cell r="D1741" t="str">
            <v xml:space="preserve">         </v>
          </cell>
        </row>
        <row r="1742">
          <cell r="C1742">
            <v>0</v>
          </cell>
          <cell r="D1742" t="str">
            <v xml:space="preserve">         </v>
          </cell>
        </row>
        <row r="1743">
          <cell r="C1743">
            <v>0</v>
          </cell>
          <cell r="D1743" t="str">
            <v xml:space="preserve">         </v>
          </cell>
        </row>
        <row r="1744">
          <cell r="C1744">
            <v>0</v>
          </cell>
          <cell r="D1744" t="str">
            <v xml:space="preserve">         </v>
          </cell>
        </row>
        <row r="1745">
          <cell r="C1745">
            <v>0</v>
          </cell>
          <cell r="D1745" t="str">
            <v xml:space="preserve">         </v>
          </cell>
        </row>
        <row r="1746">
          <cell r="C1746">
            <v>0</v>
          </cell>
          <cell r="D1746" t="str">
            <v xml:space="preserve">         </v>
          </cell>
        </row>
        <row r="1747">
          <cell r="C1747">
            <v>0</v>
          </cell>
          <cell r="D1747" t="str">
            <v xml:space="preserve">         </v>
          </cell>
        </row>
        <row r="1748">
          <cell r="C1748">
            <v>0</v>
          </cell>
          <cell r="D1748" t="str">
            <v xml:space="preserve">         </v>
          </cell>
        </row>
        <row r="1749">
          <cell r="C1749">
            <v>0</v>
          </cell>
          <cell r="D1749" t="str">
            <v xml:space="preserve">         </v>
          </cell>
        </row>
        <row r="1750">
          <cell r="C1750">
            <v>0</v>
          </cell>
          <cell r="D1750" t="str">
            <v xml:space="preserve">         </v>
          </cell>
        </row>
        <row r="1751">
          <cell r="C1751">
            <v>0</v>
          </cell>
          <cell r="D1751" t="str">
            <v xml:space="preserve">         </v>
          </cell>
        </row>
        <row r="1752">
          <cell r="C1752">
            <v>0</v>
          </cell>
          <cell r="D1752" t="str">
            <v xml:space="preserve">         </v>
          </cell>
        </row>
        <row r="1753">
          <cell r="C1753">
            <v>0</v>
          </cell>
          <cell r="D1753" t="str">
            <v xml:space="preserve">         </v>
          </cell>
        </row>
        <row r="1754">
          <cell r="C1754">
            <v>0</v>
          </cell>
          <cell r="D1754" t="str">
            <v xml:space="preserve">         </v>
          </cell>
        </row>
        <row r="1755">
          <cell r="C1755">
            <v>0</v>
          </cell>
          <cell r="D1755" t="str">
            <v xml:space="preserve">         </v>
          </cell>
        </row>
        <row r="1756">
          <cell r="C1756">
            <v>0</v>
          </cell>
          <cell r="D1756" t="str">
            <v xml:space="preserve">         </v>
          </cell>
        </row>
        <row r="1757">
          <cell r="C1757">
            <v>0</v>
          </cell>
          <cell r="D1757" t="str">
            <v xml:space="preserve">         </v>
          </cell>
        </row>
        <row r="1758">
          <cell r="C1758">
            <v>0</v>
          </cell>
          <cell r="D1758" t="str">
            <v xml:space="preserve">         </v>
          </cell>
        </row>
        <row r="1759">
          <cell r="C1759">
            <v>0</v>
          </cell>
          <cell r="D1759" t="str">
            <v xml:space="preserve">         </v>
          </cell>
        </row>
        <row r="1760">
          <cell r="C1760">
            <v>0</v>
          </cell>
          <cell r="D1760" t="str">
            <v xml:space="preserve">         </v>
          </cell>
        </row>
        <row r="1761">
          <cell r="C1761">
            <v>0</v>
          </cell>
          <cell r="D1761" t="str">
            <v xml:space="preserve">         </v>
          </cell>
        </row>
        <row r="1762">
          <cell r="C1762">
            <v>0</v>
          </cell>
          <cell r="D1762" t="str">
            <v xml:space="preserve">         </v>
          </cell>
        </row>
        <row r="1763">
          <cell r="C1763">
            <v>0</v>
          </cell>
          <cell r="D1763" t="str">
            <v xml:space="preserve">         </v>
          </cell>
        </row>
        <row r="1764">
          <cell r="C1764">
            <v>0</v>
          </cell>
          <cell r="D1764" t="str">
            <v xml:space="preserve">         </v>
          </cell>
        </row>
        <row r="1765">
          <cell r="C1765">
            <v>0</v>
          </cell>
          <cell r="D1765" t="str">
            <v xml:space="preserve">         </v>
          </cell>
        </row>
        <row r="1766">
          <cell r="C1766">
            <v>0</v>
          </cell>
          <cell r="D1766" t="str">
            <v xml:space="preserve">         </v>
          </cell>
        </row>
        <row r="1767">
          <cell r="C1767">
            <v>0</v>
          </cell>
          <cell r="D1767" t="str">
            <v xml:space="preserve">         </v>
          </cell>
        </row>
        <row r="1768">
          <cell r="C1768">
            <v>0</v>
          </cell>
          <cell r="D1768" t="str">
            <v xml:space="preserve">         </v>
          </cell>
        </row>
        <row r="1769">
          <cell r="C1769">
            <v>0</v>
          </cell>
          <cell r="D1769" t="str">
            <v xml:space="preserve">         </v>
          </cell>
        </row>
        <row r="1770">
          <cell r="C1770">
            <v>0</v>
          </cell>
          <cell r="D1770" t="str">
            <v xml:space="preserve">         </v>
          </cell>
        </row>
        <row r="1771">
          <cell r="C1771">
            <v>0</v>
          </cell>
          <cell r="D1771" t="str">
            <v xml:space="preserve">         </v>
          </cell>
        </row>
        <row r="1772">
          <cell r="C1772">
            <v>0</v>
          </cell>
          <cell r="D1772" t="str">
            <v xml:space="preserve">         </v>
          </cell>
        </row>
        <row r="1773">
          <cell r="C1773">
            <v>0</v>
          </cell>
          <cell r="D1773" t="str">
            <v xml:space="preserve">         </v>
          </cell>
        </row>
        <row r="1774">
          <cell r="C1774">
            <v>0</v>
          </cell>
          <cell r="D1774" t="str">
            <v xml:space="preserve">         </v>
          </cell>
        </row>
        <row r="1775">
          <cell r="C1775">
            <v>0</v>
          </cell>
          <cell r="D1775" t="str">
            <v xml:space="preserve">         </v>
          </cell>
        </row>
        <row r="1776">
          <cell r="C1776">
            <v>0</v>
          </cell>
          <cell r="D1776" t="str">
            <v xml:space="preserve">         </v>
          </cell>
        </row>
        <row r="1777">
          <cell r="C1777">
            <v>0</v>
          </cell>
          <cell r="D1777" t="str">
            <v xml:space="preserve">         </v>
          </cell>
        </row>
        <row r="1778">
          <cell r="C1778">
            <v>0</v>
          </cell>
          <cell r="D1778" t="str">
            <v xml:space="preserve">         </v>
          </cell>
        </row>
        <row r="1779">
          <cell r="C1779">
            <v>0</v>
          </cell>
          <cell r="D1779" t="str">
            <v xml:space="preserve">         </v>
          </cell>
        </row>
        <row r="1780">
          <cell r="C1780">
            <v>0</v>
          </cell>
          <cell r="D1780" t="str">
            <v xml:space="preserve">         </v>
          </cell>
        </row>
        <row r="1781">
          <cell r="C1781">
            <v>0</v>
          </cell>
          <cell r="D1781" t="str">
            <v xml:space="preserve">         </v>
          </cell>
        </row>
        <row r="1782">
          <cell r="C1782">
            <v>0</v>
          </cell>
          <cell r="D1782" t="str">
            <v xml:space="preserve">         </v>
          </cell>
        </row>
        <row r="1783">
          <cell r="C1783">
            <v>0</v>
          </cell>
          <cell r="D1783" t="str">
            <v xml:space="preserve">         </v>
          </cell>
        </row>
        <row r="1784">
          <cell r="C1784">
            <v>0</v>
          </cell>
          <cell r="D1784" t="str">
            <v xml:space="preserve">         </v>
          </cell>
        </row>
        <row r="1785">
          <cell r="C1785">
            <v>0</v>
          </cell>
          <cell r="D1785" t="str">
            <v xml:space="preserve">         </v>
          </cell>
        </row>
        <row r="1786">
          <cell r="C1786">
            <v>0</v>
          </cell>
          <cell r="D1786" t="str">
            <v xml:space="preserve">         </v>
          </cell>
        </row>
        <row r="1787">
          <cell r="C1787">
            <v>0</v>
          </cell>
          <cell r="D1787" t="str">
            <v xml:space="preserve">         </v>
          </cell>
        </row>
        <row r="1788">
          <cell r="C1788">
            <v>0</v>
          </cell>
          <cell r="D1788" t="str">
            <v xml:space="preserve">         </v>
          </cell>
        </row>
        <row r="1789">
          <cell r="C1789">
            <v>0</v>
          </cell>
          <cell r="D1789" t="str">
            <v xml:space="preserve">         </v>
          </cell>
        </row>
        <row r="1790">
          <cell r="C1790">
            <v>0</v>
          </cell>
          <cell r="D1790" t="str">
            <v xml:space="preserve">         </v>
          </cell>
        </row>
        <row r="1791">
          <cell r="C1791">
            <v>0</v>
          </cell>
          <cell r="D1791" t="str">
            <v xml:space="preserve">         </v>
          </cell>
        </row>
        <row r="1792">
          <cell r="C1792">
            <v>0</v>
          </cell>
          <cell r="D1792" t="str">
            <v xml:space="preserve">         </v>
          </cell>
        </row>
        <row r="1793">
          <cell r="C1793">
            <v>0</v>
          </cell>
          <cell r="D1793" t="str">
            <v xml:space="preserve">         </v>
          </cell>
        </row>
        <row r="1794">
          <cell r="C1794">
            <v>0</v>
          </cell>
          <cell r="D1794" t="str">
            <v xml:space="preserve">         </v>
          </cell>
        </row>
        <row r="1795">
          <cell r="C1795">
            <v>0</v>
          </cell>
          <cell r="D1795" t="str">
            <v xml:space="preserve">         </v>
          </cell>
        </row>
        <row r="1796">
          <cell r="C1796">
            <v>0</v>
          </cell>
          <cell r="D1796" t="str">
            <v xml:space="preserve">         </v>
          </cell>
        </row>
        <row r="1797">
          <cell r="C1797">
            <v>0</v>
          </cell>
          <cell r="D1797" t="str">
            <v xml:space="preserve">         </v>
          </cell>
        </row>
        <row r="1798">
          <cell r="C1798">
            <v>0</v>
          </cell>
          <cell r="D1798" t="str">
            <v xml:space="preserve">         </v>
          </cell>
        </row>
        <row r="1799">
          <cell r="C1799">
            <v>0</v>
          </cell>
          <cell r="D1799" t="str">
            <v xml:space="preserve">         </v>
          </cell>
        </row>
        <row r="1800">
          <cell r="C1800">
            <v>0</v>
          </cell>
          <cell r="D1800" t="str">
            <v xml:space="preserve">         </v>
          </cell>
        </row>
        <row r="1801">
          <cell r="C1801">
            <v>0</v>
          </cell>
          <cell r="D1801" t="str">
            <v xml:space="preserve">         </v>
          </cell>
        </row>
        <row r="1802">
          <cell r="C1802">
            <v>0</v>
          </cell>
          <cell r="D1802" t="str">
            <v xml:space="preserve">         </v>
          </cell>
        </row>
        <row r="1803">
          <cell r="C1803">
            <v>0</v>
          </cell>
          <cell r="D1803" t="str">
            <v xml:space="preserve">         </v>
          </cell>
        </row>
        <row r="1804">
          <cell r="C1804">
            <v>0</v>
          </cell>
          <cell r="D1804" t="str">
            <v xml:space="preserve">         </v>
          </cell>
        </row>
        <row r="1805">
          <cell r="C1805">
            <v>0</v>
          </cell>
          <cell r="D1805" t="str">
            <v xml:space="preserve">         </v>
          </cell>
        </row>
        <row r="1806">
          <cell r="C1806">
            <v>0</v>
          </cell>
          <cell r="D1806" t="str">
            <v xml:space="preserve">         </v>
          </cell>
        </row>
        <row r="1807">
          <cell r="C1807">
            <v>0</v>
          </cell>
          <cell r="D1807" t="str">
            <v xml:space="preserve">         </v>
          </cell>
        </row>
        <row r="1808">
          <cell r="C1808">
            <v>0</v>
          </cell>
          <cell r="D1808" t="str">
            <v xml:space="preserve">         </v>
          </cell>
        </row>
        <row r="1809">
          <cell r="C1809">
            <v>0</v>
          </cell>
          <cell r="D1809" t="str">
            <v xml:space="preserve">         </v>
          </cell>
        </row>
        <row r="1810">
          <cell r="C1810">
            <v>0</v>
          </cell>
          <cell r="D1810" t="str">
            <v xml:space="preserve">         </v>
          </cell>
        </row>
        <row r="1811">
          <cell r="C1811">
            <v>0</v>
          </cell>
          <cell r="D1811" t="str">
            <v xml:space="preserve">         </v>
          </cell>
        </row>
        <row r="1812">
          <cell r="C1812">
            <v>0</v>
          </cell>
          <cell r="D1812" t="str">
            <v xml:space="preserve">         </v>
          </cell>
        </row>
        <row r="1813">
          <cell r="C1813">
            <v>0</v>
          </cell>
          <cell r="D1813" t="str">
            <v xml:space="preserve">         </v>
          </cell>
        </row>
        <row r="1814">
          <cell r="C1814">
            <v>0</v>
          </cell>
          <cell r="D1814" t="str">
            <v xml:space="preserve">         </v>
          </cell>
        </row>
        <row r="1815">
          <cell r="C1815">
            <v>0</v>
          </cell>
          <cell r="D1815" t="str">
            <v xml:space="preserve">         </v>
          </cell>
        </row>
        <row r="1816">
          <cell r="C1816">
            <v>0</v>
          </cell>
          <cell r="D1816" t="str">
            <v xml:space="preserve">         </v>
          </cell>
        </row>
        <row r="1817">
          <cell r="C1817">
            <v>0</v>
          </cell>
          <cell r="D1817" t="str">
            <v xml:space="preserve">         </v>
          </cell>
        </row>
        <row r="1818">
          <cell r="C1818">
            <v>0</v>
          </cell>
          <cell r="D1818" t="str">
            <v xml:space="preserve">         </v>
          </cell>
        </row>
        <row r="1819">
          <cell r="C1819">
            <v>0</v>
          </cell>
          <cell r="D1819" t="str">
            <v xml:space="preserve">         </v>
          </cell>
        </row>
        <row r="1820">
          <cell r="C1820">
            <v>0</v>
          </cell>
          <cell r="D1820" t="str">
            <v xml:space="preserve">         </v>
          </cell>
        </row>
        <row r="1821">
          <cell r="C1821">
            <v>0</v>
          </cell>
          <cell r="D1821" t="str">
            <v xml:space="preserve">         </v>
          </cell>
        </row>
        <row r="1822">
          <cell r="C1822">
            <v>0</v>
          </cell>
          <cell r="D1822" t="str">
            <v xml:space="preserve">         </v>
          </cell>
        </row>
        <row r="1823">
          <cell r="C1823">
            <v>0</v>
          </cell>
          <cell r="D1823" t="str">
            <v xml:space="preserve">         </v>
          </cell>
        </row>
        <row r="1824">
          <cell r="C1824">
            <v>0</v>
          </cell>
          <cell r="D1824" t="str">
            <v xml:space="preserve">         </v>
          </cell>
        </row>
        <row r="1825">
          <cell r="C1825">
            <v>0</v>
          </cell>
          <cell r="D1825" t="str">
            <v xml:space="preserve">         </v>
          </cell>
        </row>
        <row r="1826">
          <cell r="C1826">
            <v>0</v>
          </cell>
          <cell r="D1826" t="str">
            <v xml:space="preserve">         </v>
          </cell>
        </row>
        <row r="1827">
          <cell r="C1827">
            <v>0</v>
          </cell>
          <cell r="D1827" t="str">
            <v xml:space="preserve">         </v>
          </cell>
        </row>
        <row r="1828">
          <cell r="C1828">
            <v>0</v>
          </cell>
          <cell r="D1828" t="str">
            <v xml:space="preserve">         </v>
          </cell>
        </row>
        <row r="1829">
          <cell r="C1829">
            <v>0</v>
          </cell>
          <cell r="D1829" t="str">
            <v xml:space="preserve">         </v>
          </cell>
        </row>
        <row r="1830">
          <cell r="C1830">
            <v>0</v>
          </cell>
          <cell r="D1830" t="str">
            <v xml:space="preserve">         </v>
          </cell>
        </row>
        <row r="1831">
          <cell r="C1831">
            <v>0</v>
          </cell>
          <cell r="D1831" t="str">
            <v xml:space="preserve">         </v>
          </cell>
        </row>
        <row r="1832">
          <cell r="C1832">
            <v>0</v>
          </cell>
          <cell r="D1832" t="str">
            <v xml:space="preserve">         </v>
          </cell>
        </row>
        <row r="1833">
          <cell r="C1833">
            <v>0</v>
          </cell>
          <cell r="D1833" t="str">
            <v xml:space="preserve">         </v>
          </cell>
        </row>
        <row r="1834">
          <cell r="C1834">
            <v>0</v>
          </cell>
          <cell r="D1834" t="str">
            <v xml:space="preserve">         </v>
          </cell>
        </row>
        <row r="1835">
          <cell r="C1835">
            <v>0</v>
          </cell>
          <cell r="D1835" t="str">
            <v xml:space="preserve">         </v>
          </cell>
        </row>
        <row r="1836">
          <cell r="C1836">
            <v>0</v>
          </cell>
          <cell r="D1836" t="str">
            <v xml:space="preserve">         </v>
          </cell>
        </row>
        <row r="1837">
          <cell r="C1837">
            <v>0</v>
          </cell>
          <cell r="D1837" t="str">
            <v xml:space="preserve">         </v>
          </cell>
        </row>
        <row r="1838">
          <cell r="C1838">
            <v>0</v>
          </cell>
          <cell r="D1838" t="str">
            <v xml:space="preserve">         </v>
          </cell>
        </row>
        <row r="1839">
          <cell r="C1839">
            <v>0</v>
          </cell>
          <cell r="D1839" t="str">
            <v xml:space="preserve">         </v>
          </cell>
        </row>
        <row r="1840">
          <cell r="C1840">
            <v>0</v>
          </cell>
          <cell r="D1840" t="str">
            <v xml:space="preserve">         </v>
          </cell>
        </row>
        <row r="1841">
          <cell r="C1841">
            <v>0</v>
          </cell>
          <cell r="D1841" t="str">
            <v xml:space="preserve">         </v>
          </cell>
        </row>
        <row r="1842">
          <cell r="C1842">
            <v>0</v>
          </cell>
          <cell r="D1842" t="str">
            <v xml:space="preserve">         </v>
          </cell>
        </row>
        <row r="1843">
          <cell r="C1843">
            <v>0</v>
          </cell>
          <cell r="D1843" t="str">
            <v xml:space="preserve">         </v>
          </cell>
        </row>
        <row r="1844">
          <cell r="C1844">
            <v>0</v>
          </cell>
          <cell r="D1844" t="str">
            <v xml:space="preserve">         </v>
          </cell>
        </row>
        <row r="1845">
          <cell r="C1845">
            <v>0</v>
          </cell>
          <cell r="D1845" t="str">
            <v xml:space="preserve">         </v>
          </cell>
        </row>
        <row r="1846">
          <cell r="C1846">
            <v>0</v>
          </cell>
          <cell r="D1846" t="str">
            <v xml:space="preserve">         </v>
          </cell>
        </row>
        <row r="1847">
          <cell r="C1847">
            <v>0</v>
          </cell>
          <cell r="D1847" t="str">
            <v xml:space="preserve">         </v>
          </cell>
        </row>
        <row r="1848">
          <cell r="C1848">
            <v>0</v>
          </cell>
          <cell r="D1848" t="str">
            <v xml:space="preserve">         </v>
          </cell>
        </row>
        <row r="1849">
          <cell r="C1849">
            <v>0</v>
          </cell>
          <cell r="D1849" t="str">
            <v xml:space="preserve">         </v>
          </cell>
        </row>
        <row r="1850">
          <cell r="C1850">
            <v>0</v>
          </cell>
          <cell r="D1850" t="str">
            <v xml:space="preserve">         </v>
          </cell>
        </row>
        <row r="1851">
          <cell r="C1851">
            <v>0</v>
          </cell>
          <cell r="D1851" t="str">
            <v xml:space="preserve">         </v>
          </cell>
        </row>
        <row r="1852">
          <cell r="C1852">
            <v>0</v>
          </cell>
          <cell r="D1852" t="str">
            <v xml:space="preserve">         </v>
          </cell>
        </row>
        <row r="1853">
          <cell r="C1853">
            <v>0</v>
          </cell>
          <cell r="D1853" t="str">
            <v xml:space="preserve">         </v>
          </cell>
        </row>
        <row r="1854">
          <cell r="C1854">
            <v>0</v>
          </cell>
          <cell r="D1854" t="str">
            <v xml:space="preserve">         </v>
          </cell>
        </row>
        <row r="1855">
          <cell r="C1855">
            <v>0</v>
          </cell>
          <cell r="D1855" t="str">
            <v xml:space="preserve">         </v>
          </cell>
        </row>
        <row r="1856">
          <cell r="C1856">
            <v>0</v>
          </cell>
          <cell r="D1856" t="str">
            <v xml:space="preserve">         </v>
          </cell>
        </row>
        <row r="1857">
          <cell r="C1857">
            <v>0</v>
          </cell>
          <cell r="D1857" t="str">
            <v xml:space="preserve">         </v>
          </cell>
        </row>
        <row r="1858">
          <cell r="C1858">
            <v>0</v>
          </cell>
          <cell r="D1858" t="str">
            <v xml:space="preserve">         </v>
          </cell>
        </row>
        <row r="1859">
          <cell r="C1859">
            <v>0</v>
          </cell>
          <cell r="D1859" t="str">
            <v xml:space="preserve">         </v>
          </cell>
        </row>
        <row r="1860">
          <cell r="C1860">
            <v>0</v>
          </cell>
          <cell r="D1860" t="str">
            <v xml:space="preserve">         </v>
          </cell>
        </row>
        <row r="1861">
          <cell r="C1861">
            <v>0</v>
          </cell>
          <cell r="D1861" t="str">
            <v xml:space="preserve">         </v>
          </cell>
        </row>
        <row r="1862">
          <cell r="C1862">
            <v>0</v>
          </cell>
          <cell r="D1862" t="str">
            <v xml:space="preserve">         </v>
          </cell>
        </row>
        <row r="1863">
          <cell r="C1863">
            <v>0</v>
          </cell>
          <cell r="D1863" t="str">
            <v xml:space="preserve">         </v>
          </cell>
        </row>
        <row r="1864">
          <cell r="C1864">
            <v>0</v>
          </cell>
          <cell r="D1864" t="str">
            <v xml:space="preserve">         </v>
          </cell>
        </row>
        <row r="1865">
          <cell r="C1865">
            <v>0</v>
          </cell>
          <cell r="D1865" t="str">
            <v xml:space="preserve">         </v>
          </cell>
        </row>
        <row r="1866">
          <cell r="C1866">
            <v>0</v>
          </cell>
          <cell r="D1866" t="str">
            <v xml:space="preserve">         </v>
          </cell>
        </row>
        <row r="1867">
          <cell r="C1867">
            <v>0</v>
          </cell>
          <cell r="D1867" t="str">
            <v xml:space="preserve">         </v>
          </cell>
        </row>
        <row r="1868">
          <cell r="C1868">
            <v>0</v>
          </cell>
          <cell r="D1868" t="str">
            <v xml:space="preserve">         </v>
          </cell>
        </row>
        <row r="1869">
          <cell r="C1869">
            <v>0</v>
          </cell>
          <cell r="D1869" t="str">
            <v xml:space="preserve">         </v>
          </cell>
        </row>
        <row r="1870">
          <cell r="C1870">
            <v>0</v>
          </cell>
          <cell r="D1870" t="str">
            <v xml:space="preserve">         </v>
          </cell>
        </row>
        <row r="1871">
          <cell r="C1871">
            <v>0</v>
          </cell>
          <cell r="D1871" t="str">
            <v xml:space="preserve">         </v>
          </cell>
        </row>
        <row r="1872">
          <cell r="C1872">
            <v>0</v>
          </cell>
          <cell r="D1872" t="str">
            <v xml:space="preserve">         </v>
          </cell>
        </row>
        <row r="1873">
          <cell r="C1873">
            <v>0</v>
          </cell>
          <cell r="D1873" t="str">
            <v xml:space="preserve">         </v>
          </cell>
        </row>
        <row r="1874">
          <cell r="C1874">
            <v>0</v>
          </cell>
          <cell r="D1874" t="str">
            <v xml:space="preserve">         </v>
          </cell>
        </row>
        <row r="1875">
          <cell r="C1875">
            <v>0</v>
          </cell>
          <cell r="D1875" t="str">
            <v xml:space="preserve">         </v>
          </cell>
        </row>
        <row r="1876">
          <cell r="C1876">
            <v>0</v>
          </cell>
          <cell r="D1876" t="str">
            <v xml:space="preserve">         </v>
          </cell>
        </row>
        <row r="1877">
          <cell r="C1877">
            <v>0</v>
          </cell>
          <cell r="D1877" t="str">
            <v xml:space="preserve">         </v>
          </cell>
        </row>
        <row r="1878">
          <cell r="C1878">
            <v>0</v>
          </cell>
          <cell r="D1878" t="str">
            <v xml:space="preserve">         </v>
          </cell>
        </row>
        <row r="1879">
          <cell r="C1879">
            <v>0</v>
          </cell>
          <cell r="D1879" t="str">
            <v xml:space="preserve">         </v>
          </cell>
        </row>
        <row r="1880">
          <cell r="C1880">
            <v>0</v>
          </cell>
          <cell r="D1880" t="str">
            <v xml:space="preserve">         </v>
          </cell>
        </row>
        <row r="1881">
          <cell r="C1881">
            <v>0</v>
          </cell>
          <cell r="D1881" t="str">
            <v xml:space="preserve">         </v>
          </cell>
        </row>
        <row r="1882">
          <cell r="C1882">
            <v>0</v>
          </cell>
          <cell r="D1882" t="str">
            <v xml:space="preserve">         </v>
          </cell>
        </row>
        <row r="1883">
          <cell r="C1883">
            <v>0</v>
          </cell>
          <cell r="D1883" t="str">
            <v xml:space="preserve">         </v>
          </cell>
        </row>
        <row r="1884">
          <cell r="C1884">
            <v>0</v>
          </cell>
          <cell r="D1884" t="str">
            <v xml:space="preserve">         </v>
          </cell>
        </row>
        <row r="1885">
          <cell r="C1885">
            <v>0</v>
          </cell>
          <cell r="D1885" t="str">
            <v xml:space="preserve">         </v>
          </cell>
        </row>
        <row r="1886">
          <cell r="C1886">
            <v>0</v>
          </cell>
          <cell r="D1886" t="str">
            <v xml:space="preserve">         </v>
          </cell>
        </row>
        <row r="1887">
          <cell r="C1887">
            <v>0</v>
          </cell>
          <cell r="D1887" t="str">
            <v xml:space="preserve">         </v>
          </cell>
        </row>
        <row r="1888">
          <cell r="C1888">
            <v>0</v>
          </cell>
          <cell r="D1888" t="str">
            <v xml:space="preserve">         </v>
          </cell>
        </row>
        <row r="1889">
          <cell r="C1889">
            <v>0</v>
          </cell>
          <cell r="D1889" t="str">
            <v xml:space="preserve">         </v>
          </cell>
        </row>
        <row r="1890">
          <cell r="C1890">
            <v>0</v>
          </cell>
          <cell r="D1890" t="str">
            <v xml:space="preserve">         </v>
          </cell>
        </row>
        <row r="1891">
          <cell r="C1891">
            <v>0</v>
          </cell>
          <cell r="D1891" t="str">
            <v xml:space="preserve">         </v>
          </cell>
        </row>
        <row r="1892">
          <cell r="C1892">
            <v>0</v>
          </cell>
          <cell r="D1892" t="str">
            <v xml:space="preserve">         </v>
          </cell>
        </row>
        <row r="1893">
          <cell r="C1893">
            <v>0</v>
          </cell>
          <cell r="D1893" t="str">
            <v xml:space="preserve">         </v>
          </cell>
        </row>
        <row r="1894">
          <cell r="C1894">
            <v>0</v>
          </cell>
          <cell r="D1894" t="str">
            <v xml:space="preserve">         </v>
          </cell>
        </row>
        <row r="1895">
          <cell r="C1895">
            <v>0</v>
          </cell>
          <cell r="D1895" t="str">
            <v xml:space="preserve">         </v>
          </cell>
        </row>
        <row r="1896">
          <cell r="C1896">
            <v>0</v>
          </cell>
          <cell r="D1896" t="str">
            <v xml:space="preserve">         </v>
          </cell>
        </row>
        <row r="1897">
          <cell r="C1897">
            <v>0</v>
          </cell>
          <cell r="D1897" t="str">
            <v xml:space="preserve">         </v>
          </cell>
        </row>
        <row r="1898">
          <cell r="C1898">
            <v>0</v>
          </cell>
          <cell r="D1898" t="str">
            <v xml:space="preserve">         </v>
          </cell>
        </row>
        <row r="1899">
          <cell r="C1899">
            <v>0</v>
          </cell>
          <cell r="D1899" t="str">
            <v xml:space="preserve">         </v>
          </cell>
        </row>
        <row r="1900">
          <cell r="C1900">
            <v>0</v>
          </cell>
          <cell r="D1900" t="str">
            <v xml:space="preserve">         </v>
          </cell>
        </row>
        <row r="1901">
          <cell r="C1901">
            <v>0</v>
          </cell>
          <cell r="D1901" t="str">
            <v xml:space="preserve">         </v>
          </cell>
        </row>
        <row r="1902">
          <cell r="C1902">
            <v>0</v>
          </cell>
          <cell r="D1902" t="str">
            <v xml:space="preserve">         </v>
          </cell>
        </row>
        <row r="1903">
          <cell r="C1903">
            <v>0</v>
          </cell>
          <cell r="D1903" t="str">
            <v xml:space="preserve">         </v>
          </cell>
        </row>
        <row r="1904">
          <cell r="C1904">
            <v>0</v>
          </cell>
          <cell r="D1904" t="str">
            <v xml:space="preserve">         </v>
          </cell>
        </row>
        <row r="1905">
          <cell r="C1905">
            <v>0</v>
          </cell>
          <cell r="D1905" t="str">
            <v xml:space="preserve">         </v>
          </cell>
        </row>
        <row r="1906">
          <cell r="C1906">
            <v>0</v>
          </cell>
          <cell r="D1906" t="str">
            <v xml:space="preserve">         </v>
          </cell>
        </row>
        <row r="1907">
          <cell r="C1907">
            <v>0</v>
          </cell>
          <cell r="D1907" t="str">
            <v xml:space="preserve">         </v>
          </cell>
        </row>
        <row r="1908">
          <cell r="C1908">
            <v>0</v>
          </cell>
          <cell r="D1908" t="str">
            <v xml:space="preserve">         </v>
          </cell>
        </row>
        <row r="1909">
          <cell r="C1909">
            <v>0</v>
          </cell>
          <cell r="D1909" t="str">
            <v xml:space="preserve">         </v>
          </cell>
        </row>
        <row r="1910">
          <cell r="C1910">
            <v>0</v>
          </cell>
          <cell r="D1910" t="str">
            <v xml:space="preserve">         </v>
          </cell>
        </row>
        <row r="1911">
          <cell r="C1911">
            <v>0</v>
          </cell>
          <cell r="D1911" t="str">
            <v xml:space="preserve">         </v>
          </cell>
        </row>
        <row r="1912">
          <cell r="C1912">
            <v>0</v>
          </cell>
          <cell r="D1912" t="str">
            <v xml:space="preserve">         </v>
          </cell>
        </row>
        <row r="1913">
          <cell r="C1913">
            <v>0</v>
          </cell>
          <cell r="D1913" t="str">
            <v xml:space="preserve">         </v>
          </cell>
        </row>
        <row r="1914">
          <cell r="C1914">
            <v>0</v>
          </cell>
          <cell r="D1914" t="str">
            <v xml:space="preserve">         </v>
          </cell>
        </row>
        <row r="1915">
          <cell r="C1915">
            <v>0</v>
          </cell>
          <cell r="D1915" t="str">
            <v xml:space="preserve">         </v>
          </cell>
        </row>
        <row r="1916">
          <cell r="C1916">
            <v>0</v>
          </cell>
          <cell r="D1916" t="str">
            <v xml:space="preserve">         </v>
          </cell>
        </row>
        <row r="1917">
          <cell r="C1917">
            <v>0</v>
          </cell>
          <cell r="D1917" t="str">
            <v xml:space="preserve">         </v>
          </cell>
        </row>
        <row r="1918">
          <cell r="C1918">
            <v>0</v>
          </cell>
          <cell r="D1918" t="str">
            <v xml:space="preserve">         </v>
          </cell>
        </row>
        <row r="1919">
          <cell r="C1919">
            <v>0</v>
          </cell>
          <cell r="D1919" t="str">
            <v xml:space="preserve">         </v>
          </cell>
        </row>
        <row r="1920">
          <cell r="C1920">
            <v>0</v>
          </cell>
          <cell r="D1920" t="str">
            <v xml:space="preserve">         </v>
          </cell>
        </row>
        <row r="1921">
          <cell r="C1921">
            <v>0</v>
          </cell>
          <cell r="D1921" t="str">
            <v xml:space="preserve">         </v>
          </cell>
        </row>
        <row r="1922">
          <cell r="C1922">
            <v>0</v>
          </cell>
          <cell r="D1922" t="str">
            <v xml:space="preserve">         </v>
          </cell>
        </row>
        <row r="1923">
          <cell r="C1923">
            <v>0</v>
          </cell>
          <cell r="D1923" t="str">
            <v xml:space="preserve">         </v>
          </cell>
        </row>
        <row r="1924">
          <cell r="C1924">
            <v>0</v>
          </cell>
          <cell r="D1924" t="str">
            <v xml:space="preserve">         </v>
          </cell>
        </row>
        <row r="1925">
          <cell r="C1925">
            <v>0</v>
          </cell>
          <cell r="D1925" t="str">
            <v xml:space="preserve">         </v>
          </cell>
        </row>
        <row r="1926">
          <cell r="C1926">
            <v>0</v>
          </cell>
          <cell r="D1926" t="str">
            <v xml:space="preserve">         </v>
          </cell>
        </row>
        <row r="1927">
          <cell r="C1927">
            <v>0</v>
          </cell>
          <cell r="D1927" t="str">
            <v xml:space="preserve">         </v>
          </cell>
        </row>
        <row r="1928">
          <cell r="C1928">
            <v>0</v>
          </cell>
          <cell r="D1928" t="str">
            <v xml:space="preserve">         </v>
          </cell>
        </row>
        <row r="1929">
          <cell r="C1929">
            <v>0</v>
          </cell>
          <cell r="D1929" t="str">
            <v xml:space="preserve">         </v>
          </cell>
        </row>
        <row r="1930">
          <cell r="C1930">
            <v>0</v>
          </cell>
          <cell r="D1930" t="str">
            <v xml:space="preserve">         </v>
          </cell>
        </row>
        <row r="1931">
          <cell r="C1931">
            <v>0</v>
          </cell>
          <cell r="D1931" t="str">
            <v xml:space="preserve">         </v>
          </cell>
        </row>
        <row r="1932">
          <cell r="C1932">
            <v>0</v>
          </cell>
          <cell r="D1932" t="str">
            <v xml:space="preserve">         </v>
          </cell>
        </row>
        <row r="1933">
          <cell r="C1933">
            <v>0</v>
          </cell>
          <cell r="D1933" t="str">
            <v xml:space="preserve">         </v>
          </cell>
        </row>
        <row r="1934">
          <cell r="C1934">
            <v>0</v>
          </cell>
          <cell r="D1934" t="str">
            <v xml:space="preserve">         </v>
          </cell>
        </row>
        <row r="1935">
          <cell r="C1935">
            <v>0</v>
          </cell>
          <cell r="D1935" t="str">
            <v xml:space="preserve">         </v>
          </cell>
        </row>
        <row r="1936">
          <cell r="C1936">
            <v>0</v>
          </cell>
          <cell r="D1936" t="str">
            <v xml:space="preserve">         </v>
          </cell>
        </row>
        <row r="1937">
          <cell r="C1937">
            <v>0</v>
          </cell>
          <cell r="D1937" t="str">
            <v xml:space="preserve">         </v>
          </cell>
        </row>
        <row r="1938">
          <cell r="C1938">
            <v>0</v>
          </cell>
          <cell r="D1938" t="str">
            <v xml:space="preserve">         </v>
          </cell>
        </row>
        <row r="1939">
          <cell r="C1939">
            <v>0</v>
          </cell>
          <cell r="D1939" t="str">
            <v xml:space="preserve">         </v>
          </cell>
        </row>
        <row r="1940">
          <cell r="C1940">
            <v>0</v>
          </cell>
          <cell r="D1940" t="str">
            <v xml:space="preserve">         </v>
          </cell>
        </row>
        <row r="1941">
          <cell r="C1941">
            <v>0</v>
          </cell>
          <cell r="D1941" t="str">
            <v xml:space="preserve">         </v>
          </cell>
        </row>
        <row r="1942">
          <cell r="C1942">
            <v>0</v>
          </cell>
          <cell r="D1942" t="str">
            <v xml:space="preserve">         </v>
          </cell>
        </row>
        <row r="1943">
          <cell r="C1943">
            <v>0</v>
          </cell>
          <cell r="D1943" t="str">
            <v xml:space="preserve">         </v>
          </cell>
        </row>
        <row r="1944">
          <cell r="C1944">
            <v>0</v>
          </cell>
          <cell r="D1944" t="str">
            <v xml:space="preserve">         </v>
          </cell>
        </row>
        <row r="1945">
          <cell r="C1945">
            <v>0</v>
          </cell>
          <cell r="D1945" t="str">
            <v xml:space="preserve">         </v>
          </cell>
        </row>
        <row r="1946">
          <cell r="C1946">
            <v>0</v>
          </cell>
          <cell r="D1946" t="str">
            <v xml:space="preserve">         </v>
          </cell>
        </row>
        <row r="1947">
          <cell r="C1947">
            <v>0</v>
          </cell>
          <cell r="D1947" t="str">
            <v xml:space="preserve">         </v>
          </cell>
        </row>
        <row r="1948">
          <cell r="C1948">
            <v>0</v>
          </cell>
          <cell r="D1948" t="str">
            <v xml:space="preserve">         </v>
          </cell>
        </row>
        <row r="1949">
          <cell r="C1949">
            <v>0</v>
          </cell>
          <cell r="D1949" t="str">
            <v xml:space="preserve">         </v>
          </cell>
        </row>
        <row r="1950">
          <cell r="C1950">
            <v>0</v>
          </cell>
          <cell r="D1950" t="str">
            <v xml:space="preserve">         </v>
          </cell>
        </row>
        <row r="1951">
          <cell r="C1951">
            <v>0</v>
          </cell>
          <cell r="D1951" t="str">
            <v xml:space="preserve">         </v>
          </cell>
        </row>
        <row r="1952">
          <cell r="C1952">
            <v>0</v>
          </cell>
          <cell r="D1952" t="str">
            <v xml:space="preserve">         </v>
          </cell>
        </row>
        <row r="1953">
          <cell r="C1953">
            <v>0</v>
          </cell>
          <cell r="D1953" t="str">
            <v xml:space="preserve">         </v>
          </cell>
        </row>
        <row r="1954">
          <cell r="C1954">
            <v>0</v>
          </cell>
          <cell r="D1954" t="str">
            <v xml:space="preserve">         </v>
          </cell>
        </row>
        <row r="1955">
          <cell r="C1955">
            <v>0</v>
          </cell>
          <cell r="D1955" t="str">
            <v xml:space="preserve">         </v>
          </cell>
        </row>
        <row r="1956">
          <cell r="C1956">
            <v>0</v>
          </cell>
          <cell r="D1956" t="str">
            <v xml:space="preserve">         </v>
          </cell>
        </row>
        <row r="1957">
          <cell r="C1957">
            <v>0</v>
          </cell>
          <cell r="D1957" t="str">
            <v xml:space="preserve">         </v>
          </cell>
        </row>
        <row r="1958">
          <cell r="C1958">
            <v>0</v>
          </cell>
          <cell r="D1958" t="str">
            <v xml:space="preserve">         </v>
          </cell>
        </row>
        <row r="1959">
          <cell r="C1959">
            <v>0</v>
          </cell>
          <cell r="D1959" t="str">
            <v xml:space="preserve">         </v>
          </cell>
        </row>
        <row r="1960">
          <cell r="C1960">
            <v>0</v>
          </cell>
          <cell r="D1960" t="str">
            <v xml:space="preserve">         </v>
          </cell>
        </row>
        <row r="1961">
          <cell r="C1961">
            <v>0</v>
          </cell>
          <cell r="D1961" t="str">
            <v xml:space="preserve">         </v>
          </cell>
        </row>
        <row r="1962">
          <cell r="C1962">
            <v>0</v>
          </cell>
          <cell r="D1962" t="str">
            <v xml:space="preserve">         </v>
          </cell>
        </row>
        <row r="1963">
          <cell r="C1963">
            <v>0</v>
          </cell>
          <cell r="D1963" t="str">
            <v xml:space="preserve">         </v>
          </cell>
        </row>
        <row r="1964">
          <cell r="C1964">
            <v>0</v>
          </cell>
          <cell r="D1964" t="str">
            <v xml:space="preserve">         </v>
          </cell>
        </row>
        <row r="1965">
          <cell r="C1965">
            <v>0</v>
          </cell>
          <cell r="D1965" t="str">
            <v xml:space="preserve">         </v>
          </cell>
        </row>
        <row r="1966">
          <cell r="C1966">
            <v>0</v>
          </cell>
          <cell r="D1966" t="str">
            <v xml:space="preserve">         </v>
          </cell>
        </row>
        <row r="1967">
          <cell r="C1967">
            <v>0</v>
          </cell>
          <cell r="D1967" t="str">
            <v xml:space="preserve">         </v>
          </cell>
        </row>
        <row r="1968">
          <cell r="C1968">
            <v>0</v>
          </cell>
          <cell r="D1968" t="str">
            <v xml:space="preserve">         </v>
          </cell>
        </row>
        <row r="1969">
          <cell r="C1969">
            <v>0</v>
          </cell>
          <cell r="D1969" t="str">
            <v xml:space="preserve">         </v>
          </cell>
        </row>
        <row r="1970">
          <cell r="C1970">
            <v>0</v>
          </cell>
          <cell r="D1970" t="str">
            <v xml:space="preserve">         </v>
          </cell>
        </row>
        <row r="1971">
          <cell r="C1971">
            <v>0</v>
          </cell>
          <cell r="D1971" t="str">
            <v xml:space="preserve">         </v>
          </cell>
        </row>
        <row r="1972">
          <cell r="C1972">
            <v>0</v>
          </cell>
          <cell r="D1972" t="str">
            <v xml:space="preserve">         </v>
          </cell>
        </row>
        <row r="1973">
          <cell r="C1973">
            <v>0</v>
          </cell>
          <cell r="D1973" t="str">
            <v xml:space="preserve">         </v>
          </cell>
        </row>
        <row r="1974">
          <cell r="C1974">
            <v>0</v>
          </cell>
          <cell r="D1974" t="str">
            <v xml:space="preserve">         </v>
          </cell>
        </row>
        <row r="1975">
          <cell r="C1975">
            <v>0</v>
          </cell>
          <cell r="D1975" t="str">
            <v xml:space="preserve">         </v>
          </cell>
        </row>
        <row r="1976">
          <cell r="C1976">
            <v>0</v>
          </cell>
          <cell r="D1976" t="str">
            <v xml:space="preserve">         </v>
          </cell>
        </row>
        <row r="1977">
          <cell r="C1977">
            <v>0</v>
          </cell>
          <cell r="D1977" t="str">
            <v xml:space="preserve">         </v>
          </cell>
        </row>
        <row r="1978">
          <cell r="C1978">
            <v>0</v>
          </cell>
          <cell r="D1978" t="str">
            <v xml:space="preserve">         </v>
          </cell>
        </row>
        <row r="1979">
          <cell r="C1979">
            <v>0</v>
          </cell>
          <cell r="D1979" t="str">
            <v xml:space="preserve">         </v>
          </cell>
        </row>
        <row r="1980">
          <cell r="C1980">
            <v>0</v>
          </cell>
          <cell r="D1980" t="str">
            <v xml:space="preserve">         </v>
          </cell>
        </row>
        <row r="1981">
          <cell r="C1981">
            <v>0</v>
          </cell>
          <cell r="D1981" t="str">
            <v xml:space="preserve">         </v>
          </cell>
        </row>
        <row r="1982">
          <cell r="C1982">
            <v>0</v>
          </cell>
          <cell r="D1982" t="str">
            <v xml:space="preserve">         </v>
          </cell>
        </row>
        <row r="1983">
          <cell r="C1983">
            <v>0</v>
          </cell>
          <cell r="D1983" t="str">
            <v xml:space="preserve">         </v>
          </cell>
        </row>
        <row r="1984">
          <cell r="C1984">
            <v>0</v>
          </cell>
          <cell r="D1984" t="str">
            <v xml:space="preserve">         </v>
          </cell>
        </row>
        <row r="1985">
          <cell r="C1985">
            <v>0</v>
          </cell>
          <cell r="D1985" t="str">
            <v xml:space="preserve">         </v>
          </cell>
        </row>
        <row r="1986">
          <cell r="C1986">
            <v>0</v>
          </cell>
          <cell r="D1986" t="str">
            <v xml:space="preserve">         </v>
          </cell>
        </row>
        <row r="1987">
          <cell r="C1987">
            <v>0</v>
          </cell>
          <cell r="D1987" t="str">
            <v xml:space="preserve">         </v>
          </cell>
        </row>
        <row r="1988">
          <cell r="C1988">
            <v>0</v>
          </cell>
          <cell r="D1988" t="str">
            <v xml:space="preserve">         </v>
          </cell>
        </row>
        <row r="1989">
          <cell r="C1989">
            <v>0</v>
          </cell>
          <cell r="D1989" t="str">
            <v xml:space="preserve">         </v>
          </cell>
        </row>
        <row r="1990">
          <cell r="C1990">
            <v>0</v>
          </cell>
          <cell r="D1990" t="str">
            <v xml:space="preserve">         </v>
          </cell>
        </row>
        <row r="1991">
          <cell r="C1991">
            <v>0</v>
          </cell>
          <cell r="D1991" t="str">
            <v xml:space="preserve">         </v>
          </cell>
        </row>
        <row r="1992">
          <cell r="C1992">
            <v>0</v>
          </cell>
          <cell r="D1992" t="str">
            <v xml:space="preserve">         </v>
          </cell>
        </row>
        <row r="1993">
          <cell r="C1993">
            <v>0</v>
          </cell>
          <cell r="D1993" t="str">
            <v xml:space="preserve">         </v>
          </cell>
        </row>
        <row r="1994">
          <cell r="C1994">
            <v>0</v>
          </cell>
          <cell r="D1994" t="str">
            <v xml:space="preserve">         </v>
          </cell>
        </row>
        <row r="1995">
          <cell r="C1995">
            <v>0</v>
          </cell>
          <cell r="D1995" t="str">
            <v xml:space="preserve">         </v>
          </cell>
        </row>
        <row r="1996">
          <cell r="C1996">
            <v>0</v>
          </cell>
          <cell r="D1996" t="str">
            <v xml:space="preserve">         </v>
          </cell>
        </row>
        <row r="1997">
          <cell r="C1997">
            <v>0</v>
          </cell>
          <cell r="D1997" t="str">
            <v xml:space="preserve">         </v>
          </cell>
        </row>
        <row r="1998">
          <cell r="C1998">
            <v>0</v>
          </cell>
          <cell r="D1998" t="str">
            <v xml:space="preserve">         </v>
          </cell>
        </row>
        <row r="1999">
          <cell r="C1999">
            <v>0</v>
          </cell>
          <cell r="D1999" t="str">
            <v xml:space="preserve">         </v>
          </cell>
        </row>
        <row r="2000">
          <cell r="C2000">
            <v>0</v>
          </cell>
          <cell r="D2000" t="str">
            <v xml:space="preserve">         </v>
          </cell>
        </row>
        <row r="2001">
          <cell r="C2001">
            <v>0</v>
          </cell>
          <cell r="D2001" t="str">
            <v xml:space="preserve">         </v>
          </cell>
        </row>
        <row r="2002">
          <cell r="C2002">
            <v>0</v>
          </cell>
          <cell r="D2002" t="str">
            <v xml:space="preserve">         </v>
          </cell>
        </row>
        <row r="2003">
          <cell r="C2003">
            <v>0</v>
          </cell>
          <cell r="D2003" t="str">
            <v xml:space="preserve">         </v>
          </cell>
        </row>
        <row r="2004">
          <cell r="C2004">
            <v>0</v>
          </cell>
          <cell r="D2004" t="str">
            <v xml:space="preserve">         </v>
          </cell>
        </row>
        <row r="2005">
          <cell r="C2005">
            <v>0</v>
          </cell>
          <cell r="D2005" t="str">
            <v xml:space="preserve">         </v>
          </cell>
        </row>
        <row r="2006">
          <cell r="C2006">
            <v>0</v>
          </cell>
          <cell r="D2006" t="str">
            <v xml:space="preserve">         </v>
          </cell>
        </row>
        <row r="2007">
          <cell r="C2007">
            <v>0</v>
          </cell>
          <cell r="D2007" t="str">
            <v xml:space="preserve">         </v>
          </cell>
        </row>
        <row r="2008">
          <cell r="C2008">
            <v>0</v>
          </cell>
          <cell r="D2008" t="str">
            <v xml:space="preserve">         </v>
          </cell>
        </row>
        <row r="2009">
          <cell r="C2009">
            <v>0</v>
          </cell>
          <cell r="D2009" t="str">
            <v xml:space="preserve">         </v>
          </cell>
        </row>
        <row r="2010">
          <cell r="C2010">
            <v>0</v>
          </cell>
          <cell r="D2010" t="str">
            <v xml:space="preserve">         </v>
          </cell>
        </row>
        <row r="2011">
          <cell r="C2011">
            <v>0</v>
          </cell>
          <cell r="D2011" t="str">
            <v xml:space="preserve">         </v>
          </cell>
        </row>
        <row r="2012">
          <cell r="C2012">
            <v>0</v>
          </cell>
          <cell r="D2012" t="str">
            <v xml:space="preserve">         </v>
          </cell>
        </row>
        <row r="2013">
          <cell r="C2013">
            <v>0</v>
          </cell>
          <cell r="D2013" t="str">
            <v xml:space="preserve">         </v>
          </cell>
        </row>
        <row r="2014">
          <cell r="C2014">
            <v>0</v>
          </cell>
          <cell r="D2014" t="str">
            <v xml:space="preserve">         </v>
          </cell>
        </row>
        <row r="2015">
          <cell r="C2015">
            <v>0</v>
          </cell>
          <cell r="D2015" t="str">
            <v xml:space="preserve">         </v>
          </cell>
        </row>
        <row r="2016">
          <cell r="C2016">
            <v>0</v>
          </cell>
          <cell r="D2016" t="str">
            <v xml:space="preserve">         </v>
          </cell>
        </row>
        <row r="2017">
          <cell r="C2017">
            <v>0</v>
          </cell>
          <cell r="D2017" t="str">
            <v xml:space="preserve">         </v>
          </cell>
        </row>
        <row r="2018">
          <cell r="C2018">
            <v>0</v>
          </cell>
          <cell r="D2018" t="str">
            <v xml:space="preserve">         </v>
          </cell>
        </row>
        <row r="2019">
          <cell r="C2019">
            <v>0</v>
          </cell>
          <cell r="D2019" t="str">
            <v xml:space="preserve">         </v>
          </cell>
        </row>
        <row r="2020">
          <cell r="C2020">
            <v>0</v>
          </cell>
          <cell r="D2020" t="str">
            <v xml:space="preserve">         </v>
          </cell>
        </row>
        <row r="2021">
          <cell r="C2021">
            <v>0</v>
          </cell>
          <cell r="D2021" t="str">
            <v xml:space="preserve">         </v>
          </cell>
        </row>
        <row r="2022">
          <cell r="C2022">
            <v>0</v>
          </cell>
          <cell r="D2022" t="str">
            <v xml:space="preserve">         </v>
          </cell>
        </row>
        <row r="2023">
          <cell r="C2023">
            <v>0</v>
          </cell>
          <cell r="D2023" t="str">
            <v xml:space="preserve">         </v>
          </cell>
        </row>
        <row r="2024">
          <cell r="C2024">
            <v>0</v>
          </cell>
          <cell r="D2024" t="str">
            <v xml:space="preserve">         </v>
          </cell>
        </row>
        <row r="2025">
          <cell r="C2025">
            <v>0</v>
          </cell>
          <cell r="D2025" t="str">
            <v xml:space="preserve">         </v>
          </cell>
        </row>
        <row r="2026">
          <cell r="C2026">
            <v>0</v>
          </cell>
          <cell r="D2026" t="str">
            <v xml:space="preserve">         </v>
          </cell>
        </row>
        <row r="2027">
          <cell r="C2027">
            <v>0</v>
          </cell>
          <cell r="D2027" t="str">
            <v xml:space="preserve">         </v>
          </cell>
        </row>
        <row r="2028">
          <cell r="C2028">
            <v>0</v>
          </cell>
          <cell r="D2028" t="str">
            <v xml:space="preserve">         </v>
          </cell>
        </row>
        <row r="2029">
          <cell r="C2029">
            <v>0</v>
          </cell>
          <cell r="D2029" t="str">
            <v xml:space="preserve">         </v>
          </cell>
        </row>
        <row r="2030">
          <cell r="C2030">
            <v>0</v>
          </cell>
          <cell r="D2030" t="str">
            <v xml:space="preserve">         </v>
          </cell>
        </row>
        <row r="2031">
          <cell r="C2031">
            <v>0</v>
          </cell>
          <cell r="D2031" t="str">
            <v xml:space="preserve">         </v>
          </cell>
        </row>
        <row r="2032">
          <cell r="C2032">
            <v>0</v>
          </cell>
          <cell r="D2032" t="str">
            <v xml:space="preserve">         </v>
          </cell>
        </row>
        <row r="2033">
          <cell r="C2033">
            <v>0</v>
          </cell>
          <cell r="D2033" t="str">
            <v xml:space="preserve">         </v>
          </cell>
        </row>
        <row r="2034">
          <cell r="C2034">
            <v>0</v>
          </cell>
          <cell r="D2034" t="str">
            <v xml:space="preserve">         </v>
          </cell>
        </row>
        <row r="2035">
          <cell r="C2035">
            <v>0</v>
          </cell>
          <cell r="D2035" t="str">
            <v xml:space="preserve">         </v>
          </cell>
        </row>
        <row r="2036">
          <cell r="C2036">
            <v>0</v>
          </cell>
          <cell r="D2036" t="str">
            <v xml:space="preserve">         </v>
          </cell>
        </row>
        <row r="2037">
          <cell r="C2037">
            <v>0</v>
          </cell>
          <cell r="D2037" t="str">
            <v xml:space="preserve">         </v>
          </cell>
        </row>
        <row r="2038">
          <cell r="C2038">
            <v>0</v>
          </cell>
          <cell r="D2038" t="str">
            <v xml:space="preserve">         </v>
          </cell>
        </row>
        <row r="2039">
          <cell r="C2039">
            <v>0</v>
          </cell>
          <cell r="D2039" t="str">
            <v xml:space="preserve">         </v>
          </cell>
        </row>
        <row r="2040">
          <cell r="C2040">
            <v>0</v>
          </cell>
          <cell r="D2040" t="str">
            <v xml:space="preserve">         </v>
          </cell>
        </row>
        <row r="2041">
          <cell r="C2041">
            <v>0</v>
          </cell>
          <cell r="D2041" t="str">
            <v xml:space="preserve">         </v>
          </cell>
        </row>
        <row r="2042">
          <cell r="C2042">
            <v>0</v>
          </cell>
          <cell r="D2042" t="str">
            <v xml:space="preserve">         </v>
          </cell>
        </row>
        <row r="2043">
          <cell r="C2043">
            <v>0</v>
          </cell>
          <cell r="D2043" t="str">
            <v xml:space="preserve">         </v>
          </cell>
        </row>
        <row r="2044">
          <cell r="C2044">
            <v>0</v>
          </cell>
          <cell r="D2044" t="str">
            <v xml:space="preserve">         </v>
          </cell>
        </row>
        <row r="2045">
          <cell r="C2045">
            <v>0</v>
          </cell>
          <cell r="D2045" t="str">
            <v xml:space="preserve">         </v>
          </cell>
        </row>
        <row r="2046">
          <cell r="C2046">
            <v>0</v>
          </cell>
          <cell r="D2046" t="str">
            <v xml:space="preserve">         </v>
          </cell>
        </row>
        <row r="2047">
          <cell r="C2047">
            <v>0</v>
          </cell>
          <cell r="D2047" t="str">
            <v xml:space="preserve">         </v>
          </cell>
        </row>
        <row r="2048">
          <cell r="C2048">
            <v>0</v>
          </cell>
          <cell r="D2048" t="str">
            <v xml:space="preserve">         </v>
          </cell>
        </row>
        <row r="2049">
          <cell r="C2049">
            <v>0</v>
          </cell>
          <cell r="D2049" t="str">
            <v xml:space="preserve">         </v>
          </cell>
        </row>
        <row r="2050">
          <cell r="C2050">
            <v>0</v>
          </cell>
          <cell r="D2050" t="str">
            <v xml:space="preserve">         </v>
          </cell>
        </row>
        <row r="2051">
          <cell r="C2051">
            <v>0</v>
          </cell>
          <cell r="D2051" t="str">
            <v xml:space="preserve">         </v>
          </cell>
        </row>
        <row r="2052">
          <cell r="C2052">
            <v>0</v>
          </cell>
          <cell r="D2052" t="str">
            <v xml:space="preserve">         </v>
          </cell>
        </row>
        <row r="2053">
          <cell r="C2053">
            <v>0</v>
          </cell>
          <cell r="D2053" t="str">
            <v xml:space="preserve">         </v>
          </cell>
        </row>
        <row r="2054">
          <cell r="C2054">
            <v>0</v>
          </cell>
          <cell r="D2054" t="str">
            <v xml:space="preserve">         </v>
          </cell>
        </row>
        <row r="2055">
          <cell r="C2055">
            <v>0</v>
          </cell>
          <cell r="D2055" t="str">
            <v xml:space="preserve">         </v>
          </cell>
        </row>
        <row r="2056">
          <cell r="C2056">
            <v>0</v>
          </cell>
          <cell r="D2056" t="str">
            <v xml:space="preserve">         </v>
          </cell>
        </row>
        <row r="2057">
          <cell r="C2057">
            <v>0</v>
          </cell>
          <cell r="D2057" t="str">
            <v xml:space="preserve">         </v>
          </cell>
        </row>
        <row r="2058">
          <cell r="C2058">
            <v>0</v>
          </cell>
          <cell r="D2058" t="str">
            <v xml:space="preserve">         </v>
          </cell>
        </row>
        <row r="2059">
          <cell r="C2059">
            <v>0</v>
          </cell>
          <cell r="D2059" t="str">
            <v xml:space="preserve">         </v>
          </cell>
        </row>
        <row r="2060">
          <cell r="C2060">
            <v>0</v>
          </cell>
          <cell r="D2060" t="str">
            <v xml:space="preserve">         </v>
          </cell>
        </row>
        <row r="2061">
          <cell r="C2061">
            <v>0</v>
          </cell>
          <cell r="D2061" t="str">
            <v xml:space="preserve">         </v>
          </cell>
        </row>
        <row r="2062">
          <cell r="C2062">
            <v>0</v>
          </cell>
          <cell r="D2062" t="str">
            <v xml:space="preserve">         </v>
          </cell>
        </row>
        <row r="2063">
          <cell r="C2063">
            <v>0</v>
          </cell>
          <cell r="D2063" t="str">
            <v xml:space="preserve">         </v>
          </cell>
        </row>
        <row r="2064">
          <cell r="C2064">
            <v>0</v>
          </cell>
          <cell r="D2064" t="str">
            <v xml:space="preserve">         </v>
          </cell>
        </row>
        <row r="2065">
          <cell r="C2065">
            <v>0</v>
          </cell>
          <cell r="D2065" t="str">
            <v xml:space="preserve">         </v>
          </cell>
        </row>
        <row r="2066">
          <cell r="C2066">
            <v>0</v>
          </cell>
          <cell r="D2066" t="str">
            <v xml:space="preserve">         </v>
          </cell>
        </row>
        <row r="2067">
          <cell r="C2067">
            <v>0</v>
          </cell>
          <cell r="D2067" t="str">
            <v xml:space="preserve">         </v>
          </cell>
        </row>
        <row r="2068">
          <cell r="C2068">
            <v>0</v>
          </cell>
          <cell r="D2068" t="str">
            <v xml:space="preserve">         </v>
          </cell>
        </row>
        <row r="2069">
          <cell r="C2069">
            <v>0</v>
          </cell>
          <cell r="D2069" t="str">
            <v xml:space="preserve">         </v>
          </cell>
        </row>
        <row r="2070">
          <cell r="C2070">
            <v>0</v>
          </cell>
          <cell r="D2070" t="str">
            <v xml:space="preserve">         </v>
          </cell>
        </row>
        <row r="2071">
          <cell r="C2071">
            <v>0</v>
          </cell>
          <cell r="D2071" t="str">
            <v xml:space="preserve">         </v>
          </cell>
        </row>
        <row r="2072">
          <cell r="C2072">
            <v>0</v>
          </cell>
          <cell r="D2072" t="str">
            <v xml:space="preserve">         </v>
          </cell>
        </row>
        <row r="2073">
          <cell r="C2073">
            <v>0</v>
          </cell>
          <cell r="D2073" t="str">
            <v xml:space="preserve">         </v>
          </cell>
        </row>
        <row r="2074">
          <cell r="C2074">
            <v>0</v>
          </cell>
          <cell r="D2074" t="str">
            <v xml:space="preserve">         </v>
          </cell>
        </row>
        <row r="2075">
          <cell r="C2075">
            <v>0</v>
          </cell>
          <cell r="D2075" t="str">
            <v xml:space="preserve">         </v>
          </cell>
        </row>
        <row r="2076">
          <cell r="C2076">
            <v>0</v>
          </cell>
          <cell r="D2076" t="str">
            <v xml:space="preserve">         </v>
          </cell>
        </row>
        <row r="2077">
          <cell r="C2077">
            <v>0</v>
          </cell>
          <cell r="D2077" t="str">
            <v xml:space="preserve">         </v>
          </cell>
        </row>
        <row r="2078">
          <cell r="C2078">
            <v>0</v>
          </cell>
          <cell r="D2078" t="str">
            <v xml:space="preserve">         </v>
          </cell>
        </row>
        <row r="2079">
          <cell r="C2079">
            <v>0</v>
          </cell>
          <cell r="D2079" t="str">
            <v xml:space="preserve">         </v>
          </cell>
        </row>
        <row r="2080">
          <cell r="C2080">
            <v>0</v>
          </cell>
          <cell r="D2080" t="str">
            <v xml:space="preserve">         </v>
          </cell>
        </row>
        <row r="2081">
          <cell r="C2081">
            <v>0</v>
          </cell>
          <cell r="D2081" t="str">
            <v xml:space="preserve">         </v>
          </cell>
        </row>
        <row r="2082">
          <cell r="C2082">
            <v>0</v>
          </cell>
          <cell r="D2082" t="str">
            <v xml:space="preserve">         </v>
          </cell>
        </row>
        <row r="2083">
          <cell r="C2083">
            <v>0</v>
          </cell>
          <cell r="D2083" t="str">
            <v xml:space="preserve">         </v>
          </cell>
        </row>
        <row r="2084">
          <cell r="C2084">
            <v>0</v>
          </cell>
          <cell r="D2084" t="str">
            <v xml:space="preserve">         </v>
          </cell>
        </row>
        <row r="2085">
          <cell r="C2085">
            <v>0</v>
          </cell>
          <cell r="D2085" t="str">
            <v xml:space="preserve">         </v>
          </cell>
        </row>
        <row r="2086">
          <cell r="C2086">
            <v>0</v>
          </cell>
          <cell r="D2086" t="str">
            <v xml:space="preserve">         </v>
          </cell>
        </row>
        <row r="2087">
          <cell r="C2087">
            <v>0</v>
          </cell>
          <cell r="D2087" t="str">
            <v xml:space="preserve">         </v>
          </cell>
        </row>
        <row r="2088">
          <cell r="C2088">
            <v>0</v>
          </cell>
          <cell r="D2088" t="str">
            <v xml:space="preserve">         </v>
          </cell>
        </row>
        <row r="2089">
          <cell r="C2089">
            <v>0</v>
          </cell>
          <cell r="D2089" t="str">
            <v xml:space="preserve">         </v>
          </cell>
        </row>
        <row r="2090">
          <cell r="C2090">
            <v>0</v>
          </cell>
          <cell r="D2090" t="str">
            <v xml:space="preserve">         </v>
          </cell>
        </row>
        <row r="2091">
          <cell r="C2091">
            <v>0</v>
          </cell>
          <cell r="D2091" t="str">
            <v xml:space="preserve">         </v>
          </cell>
        </row>
        <row r="2092">
          <cell r="C2092">
            <v>0</v>
          </cell>
          <cell r="D2092" t="str">
            <v xml:space="preserve">         </v>
          </cell>
        </row>
        <row r="2093">
          <cell r="C2093">
            <v>0</v>
          </cell>
          <cell r="D2093" t="str">
            <v xml:space="preserve">         </v>
          </cell>
        </row>
        <row r="2094">
          <cell r="C2094">
            <v>0</v>
          </cell>
          <cell r="D2094" t="str">
            <v xml:space="preserve">         </v>
          </cell>
        </row>
        <row r="2095">
          <cell r="C2095">
            <v>0</v>
          </cell>
          <cell r="D2095" t="str">
            <v xml:space="preserve">         </v>
          </cell>
        </row>
        <row r="2096">
          <cell r="C2096">
            <v>0</v>
          </cell>
          <cell r="D2096" t="str">
            <v xml:space="preserve">         </v>
          </cell>
        </row>
        <row r="2097">
          <cell r="C2097">
            <v>0</v>
          </cell>
          <cell r="D2097" t="str">
            <v xml:space="preserve">         </v>
          </cell>
        </row>
        <row r="2098">
          <cell r="C2098">
            <v>0</v>
          </cell>
          <cell r="D2098" t="str">
            <v xml:space="preserve">         </v>
          </cell>
        </row>
        <row r="2099">
          <cell r="C2099">
            <v>0</v>
          </cell>
          <cell r="D2099" t="str">
            <v xml:space="preserve">         </v>
          </cell>
        </row>
        <row r="2100">
          <cell r="C2100">
            <v>0</v>
          </cell>
          <cell r="D2100" t="str">
            <v xml:space="preserve">         </v>
          </cell>
        </row>
        <row r="2101">
          <cell r="C2101">
            <v>0</v>
          </cell>
          <cell r="D2101" t="str">
            <v xml:space="preserve">         </v>
          </cell>
        </row>
        <row r="2102">
          <cell r="C2102">
            <v>0</v>
          </cell>
          <cell r="D2102" t="str">
            <v xml:space="preserve">         </v>
          </cell>
        </row>
        <row r="2103">
          <cell r="C2103">
            <v>0</v>
          </cell>
          <cell r="D2103" t="str">
            <v xml:space="preserve">         </v>
          </cell>
        </row>
        <row r="2104">
          <cell r="C2104">
            <v>0</v>
          </cell>
          <cell r="D2104" t="str">
            <v xml:space="preserve">         </v>
          </cell>
        </row>
        <row r="2105">
          <cell r="C2105">
            <v>0</v>
          </cell>
          <cell r="D2105" t="str">
            <v xml:space="preserve">         </v>
          </cell>
        </row>
        <row r="2106">
          <cell r="C2106">
            <v>0</v>
          </cell>
          <cell r="D2106" t="str">
            <v xml:space="preserve">         </v>
          </cell>
        </row>
        <row r="2107">
          <cell r="C2107">
            <v>0</v>
          </cell>
          <cell r="D2107" t="str">
            <v xml:space="preserve">         </v>
          </cell>
        </row>
        <row r="2108">
          <cell r="C2108">
            <v>0</v>
          </cell>
          <cell r="D2108" t="str">
            <v xml:space="preserve">         </v>
          </cell>
        </row>
        <row r="2109">
          <cell r="C2109">
            <v>0</v>
          </cell>
          <cell r="D2109" t="str">
            <v xml:space="preserve">         </v>
          </cell>
        </row>
        <row r="2110">
          <cell r="C2110">
            <v>0</v>
          </cell>
          <cell r="D2110" t="str">
            <v xml:space="preserve">         </v>
          </cell>
        </row>
        <row r="2111">
          <cell r="C2111">
            <v>0</v>
          </cell>
          <cell r="D2111" t="str">
            <v xml:space="preserve">         </v>
          </cell>
        </row>
        <row r="2112">
          <cell r="C2112">
            <v>0</v>
          </cell>
          <cell r="D2112" t="str">
            <v xml:space="preserve">         </v>
          </cell>
        </row>
        <row r="2113">
          <cell r="C2113">
            <v>0</v>
          </cell>
          <cell r="D2113" t="str">
            <v xml:space="preserve">         </v>
          </cell>
        </row>
        <row r="2114">
          <cell r="C2114">
            <v>0</v>
          </cell>
          <cell r="D2114" t="str">
            <v xml:space="preserve">         </v>
          </cell>
        </row>
        <row r="2115">
          <cell r="C2115">
            <v>0</v>
          </cell>
          <cell r="D2115" t="str">
            <v xml:space="preserve">         </v>
          </cell>
        </row>
        <row r="2116">
          <cell r="C2116">
            <v>0</v>
          </cell>
          <cell r="D2116" t="str">
            <v xml:space="preserve">         </v>
          </cell>
        </row>
        <row r="2117">
          <cell r="C2117">
            <v>0</v>
          </cell>
          <cell r="D2117" t="str">
            <v xml:space="preserve">         </v>
          </cell>
        </row>
        <row r="2118">
          <cell r="C2118">
            <v>0</v>
          </cell>
          <cell r="D2118" t="str">
            <v xml:space="preserve">         </v>
          </cell>
        </row>
        <row r="2119">
          <cell r="C2119">
            <v>0</v>
          </cell>
          <cell r="D2119" t="str">
            <v xml:space="preserve">         </v>
          </cell>
        </row>
        <row r="2120">
          <cell r="C2120">
            <v>0</v>
          </cell>
          <cell r="D2120" t="str">
            <v xml:space="preserve">         </v>
          </cell>
        </row>
        <row r="2121">
          <cell r="C2121">
            <v>0</v>
          </cell>
          <cell r="D2121" t="str">
            <v xml:space="preserve">         </v>
          </cell>
        </row>
        <row r="2122">
          <cell r="C2122">
            <v>0</v>
          </cell>
          <cell r="D2122" t="str">
            <v xml:space="preserve">         </v>
          </cell>
        </row>
        <row r="2123">
          <cell r="C2123">
            <v>0</v>
          </cell>
          <cell r="D2123" t="str">
            <v xml:space="preserve">         </v>
          </cell>
        </row>
        <row r="2124">
          <cell r="C2124">
            <v>0</v>
          </cell>
          <cell r="D2124" t="str">
            <v xml:space="preserve">         </v>
          </cell>
        </row>
        <row r="2125">
          <cell r="C2125">
            <v>0</v>
          </cell>
          <cell r="D2125" t="str">
            <v xml:space="preserve">         </v>
          </cell>
        </row>
        <row r="2126">
          <cell r="C2126">
            <v>0</v>
          </cell>
          <cell r="D2126" t="str">
            <v xml:space="preserve">         </v>
          </cell>
        </row>
        <row r="2127">
          <cell r="C2127">
            <v>0</v>
          </cell>
          <cell r="D2127" t="str">
            <v xml:space="preserve">         </v>
          </cell>
        </row>
        <row r="2128">
          <cell r="C2128">
            <v>0</v>
          </cell>
          <cell r="D2128" t="str">
            <v xml:space="preserve">         </v>
          </cell>
        </row>
        <row r="2129">
          <cell r="C2129">
            <v>0</v>
          </cell>
          <cell r="D2129" t="str">
            <v xml:space="preserve">         </v>
          </cell>
        </row>
        <row r="2130">
          <cell r="C2130">
            <v>0</v>
          </cell>
          <cell r="D2130" t="str">
            <v xml:space="preserve">         </v>
          </cell>
        </row>
        <row r="2131">
          <cell r="C2131">
            <v>0</v>
          </cell>
          <cell r="D2131" t="str">
            <v xml:space="preserve">         </v>
          </cell>
        </row>
        <row r="2132">
          <cell r="C2132">
            <v>0</v>
          </cell>
          <cell r="D2132" t="str">
            <v xml:space="preserve">         </v>
          </cell>
        </row>
        <row r="2133">
          <cell r="C2133">
            <v>0</v>
          </cell>
          <cell r="D2133" t="str">
            <v xml:space="preserve">         </v>
          </cell>
        </row>
        <row r="2134">
          <cell r="C2134">
            <v>0</v>
          </cell>
          <cell r="D2134" t="str">
            <v xml:space="preserve">         </v>
          </cell>
        </row>
        <row r="2135">
          <cell r="C2135">
            <v>0</v>
          </cell>
          <cell r="D2135" t="str">
            <v xml:space="preserve">         </v>
          </cell>
        </row>
        <row r="2136">
          <cell r="C2136">
            <v>0</v>
          </cell>
          <cell r="D2136" t="str">
            <v xml:space="preserve">         </v>
          </cell>
        </row>
        <row r="2137">
          <cell r="C2137">
            <v>0</v>
          </cell>
          <cell r="D2137" t="str">
            <v xml:space="preserve">         </v>
          </cell>
        </row>
        <row r="2138">
          <cell r="C2138">
            <v>0</v>
          </cell>
          <cell r="D2138" t="str">
            <v xml:space="preserve">         </v>
          </cell>
        </row>
        <row r="2139">
          <cell r="C2139">
            <v>0</v>
          </cell>
          <cell r="D2139" t="str">
            <v xml:space="preserve">         </v>
          </cell>
        </row>
        <row r="2140">
          <cell r="C2140">
            <v>0</v>
          </cell>
          <cell r="D2140" t="str">
            <v xml:space="preserve">         </v>
          </cell>
        </row>
        <row r="2141">
          <cell r="C2141">
            <v>0</v>
          </cell>
          <cell r="D2141" t="str">
            <v xml:space="preserve">         </v>
          </cell>
        </row>
        <row r="2142">
          <cell r="C2142">
            <v>0</v>
          </cell>
          <cell r="D2142" t="str">
            <v xml:space="preserve">         </v>
          </cell>
        </row>
        <row r="2143">
          <cell r="C2143">
            <v>0</v>
          </cell>
          <cell r="D2143" t="str">
            <v xml:space="preserve">         </v>
          </cell>
        </row>
        <row r="2144">
          <cell r="C2144">
            <v>0</v>
          </cell>
          <cell r="D2144" t="str">
            <v xml:space="preserve">         </v>
          </cell>
        </row>
        <row r="2145">
          <cell r="C2145">
            <v>0</v>
          </cell>
          <cell r="D2145" t="str">
            <v xml:space="preserve">         </v>
          </cell>
        </row>
        <row r="2146">
          <cell r="C2146">
            <v>0</v>
          </cell>
          <cell r="D2146" t="str">
            <v xml:space="preserve">         </v>
          </cell>
        </row>
        <row r="2147">
          <cell r="C2147">
            <v>0</v>
          </cell>
          <cell r="D2147" t="str">
            <v xml:space="preserve">         </v>
          </cell>
        </row>
        <row r="2148">
          <cell r="C2148">
            <v>0</v>
          </cell>
          <cell r="D2148" t="str">
            <v xml:space="preserve">         </v>
          </cell>
        </row>
        <row r="2149">
          <cell r="C2149">
            <v>0</v>
          </cell>
          <cell r="D2149" t="str">
            <v xml:space="preserve">         </v>
          </cell>
        </row>
        <row r="2150">
          <cell r="C2150">
            <v>0</v>
          </cell>
          <cell r="D2150" t="str">
            <v xml:space="preserve">         </v>
          </cell>
        </row>
        <row r="2151">
          <cell r="C2151">
            <v>0</v>
          </cell>
          <cell r="D2151" t="str">
            <v xml:space="preserve">         </v>
          </cell>
        </row>
        <row r="2152">
          <cell r="C2152">
            <v>0</v>
          </cell>
          <cell r="D2152" t="str">
            <v xml:space="preserve">         </v>
          </cell>
        </row>
        <row r="2153">
          <cell r="C2153">
            <v>0</v>
          </cell>
          <cell r="D2153" t="str">
            <v xml:space="preserve">         </v>
          </cell>
        </row>
        <row r="2154">
          <cell r="C2154">
            <v>0</v>
          </cell>
          <cell r="D2154" t="str">
            <v xml:space="preserve">         </v>
          </cell>
        </row>
        <row r="2155">
          <cell r="C2155">
            <v>0</v>
          </cell>
          <cell r="D2155" t="str">
            <v xml:space="preserve">         </v>
          </cell>
        </row>
        <row r="2156">
          <cell r="C2156">
            <v>0</v>
          </cell>
          <cell r="D2156" t="str">
            <v xml:space="preserve">         </v>
          </cell>
        </row>
        <row r="2157">
          <cell r="C2157">
            <v>0</v>
          </cell>
          <cell r="D2157" t="str">
            <v xml:space="preserve">         </v>
          </cell>
        </row>
        <row r="2158">
          <cell r="C2158">
            <v>0</v>
          </cell>
          <cell r="D2158" t="str">
            <v xml:space="preserve">         </v>
          </cell>
        </row>
        <row r="2159">
          <cell r="C2159">
            <v>0</v>
          </cell>
          <cell r="D2159" t="str">
            <v xml:space="preserve">         </v>
          </cell>
        </row>
        <row r="2160">
          <cell r="C2160">
            <v>0</v>
          </cell>
          <cell r="D2160" t="str">
            <v xml:space="preserve">         </v>
          </cell>
        </row>
        <row r="2161">
          <cell r="C2161">
            <v>0</v>
          </cell>
          <cell r="D2161" t="str">
            <v xml:space="preserve">         </v>
          </cell>
        </row>
        <row r="2162">
          <cell r="C2162">
            <v>0</v>
          </cell>
          <cell r="D2162" t="str">
            <v xml:space="preserve">         </v>
          </cell>
        </row>
        <row r="2163">
          <cell r="C2163">
            <v>0</v>
          </cell>
          <cell r="D2163" t="str">
            <v xml:space="preserve">         </v>
          </cell>
        </row>
        <row r="2164">
          <cell r="C2164">
            <v>0</v>
          </cell>
          <cell r="D2164" t="str">
            <v xml:space="preserve">         </v>
          </cell>
        </row>
        <row r="2165">
          <cell r="C2165">
            <v>0</v>
          </cell>
          <cell r="D2165" t="str">
            <v xml:space="preserve">         </v>
          </cell>
        </row>
        <row r="2166">
          <cell r="C2166">
            <v>0</v>
          </cell>
          <cell r="D2166" t="str">
            <v xml:space="preserve">         </v>
          </cell>
        </row>
        <row r="2167">
          <cell r="C2167">
            <v>0</v>
          </cell>
          <cell r="D2167" t="str">
            <v xml:space="preserve">         </v>
          </cell>
        </row>
        <row r="2168">
          <cell r="C2168">
            <v>0</v>
          </cell>
          <cell r="D2168" t="str">
            <v xml:space="preserve">         </v>
          </cell>
        </row>
        <row r="2169">
          <cell r="C2169">
            <v>0</v>
          </cell>
          <cell r="D2169" t="str">
            <v xml:space="preserve">         </v>
          </cell>
        </row>
        <row r="2170">
          <cell r="C2170">
            <v>0</v>
          </cell>
          <cell r="D2170" t="str">
            <v xml:space="preserve">         </v>
          </cell>
        </row>
        <row r="2171">
          <cell r="C2171">
            <v>0</v>
          </cell>
          <cell r="D2171" t="str">
            <v xml:space="preserve">         </v>
          </cell>
        </row>
        <row r="2172">
          <cell r="C2172">
            <v>0</v>
          </cell>
          <cell r="D2172" t="str">
            <v xml:space="preserve">         </v>
          </cell>
        </row>
        <row r="2173">
          <cell r="C2173">
            <v>0</v>
          </cell>
          <cell r="D2173" t="str">
            <v xml:space="preserve">         </v>
          </cell>
        </row>
        <row r="2174">
          <cell r="C2174">
            <v>0</v>
          </cell>
          <cell r="D2174" t="str">
            <v xml:space="preserve">         </v>
          </cell>
        </row>
        <row r="2175">
          <cell r="C2175">
            <v>0</v>
          </cell>
          <cell r="D2175" t="str">
            <v xml:space="preserve">         </v>
          </cell>
        </row>
        <row r="2176">
          <cell r="C2176">
            <v>0</v>
          </cell>
          <cell r="D2176" t="str">
            <v xml:space="preserve">         </v>
          </cell>
        </row>
        <row r="2177">
          <cell r="C2177">
            <v>0</v>
          </cell>
          <cell r="D2177" t="str">
            <v xml:space="preserve">         </v>
          </cell>
        </row>
        <row r="2178">
          <cell r="C2178">
            <v>0</v>
          </cell>
          <cell r="D2178" t="str">
            <v xml:space="preserve">         </v>
          </cell>
        </row>
        <row r="2179">
          <cell r="C2179">
            <v>0</v>
          </cell>
          <cell r="D2179" t="str">
            <v xml:space="preserve">         </v>
          </cell>
        </row>
        <row r="2180">
          <cell r="C2180">
            <v>0</v>
          </cell>
          <cell r="D2180" t="str">
            <v xml:space="preserve">         </v>
          </cell>
        </row>
        <row r="2181">
          <cell r="C2181">
            <v>0</v>
          </cell>
          <cell r="D2181" t="str">
            <v xml:space="preserve">         </v>
          </cell>
        </row>
        <row r="2182">
          <cell r="C2182">
            <v>0</v>
          </cell>
          <cell r="D2182" t="str">
            <v xml:space="preserve">         </v>
          </cell>
        </row>
        <row r="2183">
          <cell r="C2183">
            <v>0</v>
          </cell>
          <cell r="D2183" t="str">
            <v xml:space="preserve">         </v>
          </cell>
        </row>
        <row r="2184">
          <cell r="C2184">
            <v>0</v>
          </cell>
          <cell r="D2184" t="str">
            <v xml:space="preserve">         </v>
          </cell>
        </row>
        <row r="2185">
          <cell r="C2185">
            <v>0</v>
          </cell>
          <cell r="D2185" t="str">
            <v xml:space="preserve">         </v>
          </cell>
        </row>
        <row r="2186">
          <cell r="C2186">
            <v>0</v>
          </cell>
          <cell r="D2186" t="str">
            <v xml:space="preserve">         </v>
          </cell>
        </row>
        <row r="2187">
          <cell r="C2187">
            <v>0</v>
          </cell>
          <cell r="D2187" t="str">
            <v xml:space="preserve">         </v>
          </cell>
        </row>
        <row r="2188">
          <cell r="C2188">
            <v>0</v>
          </cell>
          <cell r="D2188" t="str">
            <v xml:space="preserve">         </v>
          </cell>
        </row>
        <row r="2189">
          <cell r="C2189">
            <v>0</v>
          </cell>
          <cell r="D2189" t="str">
            <v xml:space="preserve">         </v>
          </cell>
        </row>
        <row r="2190">
          <cell r="C2190">
            <v>0</v>
          </cell>
          <cell r="D2190" t="str">
            <v xml:space="preserve">         </v>
          </cell>
        </row>
        <row r="2191">
          <cell r="C2191">
            <v>0</v>
          </cell>
          <cell r="D2191" t="str">
            <v xml:space="preserve">         </v>
          </cell>
        </row>
        <row r="2192">
          <cell r="C2192">
            <v>0</v>
          </cell>
          <cell r="D2192" t="str">
            <v xml:space="preserve">         </v>
          </cell>
        </row>
        <row r="2193">
          <cell r="C2193">
            <v>0</v>
          </cell>
          <cell r="D2193" t="str">
            <v xml:space="preserve">         </v>
          </cell>
        </row>
        <row r="2194">
          <cell r="C2194">
            <v>0</v>
          </cell>
          <cell r="D2194" t="str">
            <v xml:space="preserve">         </v>
          </cell>
        </row>
        <row r="2195">
          <cell r="C2195">
            <v>0</v>
          </cell>
          <cell r="D2195" t="str">
            <v xml:space="preserve">         </v>
          </cell>
        </row>
        <row r="2196">
          <cell r="C2196">
            <v>0</v>
          </cell>
          <cell r="D2196" t="str">
            <v xml:space="preserve">         </v>
          </cell>
        </row>
        <row r="2197">
          <cell r="C2197">
            <v>0</v>
          </cell>
          <cell r="D2197" t="str">
            <v xml:space="preserve">         </v>
          </cell>
        </row>
        <row r="2198">
          <cell r="C2198">
            <v>0</v>
          </cell>
          <cell r="D2198" t="str">
            <v xml:space="preserve">         </v>
          </cell>
        </row>
        <row r="2199">
          <cell r="C2199">
            <v>0</v>
          </cell>
          <cell r="D2199" t="str">
            <v xml:space="preserve">         </v>
          </cell>
        </row>
        <row r="2200">
          <cell r="C2200">
            <v>0</v>
          </cell>
          <cell r="D2200" t="str">
            <v xml:space="preserve">         </v>
          </cell>
        </row>
        <row r="2201">
          <cell r="C2201">
            <v>0</v>
          </cell>
          <cell r="D2201" t="str">
            <v xml:space="preserve">         </v>
          </cell>
        </row>
        <row r="2202">
          <cell r="C2202">
            <v>0</v>
          </cell>
          <cell r="D2202" t="str">
            <v xml:space="preserve">         </v>
          </cell>
        </row>
        <row r="2203">
          <cell r="C2203">
            <v>0</v>
          </cell>
          <cell r="D2203" t="str">
            <v xml:space="preserve">         </v>
          </cell>
        </row>
        <row r="2204">
          <cell r="C2204">
            <v>0</v>
          </cell>
          <cell r="D2204" t="str">
            <v xml:space="preserve">         </v>
          </cell>
        </row>
        <row r="2205">
          <cell r="C2205">
            <v>0</v>
          </cell>
          <cell r="D2205" t="str">
            <v xml:space="preserve">         </v>
          </cell>
        </row>
        <row r="2206">
          <cell r="C2206">
            <v>0</v>
          </cell>
          <cell r="D2206" t="str">
            <v xml:space="preserve">         </v>
          </cell>
        </row>
        <row r="2207">
          <cell r="C2207">
            <v>0</v>
          </cell>
          <cell r="D2207" t="str">
            <v xml:space="preserve">         </v>
          </cell>
        </row>
        <row r="2208">
          <cell r="C2208">
            <v>0</v>
          </cell>
          <cell r="D2208" t="str">
            <v xml:space="preserve">         </v>
          </cell>
        </row>
        <row r="2209">
          <cell r="C2209">
            <v>0</v>
          </cell>
          <cell r="D2209" t="str">
            <v xml:space="preserve">         </v>
          </cell>
        </row>
        <row r="2210">
          <cell r="C2210">
            <v>0</v>
          </cell>
          <cell r="D2210" t="str">
            <v xml:space="preserve">         </v>
          </cell>
        </row>
        <row r="2211">
          <cell r="C2211">
            <v>0</v>
          </cell>
          <cell r="D2211" t="str">
            <v xml:space="preserve">         </v>
          </cell>
        </row>
        <row r="2212">
          <cell r="C2212">
            <v>0</v>
          </cell>
          <cell r="D2212" t="str">
            <v xml:space="preserve">         </v>
          </cell>
        </row>
        <row r="2213">
          <cell r="C2213">
            <v>0</v>
          </cell>
          <cell r="D2213" t="str">
            <v xml:space="preserve">         </v>
          </cell>
        </row>
        <row r="2214">
          <cell r="C2214">
            <v>0</v>
          </cell>
          <cell r="D2214" t="str">
            <v xml:space="preserve">         </v>
          </cell>
        </row>
        <row r="2215">
          <cell r="C2215">
            <v>0</v>
          </cell>
          <cell r="D2215" t="str">
            <v xml:space="preserve">         </v>
          </cell>
        </row>
        <row r="2216">
          <cell r="C2216">
            <v>0</v>
          </cell>
          <cell r="D2216" t="str">
            <v xml:space="preserve">         </v>
          </cell>
        </row>
        <row r="2217">
          <cell r="C2217">
            <v>0</v>
          </cell>
          <cell r="D2217" t="str">
            <v xml:space="preserve">         </v>
          </cell>
        </row>
        <row r="2218">
          <cell r="C2218">
            <v>0</v>
          </cell>
          <cell r="D2218" t="str">
            <v xml:space="preserve">         </v>
          </cell>
        </row>
        <row r="2219">
          <cell r="C2219">
            <v>0</v>
          </cell>
          <cell r="D2219" t="str">
            <v xml:space="preserve">         </v>
          </cell>
        </row>
        <row r="2220">
          <cell r="C2220">
            <v>0</v>
          </cell>
          <cell r="D2220" t="str">
            <v xml:space="preserve">         </v>
          </cell>
        </row>
        <row r="2221">
          <cell r="C2221">
            <v>0</v>
          </cell>
          <cell r="D2221" t="str">
            <v xml:space="preserve">         </v>
          </cell>
        </row>
        <row r="2222">
          <cell r="C2222">
            <v>0</v>
          </cell>
          <cell r="D2222" t="str">
            <v xml:space="preserve">         </v>
          </cell>
        </row>
        <row r="2223">
          <cell r="C2223">
            <v>0</v>
          </cell>
          <cell r="D2223" t="str">
            <v xml:space="preserve">         </v>
          </cell>
        </row>
        <row r="2224">
          <cell r="C2224">
            <v>0</v>
          </cell>
          <cell r="D2224" t="str">
            <v xml:space="preserve">         </v>
          </cell>
        </row>
        <row r="2225">
          <cell r="C2225">
            <v>0</v>
          </cell>
          <cell r="D2225" t="str">
            <v xml:space="preserve">         </v>
          </cell>
        </row>
        <row r="2226">
          <cell r="C2226">
            <v>0</v>
          </cell>
          <cell r="D2226" t="str">
            <v xml:space="preserve">         </v>
          </cell>
        </row>
        <row r="2227">
          <cell r="C2227">
            <v>0</v>
          </cell>
          <cell r="D2227" t="str">
            <v xml:space="preserve">         </v>
          </cell>
        </row>
        <row r="2228">
          <cell r="C2228">
            <v>0</v>
          </cell>
          <cell r="D2228" t="str">
            <v xml:space="preserve">         </v>
          </cell>
        </row>
        <row r="2229">
          <cell r="C2229">
            <v>0</v>
          </cell>
          <cell r="D2229" t="str">
            <v xml:space="preserve">         </v>
          </cell>
        </row>
        <row r="2230">
          <cell r="C2230">
            <v>0</v>
          </cell>
          <cell r="D2230" t="str">
            <v xml:space="preserve">         </v>
          </cell>
        </row>
        <row r="2231">
          <cell r="C2231">
            <v>0</v>
          </cell>
          <cell r="D2231" t="str">
            <v xml:space="preserve">         </v>
          </cell>
        </row>
        <row r="2232">
          <cell r="C2232">
            <v>0</v>
          </cell>
          <cell r="D2232" t="str">
            <v xml:space="preserve">         </v>
          </cell>
        </row>
        <row r="2233">
          <cell r="C2233">
            <v>0</v>
          </cell>
          <cell r="D2233" t="str">
            <v xml:space="preserve">         </v>
          </cell>
        </row>
        <row r="2234">
          <cell r="C2234">
            <v>0</v>
          </cell>
          <cell r="D2234" t="str">
            <v xml:space="preserve">         </v>
          </cell>
        </row>
        <row r="2235">
          <cell r="C2235">
            <v>0</v>
          </cell>
          <cell r="D2235" t="str">
            <v xml:space="preserve">         </v>
          </cell>
        </row>
        <row r="2236">
          <cell r="C2236">
            <v>0</v>
          </cell>
          <cell r="D2236" t="str">
            <v xml:space="preserve">         </v>
          </cell>
        </row>
        <row r="2237">
          <cell r="C2237">
            <v>0</v>
          </cell>
          <cell r="D2237" t="str">
            <v xml:space="preserve">         </v>
          </cell>
        </row>
        <row r="2238">
          <cell r="C2238">
            <v>0</v>
          </cell>
          <cell r="D2238" t="str">
            <v xml:space="preserve">         </v>
          </cell>
        </row>
        <row r="2239">
          <cell r="C2239">
            <v>0</v>
          </cell>
          <cell r="D2239" t="str">
            <v xml:space="preserve">         </v>
          </cell>
        </row>
        <row r="2240">
          <cell r="C2240">
            <v>0</v>
          </cell>
          <cell r="D2240" t="str">
            <v xml:space="preserve">         </v>
          </cell>
        </row>
        <row r="2241">
          <cell r="C2241">
            <v>0</v>
          </cell>
          <cell r="D2241" t="str">
            <v xml:space="preserve">         </v>
          </cell>
        </row>
        <row r="2242">
          <cell r="C2242">
            <v>0</v>
          </cell>
          <cell r="D2242" t="str">
            <v xml:space="preserve">         </v>
          </cell>
        </row>
        <row r="2243">
          <cell r="C2243">
            <v>0</v>
          </cell>
          <cell r="D2243" t="str">
            <v xml:space="preserve">         </v>
          </cell>
        </row>
        <row r="2244">
          <cell r="C2244">
            <v>0</v>
          </cell>
          <cell r="D2244" t="str">
            <v xml:space="preserve">         </v>
          </cell>
        </row>
        <row r="2245">
          <cell r="C2245">
            <v>0</v>
          </cell>
          <cell r="D2245" t="str">
            <v xml:space="preserve">         </v>
          </cell>
        </row>
        <row r="2246">
          <cell r="C2246">
            <v>0</v>
          </cell>
          <cell r="D2246" t="str">
            <v xml:space="preserve">         </v>
          </cell>
        </row>
        <row r="2247">
          <cell r="C2247">
            <v>0</v>
          </cell>
          <cell r="D2247" t="str">
            <v xml:space="preserve">         </v>
          </cell>
        </row>
        <row r="2248">
          <cell r="C2248">
            <v>0</v>
          </cell>
          <cell r="D2248" t="str">
            <v xml:space="preserve">         </v>
          </cell>
        </row>
        <row r="2249">
          <cell r="C2249">
            <v>0</v>
          </cell>
          <cell r="D2249" t="str">
            <v xml:space="preserve">         </v>
          </cell>
        </row>
        <row r="2250">
          <cell r="C2250">
            <v>0</v>
          </cell>
          <cell r="D2250" t="str">
            <v xml:space="preserve">         </v>
          </cell>
        </row>
        <row r="2251">
          <cell r="C2251">
            <v>0</v>
          </cell>
          <cell r="D2251" t="str">
            <v xml:space="preserve">         </v>
          </cell>
        </row>
        <row r="2252">
          <cell r="C2252">
            <v>0</v>
          </cell>
          <cell r="D2252" t="str">
            <v xml:space="preserve">         </v>
          </cell>
        </row>
        <row r="2253">
          <cell r="C2253">
            <v>0</v>
          </cell>
          <cell r="D2253" t="str">
            <v xml:space="preserve">         </v>
          </cell>
        </row>
        <row r="2254">
          <cell r="C2254">
            <v>0</v>
          </cell>
          <cell r="D2254" t="str">
            <v xml:space="preserve">         </v>
          </cell>
        </row>
        <row r="2255">
          <cell r="C2255">
            <v>0</v>
          </cell>
          <cell r="D2255" t="str">
            <v xml:space="preserve">         </v>
          </cell>
        </row>
        <row r="2256">
          <cell r="C2256">
            <v>0</v>
          </cell>
          <cell r="D2256" t="str">
            <v xml:space="preserve">         </v>
          </cell>
        </row>
        <row r="2257">
          <cell r="C2257">
            <v>0</v>
          </cell>
          <cell r="D2257" t="str">
            <v xml:space="preserve">         </v>
          </cell>
        </row>
        <row r="2258">
          <cell r="C2258">
            <v>0</v>
          </cell>
          <cell r="D2258" t="str">
            <v xml:space="preserve">         </v>
          </cell>
        </row>
        <row r="2259">
          <cell r="C2259">
            <v>0</v>
          </cell>
          <cell r="D2259" t="str">
            <v xml:space="preserve">         </v>
          </cell>
        </row>
        <row r="2260">
          <cell r="C2260">
            <v>0</v>
          </cell>
          <cell r="D2260" t="str">
            <v xml:space="preserve">         </v>
          </cell>
        </row>
        <row r="2261">
          <cell r="C2261">
            <v>0</v>
          </cell>
          <cell r="D2261" t="str">
            <v xml:space="preserve">         </v>
          </cell>
        </row>
        <row r="2262">
          <cell r="C2262">
            <v>0</v>
          </cell>
          <cell r="D2262" t="str">
            <v xml:space="preserve">         </v>
          </cell>
        </row>
        <row r="2263">
          <cell r="C2263">
            <v>0</v>
          </cell>
          <cell r="D2263" t="str">
            <v xml:space="preserve">         </v>
          </cell>
        </row>
        <row r="2264">
          <cell r="C2264">
            <v>0</v>
          </cell>
          <cell r="D2264" t="str">
            <v xml:space="preserve">         </v>
          </cell>
        </row>
        <row r="2265">
          <cell r="C2265">
            <v>0</v>
          </cell>
          <cell r="D2265" t="str">
            <v xml:space="preserve">         </v>
          </cell>
        </row>
        <row r="2266">
          <cell r="C2266">
            <v>0</v>
          </cell>
          <cell r="D2266" t="str">
            <v xml:space="preserve">         </v>
          </cell>
        </row>
        <row r="2267">
          <cell r="C2267">
            <v>0</v>
          </cell>
          <cell r="D2267" t="str">
            <v xml:space="preserve">         </v>
          </cell>
        </row>
        <row r="2268">
          <cell r="C2268">
            <v>0</v>
          </cell>
          <cell r="D2268" t="str">
            <v xml:space="preserve">         </v>
          </cell>
        </row>
        <row r="2269">
          <cell r="C2269">
            <v>0</v>
          </cell>
          <cell r="D2269" t="str">
            <v xml:space="preserve">         </v>
          </cell>
        </row>
        <row r="2270">
          <cell r="C2270">
            <v>0</v>
          </cell>
          <cell r="D2270" t="str">
            <v xml:space="preserve">         </v>
          </cell>
        </row>
        <row r="2271">
          <cell r="C2271">
            <v>0</v>
          </cell>
          <cell r="D2271" t="str">
            <v xml:space="preserve">         </v>
          </cell>
        </row>
        <row r="2272">
          <cell r="C2272">
            <v>0</v>
          </cell>
          <cell r="D2272" t="str">
            <v xml:space="preserve">         </v>
          </cell>
        </row>
        <row r="2273">
          <cell r="C2273">
            <v>0</v>
          </cell>
          <cell r="D2273" t="str">
            <v xml:space="preserve">         </v>
          </cell>
        </row>
        <row r="2274">
          <cell r="C2274">
            <v>0</v>
          </cell>
          <cell r="D2274" t="str">
            <v xml:space="preserve">         </v>
          </cell>
        </row>
        <row r="2275">
          <cell r="C2275">
            <v>0</v>
          </cell>
          <cell r="D2275" t="str">
            <v xml:space="preserve">         </v>
          </cell>
        </row>
        <row r="2276">
          <cell r="C2276">
            <v>0</v>
          </cell>
          <cell r="D2276" t="str">
            <v xml:space="preserve">         </v>
          </cell>
        </row>
        <row r="2277">
          <cell r="C2277">
            <v>0</v>
          </cell>
          <cell r="D2277" t="str">
            <v xml:space="preserve">         </v>
          </cell>
        </row>
        <row r="2278">
          <cell r="C2278">
            <v>0</v>
          </cell>
          <cell r="D2278" t="str">
            <v xml:space="preserve">         </v>
          </cell>
        </row>
        <row r="2279">
          <cell r="C2279">
            <v>0</v>
          </cell>
          <cell r="D2279" t="str">
            <v xml:space="preserve">         </v>
          </cell>
        </row>
        <row r="2280">
          <cell r="C2280">
            <v>0</v>
          </cell>
          <cell r="D2280" t="str">
            <v xml:space="preserve">         </v>
          </cell>
        </row>
        <row r="2281">
          <cell r="C2281">
            <v>0</v>
          </cell>
          <cell r="D2281" t="str">
            <v xml:space="preserve">         </v>
          </cell>
        </row>
        <row r="2282">
          <cell r="C2282">
            <v>0</v>
          </cell>
          <cell r="D2282" t="str">
            <v xml:space="preserve">         </v>
          </cell>
        </row>
        <row r="2283">
          <cell r="C2283">
            <v>0</v>
          </cell>
          <cell r="D2283" t="str">
            <v xml:space="preserve">         </v>
          </cell>
        </row>
        <row r="2284">
          <cell r="C2284">
            <v>0</v>
          </cell>
          <cell r="D2284" t="str">
            <v xml:space="preserve">         </v>
          </cell>
        </row>
        <row r="2285">
          <cell r="C2285">
            <v>0</v>
          </cell>
          <cell r="D2285" t="str">
            <v xml:space="preserve">         </v>
          </cell>
        </row>
        <row r="2286">
          <cell r="C2286">
            <v>0</v>
          </cell>
          <cell r="D2286" t="str">
            <v xml:space="preserve">         </v>
          </cell>
        </row>
        <row r="2287">
          <cell r="C2287">
            <v>0</v>
          </cell>
          <cell r="D2287" t="str">
            <v xml:space="preserve">         </v>
          </cell>
        </row>
        <row r="2288">
          <cell r="C2288">
            <v>0</v>
          </cell>
          <cell r="D2288" t="str">
            <v xml:space="preserve">         </v>
          </cell>
        </row>
        <row r="2289">
          <cell r="C2289">
            <v>0</v>
          </cell>
          <cell r="D2289" t="str">
            <v xml:space="preserve">         </v>
          </cell>
        </row>
        <row r="2290">
          <cell r="C2290">
            <v>0</v>
          </cell>
          <cell r="D2290" t="str">
            <v xml:space="preserve">         </v>
          </cell>
        </row>
        <row r="2291">
          <cell r="C2291">
            <v>0</v>
          </cell>
          <cell r="D2291" t="str">
            <v xml:space="preserve">         </v>
          </cell>
        </row>
        <row r="2292">
          <cell r="C2292">
            <v>0</v>
          </cell>
          <cell r="D2292" t="str">
            <v xml:space="preserve">         </v>
          </cell>
        </row>
        <row r="2293">
          <cell r="C2293">
            <v>0</v>
          </cell>
          <cell r="D2293" t="str">
            <v xml:space="preserve">         </v>
          </cell>
        </row>
        <row r="2294">
          <cell r="C2294">
            <v>0</v>
          </cell>
          <cell r="D2294" t="str">
            <v xml:space="preserve">         </v>
          </cell>
        </row>
        <row r="2295">
          <cell r="C2295">
            <v>0</v>
          </cell>
          <cell r="D2295" t="str">
            <v xml:space="preserve">         </v>
          </cell>
        </row>
        <row r="2296">
          <cell r="C2296">
            <v>0</v>
          </cell>
          <cell r="D2296" t="str">
            <v xml:space="preserve">         </v>
          </cell>
        </row>
        <row r="2297">
          <cell r="C2297">
            <v>0</v>
          </cell>
          <cell r="D2297" t="str">
            <v xml:space="preserve">         </v>
          </cell>
        </row>
        <row r="2298">
          <cell r="C2298">
            <v>0</v>
          </cell>
          <cell r="D2298" t="str">
            <v xml:space="preserve">         </v>
          </cell>
        </row>
        <row r="2299">
          <cell r="C2299">
            <v>0</v>
          </cell>
          <cell r="D2299" t="str">
            <v xml:space="preserve">         </v>
          </cell>
        </row>
        <row r="2300">
          <cell r="C2300">
            <v>0</v>
          </cell>
          <cell r="D2300" t="str">
            <v xml:space="preserve">         </v>
          </cell>
        </row>
        <row r="2301">
          <cell r="C2301">
            <v>0</v>
          </cell>
          <cell r="D2301" t="str">
            <v xml:space="preserve">         </v>
          </cell>
        </row>
        <row r="2302">
          <cell r="C2302">
            <v>0</v>
          </cell>
          <cell r="D2302" t="str">
            <v xml:space="preserve">         </v>
          </cell>
        </row>
        <row r="2303">
          <cell r="C2303">
            <v>0</v>
          </cell>
          <cell r="D2303" t="str">
            <v xml:space="preserve">         </v>
          </cell>
        </row>
        <row r="2304">
          <cell r="C2304">
            <v>0</v>
          </cell>
          <cell r="D2304" t="str">
            <v xml:space="preserve">         </v>
          </cell>
        </row>
        <row r="2305">
          <cell r="C2305">
            <v>0</v>
          </cell>
          <cell r="D2305" t="str">
            <v xml:space="preserve">         </v>
          </cell>
        </row>
        <row r="2306">
          <cell r="C2306">
            <v>0</v>
          </cell>
          <cell r="D2306" t="str">
            <v xml:space="preserve">         </v>
          </cell>
        </row>
        <row r="2307">
          <cell r="C2307">
            <v>0</v>
          </cell>
          <cell r="D2307" t="str">
            <v xml:space="preserve">         </v>
          </cell>
        </row>
        <row r="2308">
          <cell r="C2308">
            <v>0</v>
          </cell>
          <cell r="D2308" t="str">
            <v xml:space="preserve">         </v>
          </cell>
        </row>
        <row r="2309">
          <cell r="C2309">
            <v>0</v>
          </cell>
          <cell r="D2309" t="str">
            <v xml:space="preserve">         </v>
          </cell>
        </row>
        <row r="2310">
          <cell r="C2310">
            <v>0</v>
          </cell>
          <cell r="D2310" t="str">
            <v xml:space="preserve">         </v>
          </cell>
        </row>
        <row r="2311">
          <cell r="C2311">
            <v>0</v>
          </cell>
          <cell r="D2311" t="str">
            <v xml:space="preserve">         </v>
          </cell>
        </row>
        <row r="2312">
          <cell r="C2312">
            <v>0</v>
          </cell>
          <cell r="D2312" t="str">
            <v xml:space="preserve">         </v>
          </cell>
        </row>
        <row r="2313">
          <cell r="C2313">
            <v>0</v>
          </cell>
          <cell r="D2313" t="str">
            <v xml:space="preserve">         </v>
          </cell>
        </row>
        <row r="2314">
          <cell r="C2314">
            <v>0</v>
          </cell>
          <cell r="D2314" t="str">
            <v xml:space="preserve">         </v>
          </cell>
        </row>
        <row r="2315">
          <cell r="C2315">
            <v>0</v>
          </cell>
          <cell r="D2315" t="str">
            <v xml:space="preserve">         </v>
          </cell>
        </row>
        <row r="2316">
          <cell r="C2316">
            <v>0</v>
          </cell>
          <cell r="D2316" t="str">
            <v xml:space="preserve">         </v>
          </cell>
        </row>
        <row r="2317">
          <cell r="C2317">
            <v>0</v>
          </cell>
          <cell r="D2317" t="str">
            <v xml:space="preserve">         </v>
          </cell>
        </row>
        <row r="2318">
          <cell r="C2318">
            <v>0</v>
          </cell>
          <cell r="D2318" t="str">
            <v xml:space="preserve">         </v>
          </cell>
        </row>
        <row r="2319">
          <cell r="C2319">
            <v>0</v>
          </cell>
          <cell r="D2319" t="str">
            <v xml:space="preserve">         </v>
          </cell>
        </row>
        <row r="2320">
          <cell r="C2320">
            <v>0</v>
          </cell>
          <cell r="D2320" t="str">
            <v xml:space="preserve">         </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ço"/>
      <sheetName val="P&amp;L"/>
      <sheetName val="Rácios1"/>
      <sheetName val="Rácios2"/>
      <sheetName val="Revisão Analítica1"/>
      <sheetName val="Revisão Analítica2"/>
      <sheetName val="Base"/>
      <sheetName val="Controlo"/>
      <sheetName val="Sheet1 (2)"/>
      <sheetName val="Sheet1"/>
      <sheetName val="Rácios 3"/>
      <sheetName val="B"/>
      <sheetName val="C"/>
      <sheetName val="D"/>
      <sheetName val="E"/>
      <sheetName val="F"/>
      <sheetName val="G"/>
      <sheetName val="H"/>
      <sheetName val="I"/>
      <sheetName val="J"/>
      <sheetName val="K"/>
      <sheetName val="L"/>
    </sheetNames>
    <sheetDataSet>
      <sheetData sheetId="0" refreshError="1"/>
      <sheetData sheetId="1" refreshError="1"/>
      <sheetData sheetId="2" refreshError="1"/>
      <sheetData sheetId="3" refreshError="1"/>
      <sheetData sheetId="4" refreshError="1"/>
      <sheetData sheetId="5" refreshError="1"/>
      <sheetData sheetId="6" refreshError="1">
        <row r="10">
          <cell r="H10">
            <v>111</v>
          </cell>
          <cell r="L10">
            <v>3000</v>
          </cell>
          <cell r="M10">
            <v>0</v>
          </cell>
          <cell r="N10">
            <v>3000</v>
          </cell>
          <cell r="O10">
            <v>3000</v>
          </cell>
          <cell r="P10">
            <v>0</v>
          </cell>
          <cell r="Q10">
            <v>3000</v>
          </cell>
          <cell r="R10">
            <v>2992.7873824083958</v>
          </cell>
          <cell r="S10">
            <v>0</v>
          </cell>
          <cell r="T10">
            <v>2992.7873824083958</v>
          </cell>
        </row>
        <row r="11">
          <cell r="H11">
            <v>111</v>
          </cell>
          <cell r="L11">
            <v>3441.15</v>
          </cell>
          <cell r="M11">
            <v>0</v>
          </cell>
          <cell r="N11">
            <v>3441.15</v>
          </cell>
          <cell r="O11">
            <v>8592.8799999999992</v>
          </cell>
          <cell r="P11">
            <v>0</v>
          </cell>
          <cell r="Q11">
            <v>8592.8799999999992</v>
          </cell>
          <cell r="R11">
            <v>2100.4279685956844</v>
          </cell>
          <cell r="S11">
            <v>0</v>
          </cell>
          <cell r="T11">
            <v>2100.4279685956844</v>
          </cell>
        </row>
        <row r="12">
          <cell r="H12">
            <v>111</v>
          </cell>
          <cell r="L12">
            <v>1000</v>
          </cell>
          <cell r="M12">
            <v>0</v>
          </cell>
          <cell r="N12">
            <v>1000</v>
          </cell>
          <cell r="O12">
            <v>1000</v>
          </cell>
          <cell r="P12">
            <v>0</v>
          </cell>
          <cell r="Q12">
            <v>1000</v>
          </cell>
          <cell r="R12">
            <v>997.59579413613187</v>
          </cell>
          <cell r="S12">
            <v>0</v>
          </cell>
          <cell r="T12">
            <v>997.59579413613187</v>
          </cell>
        </row>
        <row r="13">
          <cell r="H13">
            <v>111</v>
          </cell>
          <cell r="L13">
            <v>5004064.3</v>
          </cell>
          <cell r="M13">
            <v>0</v>
          </cell>
          <cell r="N13">
            <v>5004064.3</v>
          </cell>
          <cell r="O13">
            <v>3752483.17</v>
          </cell>
          <cell r="P13">
            <v>0</v>
          </cell>
          <cell r="Q13">
            <v>3752483.17</v>
          </cell>
          <cell r="R13">
            <v>3970658.1189333708</v>
          </cell>
          <cell r="S13">
            <v>0</v>
          </cell>
          <cell r="T13">
            <v>3970658.1189333708</v>
          </cell>
        </row>
        <row r="14">
          <cell r="H14">
            <v>111</v>
          </cell>
          <cell r="L14">
            <v>153549.98000000001</v>
          </cell>
          <cell r="M14">
            <v>0</v>
          </cell>
          <cell r="N14">
            <v>153549.98000000001</v>
          </cell>
          <cell r="O14">
            <v>92103.03</v>
          </cell>
          <cell r="P14">
            <v>0</v>
          </cell>
          <cell r="Q14">
            <v>92103.03</v>
          </cell>
          <cell r="R14">
            <v>93786.474596223095</v>
          </cell>
          <cell r="S14">
            <v>0</v>
          </cell>
          <cell r="T14">
            <v>93786.474596223095</v>
          </cell>
        </row>
        <row r="15">
          <cell r="H15">
            <v>111</v>
          </cell>
          <cell r="L15">
            <v>0</v>
          </cell>
          <cell r="M15">
            <v>0</v>
          </cell>
          <cell r="N15">
            <v>0</v>
          </cell>
          <cell r="O15">
            <v>0</v>
          </cell>
          <cell r="P15">
            <v>0</v>
          </cell>
          <cell r="Q15">
            <v>0</v>
          </cell>
          <cell r="R15">
            <v>0</v>
          </cell>
          <cell r="S15">
            <v>0</v>
          </cell>
          <cell r="T15">
            <v>0</v>
          </cell>
        </row>
        <row r="16">
          <cell r="H16">
            <v>111</v>
          </cell>
          <cell r="L16">
            <v>2000</v>
          </cell>
          <cell r="M16">
            <v>0</v>
          </cell>
          <cell r="N16">
            <v>2000</v>
          </cell>
          <cell r="O16">
            <v>2000</v>
          </cell>
          <cell r="P16">
            <v>0</v>
          </cell>
          <cell r="Q16">
            <v>2000</v>
          </cell>
          <cell r="R16">
            <v>1995.1915882722637</v>
          </cell>
          <cell r="S16">
            <v>0</v>
          </cell>
          <cell r="T16">
            <v>1995.1915882722637</v>
          </cell>
        </row>
        <row r="17">
          <cell r="H17">
            <v>111</v>
          </cell>
          <cell r="L17">
            <v>4000</v>
          </cell>
          <cell r="M17">
            <v>0</v>
          </cell>
          <cell r="N17">
            <v>4000</v>
          </cell>
          <cell r="O17">
            <v>3000</v>
          </cell>
          <cell r="P17">
            <v>0</v>
          </cell>
          <cell r="Q17">
            <v>3000</v>
          </cell>
          <cell r="R17">
            <v>2992.7873824083958</v>
          </cell>
          <cell r="S17">
            <v>0</v>
          </cell>
          <cell r="T17">
            <v>2992.7873824083958</v>
          </cell>
        </row>
        <row r="18">
          <cell r="H18">
            <v>111</v>
          </cell>
          <cell r="L18">
            <v>470.51</v>
          </cell>
          <cell r="M18">
            <v>0</v>
          </cell>
          <cell r="N18">
            <v>470.51</v>
          </cell>
          <cell r="O18">
            <v>470.51</v>
          </cell>
          <cell r="P18">
            <v>0</v>
          </cell>
          <cell r="Q18">
            <v>470.51</v>
          </cell>
          <cell r="R18">
            <v>470.51106832533594</v>
          </cell>
          <cell r="S18">
            <v>0</v>
          </cell>
          <cell r="T18">
            <v>470.51106832533594</v>
          </cell>
        </row>
        <row r="19">
          <cell r="H19">
            <v>111</v>
          </cell>
          <cell r="L19">
            <v>0</v>
          </cell>
          <cell r="M19">
            <v>0</v>
          </cell>
          <cell r="N19">
            <v>0</v>
          </cell>
          <cell r="O19">
            <v>0</v>
          </cell>
          <cell r="P19">
            <v>0</v>
          </cell>
          <cell r="Q19">
            <v>0</v>
          </cell>
          <cell r="R19">
            <v>0</v>
          </cell>
          <cell r="S19">
            <v>0</v>
          </cell>
          <cell r="T19">
            <v>0</v>
          </cell>
        </row>
        <row r="20">
          <cell r="H20">
            <v>111</v>
          </cell>
          <cell r="L20">
            <v>1250</v>
          </cell>
          <cell r="M20">
            <v>0</v>
          </cell>
          <cell r="N20">
            <v>1250</v>
          </cell>
          <cell r="O20">
            <v>1250</v>
          </cell>
          <cell r="P20">
            <v>0</v>
          </cell>
          <cell r="Q20">
            <v>1250</v>
          </cell>
          <cell r="R20">
            <v>1246.9947426701649</v>
          </cell>
          <cell r="S20">
            <v>0</v>
          </cell>
          <cell r="T20">
            <v>1246.9947426701649</v>
          </cell>
        </row>
        <row r="21">
          <cell r="H21">
            <v>111</v>
          </cell>
          <cell r="L21">
            <v>2500</v>
          </cell>
          <cell r="M21">
            <v>0</v>
          </cell>
          <cell r="N21">
            <v>2500</v>
          </cell>
          <cell r="O21">
            <v>2500</v>
          </cell>
          <cell r="P21">
            <v>0</v>
          </cell>
          <cell r="Q21">
            <v>2500</v>
          </cell>
          <cell r="R21">
            <v>2493.9894853403298</v>
          </cell>
          <cell r="S21">
            <v>0</v>
          </cell>
          <cell r="T21">
            <v>2493.9894853403298</v>
          </cell>
        </row>
        <row r="22">
          <cell r="H22">
            <v>111</v>
          </cell>
          <cell r="L22">
            <v>250</v>
          </cell>
          <cell r="M22">
            <v>0</v>
          </cell>
          <cell r="N22">
            <v>250</v>
          </cell>
          <cell r="O22">
            <v>250</v>
          </cell>
          <cell r="P22">
            <v>0</v>
          </cell>
          <cell r="Q22">
            <v>250</v>
          </cell>
          <cell r="R22">
            <v>498.79789706806594</v>
          </cell>
          <cell r="S22">
            <v>0</v>
          </cell>
          <cell r="T22">
            <v>498.79789706806594</v>
          </cell>
        </row>
        <row r="23">
          <cell r="H23">
            <v>121</v>
          </cell>
          <cell r="L23">
            <v>0</v>
          </cell>
          <cell r="M23">
            <v>31685.81</v>
          </cell>
          <cell r="N23">
            <v>-31685.81</v>
          </cell>
          <cell r="O23">
            <v>4518.1400000000003</v>
          </cell>
          <cell r="P23">
            <v>0</v>
          </cell>
          <cell r="Q23">
            <v>4518.1400000000003</v>
          </cell>
          <cell r="R23">
            <v>0</v>
          </cell>
          <cell r="S23">
            <v>20805.583543659781</v>
          </cell>
          <cell r="T23">
            <v>-20805.583543659781</v>
          </cell>
        </row>
        <row r="24">
          <cell r="H24">
            <v>121</v>
          </cell>
          <cell r="L24">
            <v>122900.67</v>
          </cell>
          <cell r="M24">
            <v>0</v>
          </cell>
          <cell r="N24">
            <v>122900.67</v>
          </cell>
          <cell r="O24">
            <v>118827.64</v>
          </cell>
          <cell r="P24">
            <v>0</v>
          </cell>
          <cell r="Q24">
            <v>118827.64</v>
          </cell>
          <cell r="R24">
            <v>1202928.7716602986</v>
          </cell>
          <cell r="S24">
            <v>0</v>
          </cell>
          <cell r="T24">
            <v>1202928.7716602986</v>
          </cell>
        </row>
        <row r="25">
          <cell r="H25">
            <v>121</v>
          </cell>
          <cell r="L25">
            <v>0</v>
          </cell>
          <cell r="M25">
            <v>0</v>
          </cell>
          <cell r="N25">
            <v>0</v>
          </cell>
          <cell r="O25">
            <v>0</v>
          </cell>
          <cell r="P25">
            <v>0</v>
          </cell>
          <cell r="Q25">
            <v>0</v>
          </cell>
          <cell r="R25">
            <v>0</v>
          </cell>
          <cell r="S25">
            <v>0</v>
          </cell>
          <cell r="T25">
            <v>0</v>
          </cell>
        </row>
        <row r="26">
          <cell r="H26">
            <v>121</v>
          </cell>
          <cell r="L26">
            <v>0</v>
          </cell>
          <cell r="M26">
            <v>0</v>
          </cell>
          <cell r="N26">
            <v>0</v>
          </cell>
          <cell r="O26">
            <v>0</v>
          </cell>
          <cell r="P26">
            <v>0</v>
          </cell>
          <cell r="Q26">
            <v>0</v>
          </cell>
          <cell r="R26">
            <v>1503072.1810436847</v>
          </cell>
          <cell r="S26">
            <v>0</v>
          </cell>
          <cell r="T26">
            <v>1503072.1810436847</v>
          </cell>
        </row>
        <row r="27">
          <cell r="H27">
            <v>121</v>
          </cell>
          <cell r="L27">
            <v>0</v>
          </cell>
          <cell r="M27">
            <v>43936.42</v>
          </cell>
          <cell r="N27">
            <v>-43936.42</v>
          </cell>
          <cell r="O27">
            <v>0</v>
          </cell>
          <cell r="P27">
            <v>512625.65</v>
          </cell>
          <cell r="Q27">
            <v>-512625.65</v>
          </cell>
          <cell r="R27">
            <v>0</v>
          </cell>
          <cell r="S27">
            <v>42280.558853163879</v>
          </cell>
          <cell r="T27">
            <v>-42280.558853163879</v>
          </cell>
        </row>
        <row r="28">
          <cell r="H28">
            <v>121</v>
          </cell>
          <cell r="L28">
            <v>1375451.14</v>
          </cell>
          <cell r="M28">
            <v>0</v>
          </cell>
          <cell r="N28">
            <v>1375451.14</v>
          </cell>
          <cell r="O28">
            <v>1311007.0900000001</v>
          </cell>
          <cell r="P28">
            <v>0</v>
          </cell>
          <cell r="Q28">
            <v>1311007.0900000001</v>
          </cell>
          <cell r="R28">
            <v>373615.79593180434</v>
          </cell>
          <cell r="S28">
            <v>0</v>
          </cell>
          <cell r="T28">
            <v>373615.79593180434</v>
          </cell>
        </row>
        <row r="29">
          <cell r="H29">
            <v>121</v>
          </cell>
          <cell r="L29">
            <v>13598.93</v>
          </cell>
          <cell r="M29">
            <v>0</v>
          </cell>
          <cell r="N29">
            <v>13598.93</v>
          </cell>
          <cell r="O29">
            <v>700005.66</v>
          </cell>
          <cell r="P29">
            <v>0</v>
          </cell>
          <cell r="Q29">
            <v>700005.66</v>
          </cell>
          <cell r="R29">
            <v>2634.311309743518</v>
          </cell>
          <cell r="S29">
            <v>0</v>
          </cell>
          <cell r="T29">
            <v>2634.311309743518</v>
          </cell>
        </row>
        <row r="30">
          <cell r="H30">
            <v>121</v>
          </cell>
          <cell r="L30">
            <v>14360.48</v>
          </cell>
          <cell r="M30">
            <v>0</v>
          </cell>
          <cell r="N30">
            <v>14360.48</v>
          </cell>
          <cell r="O30">
            <v>219355.51</v>
          </cell>
          <cell r="P30">
            <v>0</v>
          </cell>
          <cell r="Q30">
            <v>219355.51</v>
          </cell>
          <cell r="R30">
            <v>0</v>
          </cell>
          <cell r="S30">
            <v>0</v>
          </cell>
          <cell r="T30">
            <v>0</v>
          </cell>
        </row>
        <row r="31">
          <cell r="H31">
            <v>121</v>
          </cell>
          <cell r="L31">
            <v>90.03</v>
          </cell>
          <cell r="M31">
            <v>0</v>
          </cell>
          <cell r="N31">
            <v>90.03</v>
          </cell>
          <cell r="O31">
            <v>284.99</v>
          </cell>
          <cell r="P31">
            <v>0</v>
          </cell>
          <cell r="Q31">
            <v>284.99</v>
          </cell>
          <cell r="R31">
            <v>92.811324707455029</v>
          </cell>
          <cell r="S31">
            <v>0</v>
          </cell>
          <cell r="T31">
            <v>92.811324707455029</v>
          </cell>
        </row>
        <row r="32">
          <cell r="H32">
            <v>121</v>
          </cell>
          <cell r="L32">
            <v>58050.03</v>
          </cell>
          <cell r="M32">
            <v>0</v>
          </cell>
          <cell r="N32">
            <v>58050.03</v>
          </cell>
          <cell r="O32">
            <v>59127.19</v>
          </cell>
          <cell r="P32">
            <v>0</v>
          </cell>
          <cell r="Q32">
            <v>59127.19</v>
          </cell>
          <cell r="R32">
            <v>60614.578864935509</v>
          </cell>
          <cell r="S32">
            <v>0</v>
          </cell>
          <cell r="T32">
            <v>60614.578864935509</v>
          </cell>
        </row>
        <row r="33">
          <cell r="H33">
            <v>121</v>
          </cell>
          <cell r="L33">
            <v>7681.06</v>
          </cell>
          <cell r="M33">
            <v>0</v>
          </cell>
          <cell r="N33">
            <v>7681.06</v>
          </cell>
          <cell r="O33">
            <v>1299882.33</v>
          </cell>
          <cell r="P33">
            <v>0</v>
          </cell>
          <cell r="Q33">
            <v>1299882.33</v>
          </cell>
          <cell r="R33">
            <v>1562741.6177013398</v>
          </cell>
          <cell r="S33">
            <v>0</v>
          </cell>
          <cell r="T33">
            <v>1562741.6177013398</v>
          </cell>
        </row>
        <row r="34">
          <cell r="H34">
            <v>121</v>
          </cell>
          <cell r="L34">
            <v>81.61</v>
          </cell>
          <cell r="M34">
            <v>0</v>
          </cell>
          <cell r="N34">
            <v>81.61</v>
          </cell>
          <cell r="O34">
            <v>0</v>
          </cell>
          <cell r="P34">
            <v>925995.89</v>
          </cell>
          <cell r="Q34">
            <v>-925995.89</v>
          </cell>
          <cell r="R34">
            <v>81891.212178649454</v>
          </cell>
          <cell r="S34">
            <v>0</v>
          </cell>
          <cell r="T34">
            <v>81891.212178649454</v>
          </cell>
        </row>
        <row r="35">
          <cell r="H35">
            <v>121</v>
          </cell>
          <cell r="L35">
            <v>683719.62</v>
          </cell>
          <cell r="M35">
            <v>0</v>
          </cell>
          <cell r="N35">
            <v>683719.62</v>
          </cell>
          <cell r="O35">
            <v>0</v>
          </cell>
          <cell r="P35">
            <v>0</v>
          </cell>
          <cell r="Q35">
            <v>0</v>
          </cell>
          <cell r="R35">
            <v>0</v>
          </cell>
          <cell r="S35">
            <v>0</v>
          </cell>
          <cell r="T35">
            <v>0</v>
          </cell>
        </row>
        <row r="36">
          <cell r="H36">
            <v>121</v>
          </cell>
          <cell r="L36">
            <v>5850384.3099999996</v>
          </cell>
          <cell r="M36">
            <v>0</v>
          </cell>
          <cell r="N36">
            <v>5850384.3099999996</v>
          </cell>
          <cell r="O36">
            <v>11596.9</v>
          </cell>
          <cell r="P36">
            <v>0</v>
          </cell>
          <cell r="Q36">
            <v>11596.9</v>
          </cell>
          <cell r="R36">
            <v>11675.691583284284</v>
          </cell>
          <cell r="S36">
            <v>0</v>
          </cell>
          <cell r="T36">
            <v>11675.691583284284</v>
          </cell>
        </row>
        <row r="37">
          <cell r="H37">
            <v>121</v>
          </cell>
          <cell r="L37">
            <v>0</v>
          </cell>
          <cell r="M37">
            <v>3297513.31</v>
          </cell>
          <cell r="N37">
            <v>-3297513.31</v>
          </cell>
          <cell r="O37">
            <v>0</v>
          </cell>
          <cell r="P37">
            <v>2046757.12</v>
          </cell>
          <cell r="Q37">
            <v>-2046757.12</v>
          </cell>
          <cell r="R37">
            <v>0</v>
          </cell>
          <cell r="S37">
            <v>9644058.0151834078</v>
          </cell>
          <cell r="T37">
            <v>-9644058.0151834078</v>
          </cell>
        </row>
        <row r="38">
          <cell r="H38">
            <v>121</v>
          </cell>
          <cell r="L38">
            <v>2045921.76</v>
          </cell>
          <cell r="M38">
            <v>0</v>
          </cell>
          <cell r="N38">
            <v>2045921.76</v>
          </cell>
          <cell r="O38">
            <v>0</v>
          </cell>
          <cell r="P38">
            <v>1033708.13</v>
          </cell>
          <cell r="Q38">
            <v>-1033708.13</v>
          </cell>
          <cell r="R38">
            <v>753966.46581738011</v>
          </cell>
          <cell r="S38">
            <v>0</v>
          </cell>
          <cell r="T38">
            <v>753966.46581738011</v>
          </cell>
        </row>
        <row r="39">
          <cell r="H39">
            <v>121</v>
          </cell>
          <cell r="L39">
            <v>336.19</v>
          </cell>
          <cell r="M39">
            <v>0</v>
          </cell>
          <cell r="N39">
            <v>336.19</v>
          </cell>
          <cell r="O39">
            <v>0</v>
          </cell>
          <cell r="P39">
            <v>7652.15</v>
          </cell>
          <cell r="Q39">
            <v>-7652.15</v>
          </cell>
          <cell r="R39">
            <v>671.88575532965558</v>
          </cell>
          <cell r="S39">
            <v>0</v>
          </cell>
          <cell r="T39">
            <v>671.88575532965558</v>
          </cell>
        </row>
        <row r="40">
          <cell r="H40">
            <v>121</v>
          </cell>
          <cell r="L40">
            <v>7490.47</v>
          </cell>
          <cell r="M40">
            <v>0</v>
          </cell>
          <cell r="N40">
            <v>7490.47</v>
          </cell>
          <cell r="O40">
            <v>226040.36</v>
          </cell>
          <cell r="P40">
            <v>0</v>
          </cell>
          <cell r="Q40">
            <v>226040.36</v>
          </cell>
          <cell r="R40">
            <v>305481.55445376644</v>
          </cell>
          <cell r="S40">
            <v>0</v>
          </cell>
          <cell r="T40">
            <v>305481.55445376644</v>
          </cell>
        </row>
        <row r="41">
          <cell r="H41">
            <v>121</v>
          </cell>
          <cell r="L41">
            <v>0</v>
          </cell>
          <cell r="M41">
            <v>0</v>
          </cell>
          <cell r="N41">
            <v>0</v>
          </cell>
          <cell r="O41">
            <v>0</v>
          </cell>
          <cell r="P41">
            <v>0</v>
          </cell>
          <cell r="Q41">
            <v>0</v>
          </cell>
          <cell r="R41">
            <v>208.8516674813699</v>
          </cell>
          <cell r="S41">
            <v>0</v>
          </cell>
          <cell r="T41">
            <v>208.8516674813699</v>
          </cell>
        </row>
        <row r="42">
          <cell r="H42">
            <v>121</v>
          </cell>
          <cell r="L42">
            <v>0</v>
          </cell>
          <cell r="M42">
            <v>0</v>
          </cell>
          <cell r="N42">
            <v>0</v>
          </cell>
          <cell r="O42">
            <v>0</v>
          </cell>
          <cell r="P42">
            <v>0</v>
          </cell>
          <cell r="Q42">
            <v>0</v>
          </cell>
          <cell r="R42">
            <v>0</v>
          </cell>
          <cell r="S42">
            <v>24992.198800889855</v>
          </cell>
          <cell r="T42">
            <v>-24992.198800889855</v>
          </cell>
        </row>
        <row r="43">
          <cell r="H43">
            <v>121</v>
          </cell>
          <cell r="L43">
            <v>0</v>
          </cell>
          <cell r="M43">
            <v>0</v>
          </cell>
          <cell r="N43">
            <v>0</v>
          </cell>
          <cell r="O43">
            <v>12206.12</v>
          </cell>
          <cell r="P43">
            <v>0</v>
          </cell>
          <cell r="Q43">
            <v>12206.12</v>
          </cell>
          <cell r="R43">
            <v>12414.396304905178</v>
          </cell>
          <cell r="S43">
            <v>0</v>
          </cell>
          <cell r="T43">
            <v>12414.396304905178</v>
          </cell>
        </row>
        <row r="44">
          <cell r="H44">
            <v>121</v>
          </cell>
          <cell r="L44">
            <v>0</v>
          </cell>
          <cell r="M44">
            <v>0</v>
          </cell>
          <cell r="N44">
            <v>0</v>
          </cell>
          <cell r="O44">
            <v>12306.45</v>
          </cell>
          <cell r="P44">
            <v>0</v>
          </cell>
          <cell r="Q44">
            <v>12306.45</v>
          </cell>
          <cell r="R44">
            <v>0</v>
          </cell>
          <cell r="S44">
            <v>0</v>
          </cell>
          <cell r="T44">
            <v>0</v>
          </cell>
        </row>
        <row r="45">
          <cell r="H45">
            <v>182</v>
          </cell>
          <cell r="L45">
            <v>37996446.420000002</v>
          </cell>
          <cell r="M45">
            <v>0</v>
          </cell>
          <cell r="N45">
            <v>37996446.420000002</v>
          </cell>
          <cell r="O45">
            <v>17500000</v>
          </cell>
          <cell r="P45">
            <v>0</v>
          </cell>
          <cell r="Q45">
            <v>17500000</v>
          </cell>
          <cell r="R45">
            <v>3491585.2794764619</v>
          </cell>
          <cell r="S45">
            <v>0</v>
          </cell>
          <cell r="T45">
            <v>3491585.2794764619</v>
          </cell>
        </row>
        <row r="46">
          <cell r="H46">
            <v>211</v>
          </cell>
          <cell r="L46">
            <v>40252.1</v>
          </cell>
          <cell r="M46">
            <v>0</v>
          </cell>
          <cell r="N46">
            <v>40252.1</v>
          </cell>
          <cell r="O46">
            <v>122537.5</v>
          </cell>
          <cell r="P46">
            <v>0</v>
          </cell>
          <cell r="Q46">
            <v>122537.5</v>
          </cell>
          <cell r="R46">
            <v>295196.82066220412</v>
          </cell>
          <cell r="S46">
            <v>0</v>
          </cell>
          <cell r="T46">
            <v>295196.82066220412</v>
          </cell>
        </row>
        <row r="47">
          <cell r="H47">
            <v>211</v>
          </cell>
          <cell r="L47">
            <v>1274867.72</v>
          </cell>
          <cell r="M47">
            <v>0</v>
          </cell>
          <cell r="N47">
            <v>1274867.72</v>
          </cell>
          <cell r="O47">
            <v>865241.16</v>
          </cell>
          <cell r="P47">
            <v>0</v>
          </cell>
          <cell r="Q47">
            <v>865241.16</v>
          </cell>
          <cell r="R47">
            <v>947212.75725501543</v>
          </cell>
          <cell r="S47">
            <v>0</v>
          </cell>
          <cell r="T47">
            <v>947212.75725501543</v>
          </cell>
        </row>
        <row r="48">
          <cell r="H48">
            <v>211</v>
          </cell>
          <cell r="L48">
            <v>0</v>
          </cell>
          <cell r="M48">
            <v>0</v>
          </cell>
          <cell r="N48">
            <v>0</v>
          </cell>
          <cell r="O48">
            <v>0</v>
          </cell>
          <cell r="P48">
            <v>480.05</v>
          </cell>
          <cell r="Q48">
            <v>-480.05</v>
          </cell>
          <cell r="R48">
            <v>0</v>
          </cell>
          <cell r="S48">
            <v>480.05307209624806</v>
          </cell>
          <cell r="T48">
            <v>-480.05307209624806</v>
          </cell>
        </row>
        <row r="49">
          <cell r="H49">
            <v>211</v>
          </cell>
          <cell r="L49">
            <v>0</v>
          </cell>
          <cell r="M49">
            <v>122387.5</v>
          </cell>
          <cell r="N49">
            <v>-122387.5</v>
          </cell>
          <cell r="O49">
            <v>0</v>
          </cell>
          <cell r="P49">
            <v>195496.54</v>
          </cell>
          <cell r="Q49">
            <v>-195496.54</v>
          </cell>
          <cell r="R49">
            <v>0</v>
          </cell>
          <cell r="S49">
            <v>196032.87576939576</v>
          </cell>
          <cell r="T49">
            <v>-196032.87576939576</v>
          </cell>
        </row>
        <row r="50">
          <cell r="H50">
            <v>211</v>
          </cell>
          <cell r="L50">
            <v>0.82</v>
          </cell>
          <cell r="M50">
            <v>0</v>
          </cell>
          <cell r="N50">
            <v>0.82</v>
          </cell>
          <cell r="O50">
            <v>64583.24</v>
          </cell>
          <cell r="P50">
            <v>0</v>
          </cell>
          <cell r="Q50">
            <v>64583.24</v>
          </cell>
          <cell r="R50">
            <v>0</v>
          </cell>
          <cell r="S50">
            <v>0</v>
          </cell>
          <cell r="T50">
            <v>0</v>
          </cell>
        </row>
        <row r="51">
          <cell r="H51">
            <v>211</v>
          </cell>
          <cell r="L51">
            <v>0</v>
          </cell>
          <cell r="M51">
            <v>0</v>
          </cell>
          <cell r="N51">
            <v>0</v>
          </cell>
          <cell r="O51">
            <v>0</v>
          </cell>
          <cell r="P51">
            <v>1114.58</v>
          </cell>
          <cell r="Q51">
            <v>-1114.58</v>
          </cell>
          <cell r="R51">
            <v>0</v>
          </cell>
          <cell r="S51">
            <v>1114.5639009985935</v>
          </cell>
          <cell r="T51">
            <v>-1114.5639009985935</v>
          </cell>
        </row>
        <row r="52">
          <cell r="H52">
            <v>213</v>
          </cell>
          <cell r="L52">
            <v>0</v>
          </cell>
          <cell r="M52">
            <v>0</v>
          </cell>
          <cell r="N52">
            <v>0</v>
          </cell>
          <cell r="O52">
            <v>0</v>
          </cell>
          <cell r="P52">
            <v>0</v>
          </cell>
          <cell r="Q52">
            <v>0</v>
          </cell>
          <cell r="R52">
            <v>24869.469578316257</v>
          </cell>
          <cell r="S52">
            <v>0</v>
          </cell>
          <cell r="T52">
            <v>24869.469578316257</v>
          </cell>
        </row>
        <row r="53">
          <cell r="H53">
            <v>218</v>
          </cell>
          <cell r="L53">
            <v>377491.34</v>
          </cell>
          <cell r="M53">
            <v>0</v>
          </cell>
          <cell r="N53">
            <v>377491.34</v>
          </cell>
          <cell r="O53">
            <v>377207.86</v>
          </cell>
          <cell r="P53">
            <v>0</v>
          </cell>
          <cell r="Q53">
            <v>377207.86</v>
          </cell>
          <cell r="R53">
            <v>365131.25367863447</v>
          </cell>
          <cell r="S53">
            <v>0</v>
          </cell>
          <cell r="T53">
            <v>365131.25367863447</v>
          </cell>
        </row>
        <row r="54">
          <cell r="H54">
            <v>218</v>
          </cell>
          <cell r="L54">
            <v>1313127.57</v>
          </cell>
          <cell r="M54">
            <v>0</v>
          </cell>
          <cell r="N54">
            <v>1313127.57</v>
          </cell>
          <cell r="O54">
            <v>1506161.63</v>
          </cell>
          <cell r="P54">
            <v>0</v>
          </cell>
          <cell r="Q54">
            <v>1506161.63</v>
          </cell>
          <cell r="R54">
            <v>2056540.0085793238</v>
          </cell>
          <cell r="S54">
            <v>0</v>
          </cell>
          <cell r="T54">
            <v>2056540.0085793238</v>
          </cell>
        </row>
        <row r="55">
          <cell r="H55">
            <v>218</v>
          </cell>
          <cell r="L55">
            <v>662.56</v>
          </cell>
          <cell r="M55">
            <v>0</v>
          </cell>
          <cell r="N55">
            <v>662.56</v>
          </cell>
          <cell r="O55">
            <v>1437.26</v>
          </cell>
          <cell r="P55">
            <v>0</v>
          </cell>
          <cell r="Q55">
            <v>1437.26</v>
          </cell>
          <cell r="R55">
            <v>1437.2362606119252</v>
          </cell>
          <cell r="S55">
            <v>0</v>
          </cell>
          <cell r="T55">
            <v>1437.2362606119252</v>
          </cell>
        </row>
        <row r="56">
          <cell r="H56">
            <v>218</v>
          </cell>
          <cell r="L56">
            <v>118065.94</v>
          </cell>
          <cell r="M56">
            <v>0</v>
          </cell>
          <cell r="N56">
            <v>118065.94</v>
          </cell>
          <cell r="O56">
            <v>45768.54</v>
          </cell>
          <cell r="P56">
            <v>0</v>
          </cell>
          <cell r="Q56">
            <v>45768.54</v>
          </cell>
          <cell r="R56">
            <v>45768.552787781446</v>
          </cell>
          <cell r="S56">
            <v>0</v>
          </cell>
          <cell r="T56">
            <v>45768.552787781446</v>
          </cell>
        </row>
        <row r="57">
          <cell r="H57">
            <v>221</v>
          </cell>
          <cell r="L57">
            <v>0</v>
          </cell>
          <cell r="M57">
            <v>59255545.770000003</v>
          </cell>
          <cell r="N57">
            <v>-59255545.770000003</v>
          </cell>
          <cell r="O57">
            <v>0</v>
          </cell>
          <cell r="P57">
            <v>48521727.189999998</v>
          </cell>
          <cell r="Q57">
            <v>-48521727.189999998</v>
          </cell>
          <cell r="R57">
            <v>0</v>
          </cell>
          <cell r="S57">
            <v>33888359.17438972</v>
          </cell>
          <cell r="T57">
            <v>-33888359.17438972</v>
          </cell>
        </row>
        <row r="58">
          <cell r="H58">
            <v>221</v>
          </cell>
          <cell r="L58">
            <v>0</v>
          </cell>
          <cell r="M58">
            <v>15813569.08</v>
          </cell>
          <cell r="N58">
            <v>-15813569.08</v>
          </cell>
          <cell r="O58">
            <v>0</v>
          </cell>
          <cell r="P58">
            <v>12593397.52</v>
          </cell>
          <cell r="Q58">
            <v>-12593397.52</v>
          </cell>
          <cell r="R58">
            <v>0</v>
          </cell>
          <cell r="S58">
            <v>13128077.333625961</v>
          </cell>
          <cell r="T58">
            <v>-13128077.333625961</v>
          </cell>
        </row>
        <row r="59">
          <cell r="H59">
            <v>221</v>
          </cell>
          <cell r="L59">
            <v>0</v>
          </cell>
          <cell r="M59">
            <v>0</v>
          </cell>
          <cell r="N59">
            <v>0</v>
          </cell>
          <cell r="O59">
            <v>0</v>
          </cell>
          <cell r="P59">
            <v>2035487.2</v>
          </cell>
          <cell r="Q59">
            <v>-2035487.2</v>
          </cell>
          <cell r="R59">
            <v>0</v>
          </cell>
          <cell r="S59">
            <v>0</v>
          </cell>
          <cell r="T59">
            <v>0</v>
          </cell>
        </row>
        <row r="60">
          <cell r="H60">
            <v>221</v>
          </cell>
          <cell r="L60">
            <v>0</v>
          </cell>
          <cell r="M60">
            <v>0</v>
          </cell>
          <cell r="N60">
            <v>0</v>
          </cell>
          <cell r="O60">
            <v>0</v>
          </cell>
          <cell r="P60">
            <v>0</v>
          </cell>
          <cell r="Q60">
            <v>0</v>
          </cell>
          <cell r="R60">
            <v>0</v>
          </cell>
          <cell r="S60">
            <v>0</v>
          </cell>
          <cell r="T60">
            <v>0</v>
          </cell>
        </row>
        <row r="61">
          <cell r="H61">
            <v>221</v>
          </cell>
          <cell r="L61">
            <v>66801.710000000006</v>
          </cell>
          <cell r="M61">
            <v>0</v>
          </cell>
          <cell r="N61">
            <v>66801.710000000006</v>
          </cell>
          <cell r="O61">
            <v>12934.94</v>
          </cell>
          <cell r="P61">
            <v>0</v>
          </cell>
          <cell r="Q61">
            <v>12934.94</v>
          </cell>
          <cell r="R61">
            <v>126508.13040572222</v>
          </cell>
          <cell r="S61">
            <v>0</v>
          </cell>
          <cell r="T61">
            <v>126508.13040572222</v>
          </cell>
        </row>
        <row r="62">
          <cell r="H62">
            <v>221</v>
          </cell>
          <cell r="L62">
            <v>387885.66</v>
          </cell>
          <cell r="M62">
            <v>0</v>
          </cell>
          <cell r="N62">
            <v>387885.66</v>
          </cell>
          <cell r="O62">
            <v>357949.73</v>
          </cell>
          <cell r="P62">
            <v>0</v>
          </cell>
          <cell r="Q62">
            <v>357949.73</v>
          </cell>
          <cell r="R62">
            <v>357145.66893785977</v>
          </cell>
          <cell r="S62">
            <v>0</v>
          </cell>
          <cell r="T62">
            <v>357145.66893785977</v>
          </cell>
        </row>
        <row r="63">
          <cell r="H63">
            <v>228</v>
          </cell>
          <cell r="L63">
            <v>0</v>
          </cell>
          <cell r="M63">
            <v>7280170.9500000002</v>
          </cell>
          <cell r="N63">
            <v>-7280170.9500000002</v>
          </cell>
          <cell r="O63">
            <v>0</v>
          </cell>
          <cell r="P63">
            <v>5962564.2800000003</v>
          </cell>
          <cell r="Q63">
            <v>-5962564.2800000003</v>
          </cell>
          <cell r="R63">
            <v>0</v>
          </cell>
          <cell r="S63">
            <v>4722322.93173452</v>
          </cell>
          <cell r="T63">
            <v>-4722322.93173452</v>
          </cell>
        </row>
        <row r="64">
          <cell r="H64">
            <v>228</v>
          </cell>
          <cell r="L64">
            <v>0</v>
          </cell>
          <cell r="M64">
            <v>5385979.6699999999</v>
          </cell>
          <cell r="N64">
            <v>-5385979.6699999999</v>
          </cell>
          <cell r="O64">
            <v>0</v>
          </cell>
          <cell r="P64">
            <v>5479929.8600000003</v>
          </cell>
          <cell r="Q64">
            <v>-5479929.8600000003</v>
          </cell>
          <cell r="R64">
            <v>0</v>
          </cell>
          <cell r="S64">
            <v>4775210.2333376566</v>
          </cell>
          <cell r="T64">
            <v>-4775210.2333376566</v>
          </cell>
        </row>
        <row r="65">
          <cell r="H65">
            <v>228</v>
          </cell>
          <cell r="L65">
            <v>0</v>
          </cell>
          <cell r="M65">
            <v>0</v>
          </cell>
          <cell r="N65">
            <v>0</v>
          </cell>
          <cell r="O65">
            <v>0</v>
          </cell>
          <cell r="P65">
            <v>17955.2</v>
          </cell>
          <cell r="Q65">
            <v>-17955.2</v>
          </cell>
          <cell r="R65">
            <v>0</v>
          </cell>
          <cell r="S65">
            <v>17955.197972885348</v>
          </cell>
          <cell r="T65">
            <v>-17955.197972885348</v>
          </cell>
        </row>
        <row r="66">
          <cell r="H66">
            <v>229</v>
          </cell>
          <cell r="L66">
            <v>1745.79</v>
          </cell>
          <cell r="M66">
            <v>0</v>
          </cell>
          <cell r="N66">
            <v>1745.79</v>
          </cell>
          <cell r="O66">
            <v>1745.79</v>
          </cell>
          <cell r="P66">
            <v>0</v>
          </cell>
          <cell r="Q66">
            <v>1745.79</v>
          </cell>
          <cell r="R66">
            <v>1745.7926397382309</v>
          </cell>
          <cell r="S66">
            <v>0</v>
          </cell>
          <cell r="T66">
            <v>1745.7926397382309</v>
          </cell>
        </row>
        <row r="67">
          <cell r="H67">
            <v>241</v>
          </cell>
          <cell r="L67">
            <v>157619.69</v>
          </cell>
          <cell r="M67">
            <v>0</v>
          </cell>
          <cell r="N67">
            <v>157619.69</v>
          </cell>
          <cell r="O67">
            <v>73745.14</v>
          </cell>
          <cell r="P67">
            <v>0</v>
          </cell>
          <cell r="Q67">
            <v>73745.14</v>
          </cell>
          <cell r="R67">
            <v>24204.626849293203</v>
          </cell>
          <cell r="S67">
            <v>0</v>
          </cell>
          <cell r="T67">
            <v>24204.626849293203</v>
          </cell>
        </row>
        <row r="68">
          <cell r="H68">
            <v>241</v>
          </cell>
          <cell r="L68">
            <v>25410.86</v>
          </cell>
          <cell r="M68">
            <v>0</v>
          </cell>
          <cell r="N68">
            <v>25410.86</v>
          </cell>
          <cell r="O68">
            <v>48939.24</v>
          </cell>
          <cell r="P68">
            <v>0</v>
          </cell>
          <cell r="Q68">
            <v>48939.24</v>
          </cell>
          <cell r="R68">
            <v>36115.69617222494</v>
          </cell>
          <cell r="S68">
            <v>0</v>
          </cell>
          <cell r="T68">
            <v>36115.69617222494</v>
          </cell>
        </row>
        <row r="69">
          <cell r="H69">
            <v>241</v>
          </cell>
          <cell r="L69">
            <v>14215.76</v>
          </cell>
          <cell r="M69">
            <v>0</v>
          </cell>
          <cell r="N69">
            <v>14215.76</v>
          </cell>
          <cell r="O69">
            <v>13467.56</v>
          </cell>
          <cell r="P69">
            <v>0</v>
          </cell>
          <cell r="Q69">
            <v>13467.56</v>
          </cell>
          <cell r="R69">
            <v>12719.346375235682</v>
          </cell>
          <cell r="S69">
            <v>0</v>
          </cell>
          <cell r="T69">
            <v>12719.346375235682</v>
          </cell>
        </row>
        <row r="70">
          <cell r="H70">
            <v>241</v>
          </cell>
          <cell r="L70">
            <v>0</v>
          </cell>
          <cell r="M70">
            <v>0</v>
          </cell>
          <cell r="N70">
            <v>0</v>
          </cell>
          <cell r="O70">
            <v>0</v>
          </cell>
          <cell r="P70">
            <v>0</v>
          </cell>
          <cell r="Q70">
            <v>0</v>
          </cell>
          <cell r="R70">
            <v>0</v>
          </cell>
          <cell r="S70">
            <v>0</v>
          </cell>
          <cell r="T70">
            <v>0</v>
          </cell>
        </row>
        <row r="71">
          <cell r="H71">
            <v>241</v>
          </cell>
          <cell r="L71">
            <v>0</v>
          </cell>
          <cell r="M71">
            <v>0</v>
          </cell>
          <cell r="N71">
            <v>0</v>
          </cell>
          <cell r="O71">
            <v>0</v>
          </cell>
          <cell r="P71">
            <v>0</v>
          </cell>
          <cell r="Q71">
            <v>0</v>
          </cell>
          <cell r="R71">
            <v>0</v>
          </cell>
          <cell r="S71">
            <v>0</v>
          </cell>
          <cell r="T71">
            <v>0</v>
          </cell>
        </row>
        <row r="72">
          <cell r="H72">
            <v>241</v>
          </cell>
          <cell r="L72">
            <v>0</v>
          </cell>
          <cell r="M72">
            <v>0</v>
          </cell>
          <cell r="N72">
            <v>0</v>
          </cell>
          <cell r="O72">
            <v>0</v>
          </cell>
          <cell r="P72">
            <v>0</v>
          </cell>
          <cell r="Q72">
            <v>0</v>
          </cell>
          <cell r="R72">
            <v>0</v>
          </cell>
          <cell r="S72">
            <v>0</v>
          </cell>
          <cell r="T72">
            <v>0</v>
          </cell>
        </row>
        <row r="73">
          <cell r="H73">
            <v>241</v>
          </cell>
          <cell r="L73">
            <v>0</v>
          </cell>
          <cell r="M73">
            <v>0</v>
          </cell>
          <cell r="N73">
            <v>0</v>
          </cell>
          <cell r="O73">
            <v>0</v>
          </cell>
          <cell r="P73">
            <v>0</v>
          </cell>
          <cell r="Q73">
            <v>0</v>
          </cell>
          <cell r="R73">
            <v>0</v>
          </cell>
          <cell r="S73">
            <v>0</v>
          </cell>
          <cell r="T73">
            <v>0</v>
          </cell>
        </row>
        <row r="74">
          <cell r="H74">
            <v>241</v>
          </cell>
          <cell r="L74">
            <v>0</v>
          </cell>
          <cell r="M74">
            <v>0</v>
          </cell>
          <cell r="N74">
            <v>0</v>
          </cell>
          <cell r="O74">
            <v>0</v>
          </cell>
          <cell r="P74">
            <v>0</v>
          </cell>
          <cell r="Q74">
            <v>0</v>
          </cell>
          <cell r="R74">
            <v>0</v>
          </cell>
          <cell r="S74">
            <v>0</v>
          </cell>
          <cell r="T74">
            <v>0</v>
          </cell>
        </row>
        <row r="75">
          <cell r="H75">
            <v>242</v>
          </cell>
          <cell r="L75">
            <v>0</v>
          </cell>
          <cell r="M75">
            <v>142928.59</v>
          </cell>
          <cell r="N75">
            <v>-142928.59</v>
          </cell>
          <cell r="O75">
            <v>0</v>
          </cell>
          <cell r="P75">
            <v>151624.93</v>
          </cell>
          <cell r="Q75">
            <v>-151624.93</v>
          </cell>
          <cell r="R75">
            <v>0</v>
          </cell>
          <cell r="S75">
            <v>122867.43947087519</v>
          </cell>
          <cell r="T75">
            <v>-122867.43947087519</v>
          </cell>
        </row>
        <row r="76">
          <cell r="H76">
            <v>242</v>
          </cell>
          <cell r="L76">
            <v>0</v>
          </cell>
          <cell r="M76">
            <v>1622.08</v>
          </cell>
          <cell r="N76">
            <v>-1622.08</v>
          </cell>
          <cell r="O76">
            <v>0</v>
          </cell>
          <cell r="P76">
            <v>10494.89</v>
          </cell>
          <cell r="Q76">
            <v>-10494.89</v>
          </cell>
          <cell r="R76">
            <v>0</v>
          </cell>
          <cell r="S76">
            <v>299.27873824083957</v>
          </cell>
          <cell r="T76">
            <v>-299.27873824083957</v>
          </cell>
        </row>
        <row r="77">
          <cell r="H77">
            <v>242</v>
          </cell>
          <cell r="L77">
            <v>0</v>
          </cell>
          <cell r="M77">
            <v>0</v>
          </cell>
          <cell r="N77">
            <v>0</v>
          </cell>
          <cell r="O77">
            <v>0</v>
          </cell>
          <cell r="P77">
            <v>0</v>
          </cell>
          <cell r="Q77">
            <v>0</v>
          </cell>
          <cell r="R77">
            <v>0</v>
          </cell>
          <cell r="S77">
            <v>6535.5543141030121</v>
          </cell>
          <cell r="T77">
            <v>-6535.5543141030121</v>
          </cell>
        </row>
        <row r="78">
          <cell r="H78">
            <v>242</v>
          </cell>
          <cell r="L78">
            <v>0</v>
          </cell>
          <cell r="M78">
            <v>58557.36</v>
          </cell>
          <cell r="N78">
            <v>-58557.36</v>
          </cell>
          <cell r="O78">
            <v>0</v>
          </cell>
          <cell r="P78">
            <v>58415.21</v>
          </cell>
          <cell r="Q78">
            <v>-58415.21</v>
          </cell>
          <cell r="R78">
            <v>0</v>
          </cell>
          <cell r="S78">
            <v>53542.552448598879</v>
          </cell>
          <cell r="T78">
            <v>-53542.552448598879</v>
          </cell>
        </row>
        <row r="79">
          <cell r="H79">
            <v>242</v>
          </cell>
          <cell r="L79">
            <v>0</v>
          </cell>
          <cell r="M79">
            <v>61206.28</v>
          </cell>
          <cell r="N79">
            <v>-61206.28</v>
          </cell>
          <cell r="O79">
            <v>0</v>
          </cell>
          <cell r="P79">
            <v>63079.32</v>
          </cell>
          <cell r="Q79">
            <v>-63079.32</v>
          </cell>
          <cell r="R79">
            <v>0</v>
          </cell>
          <cell r="S79">
            <v>63703.409782424358</v>
          </cell>
          <cell r="T79">
            <v>-63703.409782424358</v>
          </cell>
        </row>
        <row r="80">
          <cell r="H80">
            <v>243</v>
          </cell>
          <cell r="L80">
            <v>711336.15</v>
          </cell>
          <cell r="M80">
            <v>0</v>
          </cell>
          <cell r="N80">
            <v>711336.15</v>
          </cell>
          <cell r="O80">
            <v>0</v>
          </cell>
          <cell r="P80">
            <v>0</v>
          </cell>
          <cell r="Q80">
            <v>0</v>
          </cell>
          <cell r="R80">
            <v>0</v>
          </cell>
          <cell r="S80">
            <v>0</v>
          </cell>
          <cell r="T80">
            <v>0</v>
          </cell>
        </row>
        <row r="81">
          <cell r="H81">
            <v>243</v>
          </cell>
          <cell r="L81">
            <v>336930.97</v>
          </cell>
          <cell r="M81">
            <v>0</v>
          </cell>
          <cell r="N81">
            <v>336930.97</v>
          </cell>
          <cell r="O81">
            <v>0</v>
          </cell>
          <cell r="P81">
            <v>0</v>
          </cell>
          <cell r="Q81">
            <v>0</v>
          </cell>
          <cell r="R81">
            <v>0</v>
          </cell>
          <cell r="S81">
            <v>0</v>
          </cell>
          <cell r="T81">
            <v>0</v>
          </cell>
        </row>
        <row r="82">
          <cell r="H82">
            <v>243</v>
          </cell>
          <cell r="L82">
            <v>1853039.46</v>
          </cell>
          <cell r="M82">
            <v>0</v>
          </cell>
          <cell r="N82">
            <v>1853039.46</v>
          </cell>
          <cell r="O82">
            <v>0</v>
          </cell>
          <cell r="P82">
            <v>0</v>
          </cell>
          <cell r="Q82">
            <v>0</v>
          </cell>
          <cell r="R82">
            <v>0</v>
          </cell>
          <cell r="S82">
            <v>0</v>
          </cell>
          <cell r="T82">
            <v>0</v>
          </cell>
        </row>
        <row r="83">
          <cell r="H83">
            <v>243</v>
          </cell>
          <cell r="L83">
            <v>152908.45000000001</v>
          </cell>
          <cell r="M83">
            <v>0</v>
          </cell>
          <cell r="N83">
            <v>152908.45000000001</v>
          </cell>
          <cell r="O83">
            <v>0</v>
          </cell>
          <cell r="P83">
            <v>0</v>
          </cell>
          <cell r="Q83">
            <v>0</v>
          </cell>
          <cell r="R83">
            <v>0</v>
          </cell>
          <cell r="S83">
            <v>0</v>
          </cell>
          <cell r="T83">
            <v>0</v>
          </cell>
        </row>
        <row r="84">
          <cell r="H84">
            <v>243</v>
          </cell>
          <cell r="L84">
            <v>145574.85999999999</v>
          </cell>
          <cell r="M84">
            <v>0</v>
          </cell>
          <cell r="N84">
            <v>145574.85999999999</v>
          </cell>
          <cell r="O84">
            <v>0</v>
          </cell>
          <cell r="P84">
            <v>0</v>
          </cell>
          <cell r="Q84">
            <v>0</v>
          </cell>
          <cell r="R84">
            <v>0</v>
          </cell>
          <cell r="S84">
            <v>0</v>
          </cell>
          <cell r="T84">
            <v>0</v>
          </cell>
        </row>
        <row r="85">
          <cell r="H85">
            <v>243</v>
          </cell>
          <cell r="L85">
            <v>631538.74</v>
          </cell>
          <cell r="M85">
            <v>0</v>
          </cell>
          <cell r="N85">
            <v>631538.74</v>
          </cell>
          <cell r="O85">
            <v>0</v>
          </cell>
          <cell r="P85">
            <v>0</v>
          </cell>
          <cell r="Q85">
            <v>0</v>
          </cell>
          <cell r="R85">
            <v>0</v>
          </cell>
          <cell r="S85">
            <v>0</v>
          </cell>
          <cell r="T85">
            <v>0</v>
          </cell>
        </row>
        <row r="86">
          <cell r="H86">
            <v>243</v>
          </cell>
          <cell r="L86">
            <v>626.62</v>
          </cell>
          <cell r="M86">
            <v>0</v>
          </cell>
          <cell r="N86">
            <v>626.62</v>
          </cell>
          <cell r="O86">
            <v>0</v>
          </cell>
          <cell r="P86">
            <v>0</v>
          </cell>
          <cell r="Q86">
            <v>0</v>
          </cell>
          <cell r="R86">
            <v>0</v>
          </cell>
          <cell r="S86">
            <v>0</v>
          </cell>
          <cell r="T86">
            <v>0</v>
          </cell>
        </row>
        <row r="87">
          <cell r="H87">
            <v>243</v>
          </cell>
          <cell r="L87">
            <v>553548.73</v>
          </cell>
          <cell r="M87">
            <v>0</v>
          </cell>
          <cell r="N87">
            <v>553548.73</v>
          </cell>
          <cell r="O87">
            <v>0</v>
          </cell>
          <cell r="P87">
            <v>0</v>
          </cell>
          <cell r="Q87">
            <v>0</v>
          </cell>
          <cell r="R87">
            <v>0</v>
          </cell>
          <cell r="S87">
            <v>0</v>
          </cell>
          <cell r="T87">
            <v>0</v>
          </cell>
        </row>
        <row r="88">
          <cell r="H88">
            <v>243</v>
          </cell>
          <cell r="L88">
            <v>54183.69</v>
          </cell>
          <cell r="M88">
            <v>0</v>
          </cell>
          <cell r="N88">
            <v>54183.69</v>
          </cell>
          <cell r="O88">
            <v>0</v>
          </cell>
          <cell r="P88">
            <v>0</v>
          </cell>
          <cell r="Q88">
            <v>0</v>
          </cell>
          <cell r="R88">
            <v>0</v>
          </cell>
          <cell r="S88">
            <v>0</v>
          </cell>
          <cell r="T88">
            <v>0</v>
          </cell>
        </row>
        <row r="89">
          <cell r="H89">
            <v>243</v>
          </cell>
          <cell r="L89">
            <v>15403.19</v>
          </cell>
          <cell r="M89">
            <v>0</v>
          </cell>
          <cell r="N89">
            <v>15403.19</v>
          </cell>
          <cell r="O89">
            <v>0</v>
          </cell>
          <cell r="P89">
            <v>0</v>
          </cell>
          <cell r="Q89">
            <v>0</v>
          </cell>
          <cell r="R89">
            <v>0</v>
          </cell>
          <cell r="S89">
            <v>0</v>
          </cell>
          <cell r="T89">
            <v>0</v>
          </cell>
        </row>
        <row r="90">
          <cell r="H90">
            <v>243</v>
          </cell>
          <cell r="L90">
            <v>2.0499999999999998</v>
          </cell>
          <cell r="M90">
            <v>0</v>
          </cell>
          <cell r="N90">
            <v>2.0499999999999998</v>
          </cell>
          <cell r="O90">
            <v>0</v>
          </cell>
          <cell r="P90">
            <v>0</v>
          </cell>
          <cell r="Q90">
            <v>0</v>
          </cell>
          <cell r="R90">
            <v>0</v>
          </cell>
          <cell r="S90">
            <v>0</v>
          </cell>
          <cell r="T90">
            <v>0</v>
          </cell>
        </row>
        <row r="91">
          <cell r="H91">
            <v>243</v>
          </cell>
          <cell r="L91">
            <v>345560.86</v>
          </cell>
          <cell r="M91">
            <v>0</v>
          </cell>
          <cell r="N91">
            <v>345560.86</v>
          </cell>
          <cell r="O91">
            <v>0</v>
          </cell>
          <cell r="P91">
            <v>0</v>
          </cell>
          <cell r="Q91">
            <v>0</v>
          </cell>
          <cell r="R91">
            <v>0</v>
          </cell>
          <cell r="S91">
            <v>0</v>
          </cell>
          <cell r="T91">
            <v>0</v>
          </cell>
        </row>
        <row r="92">
          <cell r="H92">
            <v>243</v>
          </cell>
          <cell r="L92">
            <v>8184.7</v>
          </cell>
          <cell r="M92">
            <v>0</v>
          </cell>
          <cell r="N92">
            <v>8184.7</v>
          </cell>
          <cell r="O92">
            <v>0</v>
          </cell>
          <cell r="P92">
            <v>0</v>
          </cell>
          <cell r="Q92">
            <v>0</v>
          </cell>
          <cell r="R92">
            <v>0</v>
          </cell>
          <cell r="S92">
            <v>0</v>
          </cell>
          <cell r="T92">
            <v>0</v>
          </cell>
        </row>
        <row r="93">
          <cell r="H93">
            <v>243</v>
          </cell>
          <cell r="L93">
            <v>0</v>
          </cell>
          <cell r="M93">
            <v>0</v>
          </cell>
          <cell r="N93">
            <v>0</v>
          </cell>
          <cell r="O93">
            <v>0</v>
          </cell>
          <cell r="P93">
            <v>0</v>
          </cell>
          <cell r="Q93">
            <v>0</v>
          </cell>
          <cell r="R93">
            <v>0</v>
          </cell>
          <cell r="S93">
            <v>0</v>
          </cell>
          <cell r="T93">
            <v>0</v>
          </cell>
        </row>
        <row r="94">
          <cell r="H94">
            <v>243</v>
          </cell>
          <cell r="L94">
            <v>0</v>
          </cell>
          <cell r="M94">
            <v>1004723.86</v>
          </cell>
          <cell r="N94">
            <v>-1004723.86</v>
          </cell>
          <cell r="O94">
            <v>0</v>
          </cell>
          <cell r="P94">
            <v>0</v>
          </cell>
          <cell r="Q94">
            <v>0</v>
          </cell>
          <cell r="R94">
            <v>0</v>
          </cell>
          <cell r="S94">
            <v>0</v>
          </cell>
          <cell r="T94">
            <v>0</v>
          </cell>
        </row>
        <row r="95">
          <cell r="H95">
            <v>243</v>
          </cell>
          <cell r="L95">
            <v>0</v>
          </cell>
          <cell r="M95">
            <v>621104.43999999994</v>
          </cell>
          <cell r="N95">
            <v>-621104.43999999994</v>
          </cell>
          <cell r="O95">
            <v>0</v>
          </cell>
          <cell r="P95">
            <v>0</v>
          </cell>
          <cell r="Q95">
            <v>0</v>
          </cell>
          <cell r="R95">
            <v>0</v>
          </cell>
          <cell r="S95">
            <v>0</v>
          </cell>
          <cell r="T95">
            <v>0</v>
          </cell>
        </row>
        <row r="96">
          <cell r="H96">
            <v>243</v>
          </cell>
          <cell r="L96">
            <v>0</v>
          </cell>
          <cell r="M96">
            <v>6081300.9900000002</v>
          </cell>
          <cell r="N96">
            <v>-6081300.9900000002</v>
          </cell>
          <cell r="O96">
            <v>0</v>
          </cell>
          <cell r="P96">
            <v>0</v>
          </cell>
          <cell r="Q96">
            <v>0</v>
          </cell>
          <cell r="R96">
            <v>0</v>
          </cell>
          <cell r="S96">
            <v>0</v>
          </cell>
          <cell r="T96">
            <v>0</v>
          </cell>
        </row>
        <row r="97">
          <cell r="H97">
            <v>243</v>
          </cell>
          <cell r="L97">
            <v>0</v>
          </cell>
          <cell r="M97">
            <v>1001030.14</v>
          </cell>
          <cell r="N97">
            <v>-1001030.14</v>
          </cell>
          <cell r="O97">
            <v>0</v>
          </cell>
          <cell r="P97">
            <v>0</v>
          </cell>
          <cell r="Q97">
            <v>0</v>
          </cell>
          <cell r="R97">
            <v>0</v>
          </cell>
          <cell r="S97">
            <v>0</v>
          </cell>
          <cell r="T97">
            <v>0</v>
          </cell>
        </row>
        <row r="98">
          <cell r="H98">
            <v>243</v>
          </cell>
          <cell r="L98">
            <v>2025.96</v>
          </cell>
          <cell r="M98">
            <v>0</v>
          </cell>
          <cell r="N98">
            <v>2025.96</v>
          </cell>
          <cell r="O98">
            <v>0</v>
          </cell>
          <cell r="P98">
            <v>0</v>
          </cell>
          <cell r="Q98">
            <v>0</v>
          </cell>
          <cell r="R98">
            <v>0</v>
          </cell>
          <cell r="S98">
            <v>0</v>
          </cell>
          <cell r="T98">
            <v>0</v>
          </cell>
        </row>
        <row r="99">
          <cell r="H99">
            <v>243</v>
          </cell>
          <cell r="L99">
            <v>8639.7000000000007</v>
          </cell>
          <cell r="M99">
            <v>0</v>
          </cell>
          <cell r="N99">
            <v>8639.7000000000007</v>
          </cell>
          <cell r="O99">
            <v>0</v>
          </cell>
          <cell r="P99">
            <v>0</v>
          </cell>
          <cell r="Q99">
            <v>0</v>
          </cell>
          <cell r="R99">
            <v>0</v>
          </cell>
          <cell r="S99">
            <v>0</v>
          </cell>
          <cell r="T99">
            <v>0</v>
          </cell>
        </row>
        <row r="100">
          <cell r="H100">
            <v>243</v>
          </cell>
          <cell r="L100">
            <v>0</v>
          </cell>
          <cell r="M100">
            <v>18216.5</v>
          </cell>
          <cell r="N100">
            <v>-18216.5</v>
          </cell>
          <cell r="O100">
            <v>0</v>
          </cell>
          <cell r="P100">
            <v>0</v>
          </cell>
          <cell r="Q100">
            <v>0</v>
          </cell>
          <cell r="R100">
            <v>0</v>
          </cell>
          <cell r="S100">
            <v>0</v>
          </cell>
          <cell r="T100">
            <v>0</v>
          </cell>
        </row>
        <row r="101">
          <cell r="H101">
            <v>243</v>
          </cell>
          <cell r="L101">
            <v>0</v>
          </cell>
          <cell r="M101">
            <v>0</v>
          </cell>
          <cell r="N101">
            <v>0</v>
          </cell>
          <cell r="O101">
            <v>0</v>
          </cell>
          <cell r="P101">
            <v>0</v>
          </cell>
          <cell r="Q101">
            <v>0</v>
          </cell>
          <cell r="R101">
            <v>0</v>
          </cell>
          <cell r="S101">
            <v>0</v>
          </cell>
          <cell r="T101">
            <v>0</v>
          </cell>
        </row>
        <row r="102">
          <cell r="H102">
            <v>243</v>
          </cell>
          <cell r="L102">
            <v>0</v>
          </cell>
          <cell r="M102">
            <v>1403834.88</v>
          </cell>
          <cell r="N102">
            <v>-1403834.88</v>
          </cell>
          <cell r="O102">
            <v>0</v>
          </cell>
          <cell r="P102">
            <v>1526627.38</v>
          </cell>
          <cell r="Q102">
            <v>-1526627.38</v>
          </cell>
          <cell r="R102">
            <v>0</v>
          </cell>
          <cell r="S102">
            <v>1657530.2121886255</v>
          </cell>
          <cell r="T102">
            <v>-1657530.2121886255</v>
          </cell>
        </row>
        <row r="103">
          <cell r="H103">
            <v>243</v>
          </cell>
          <cell r="L103">
            <v>0</v>
          </cell>
          <cell r="M103">
            <v>0</v>
          </cell>
          <cell r="N103">
            <v>0</v>
          </cell>
          <cell r="O103">
            <v>0</v>
          </cell>
          <cell r="P103">
            <v>0</v>
          </cell>
          <cell r="Q103">
            <v>0</v>
          </cell>
          <cell r="R103">
            <v>1108.5035065492164</v>
          </cell>
          <cell r="S103">
            <v>0</v>
          </cell>
          <cell r="T103">
            <v>1108.5035065492164</v>
          </cell>
        </row>
        <row r="104">
          <cell r="H104">
            <v>243</v>
          </cell>
          <cell r="L104">
            <v>0</v>
          </cell>
          <cell r="M104">
            <v>0</v>
          </cell>
          <cell r="N104">
            <v>0</v>
          </cell>
          <cell r="O104">
            <v>0</v>
          </cell>
          <cell r="P104">
            <v>0</v>
          </cell>
          <cell r="Q104">
            <v>0</v>
          </cell>
          <cell r="R104">
            <v>0</v>
          </cell>
          <cell r="S104">
            <v>0</v>
          </cell>
          <cell r="T104">
            <v>0</v>
          </cell>
        </row>
        <row r="105">
          <cell r="H105">
            <v>243</v>
          </cell>
          <cell r="L105">
            <v>0</v>
          </cell>
          <cell r="M105">
            <v>0</v>
          </cell>
          <cell r="N105">
            <v>0</v>
          </cell>
          <cell r="O105">
            <v>0</v>
          </cell>
          <cell r="P105">
            <v>0</v>
          </cell>
          <cell r="Q105">
            <v>0</v>
          </cell>
          <cell r="R105">
            <v>0</v>
          </cell>
          <cell r="S105">
            <v>0</v>
          </cell>
          <cell r="T105">
            <v>0</v>
          </cell>
        </row>
        <row r="106">
          <cell r="H106">
            <v>244</v>
          </cell>
          <cell r="L106">
            <v>0</v>
          </cell>
          <cell r="M106">
            <v>423.49</v>
          </cell>
          <cell r="N106">
            <v>-423.49</v>
          </cell>
          <cell r="O106">
            <v>0</v>
          </cell>
          <cell r="P106">
            <v>553.49</v>
          </cell>
          <cell r="Q106">
            <v>-553.49</v>
          </cell>
          <cell r="R106">
            <v>0</v>
          </cell>
          <cell r="S106">
            <v>716.76759010784008</v>
          </cell>
          <cell r="T106">
            <v>-716.76759010784008</v>
          </cell>
        </row>
        <row r="107">
          <cell r="H107">
            <v>245</v>
          </cell>
          <cell r="L107">
            <v>0</v>
          </cell>
          <cell r="M107">
            <v>542651.02</v>
          </cell>
          <cell r="N107">
            <v>-542651.02</v>
          </cell>
          <cell r="O107">
            <v>0</v>
          </cell>
          <cell r="P107">
            <v>557391.56999999995</v>
          </cell>
          <cell r="Q107">
            <v>-557391.56999999995</v>
          </cell>
          <cell r="R107">
            <v>0</v>
          </cell>
          <cell r="S107">
            <v>428155.08624215639</v>
          </cell>
          <cell r="T107">
            <v>-428155.08624215639</v>
          </cell>
        </row>
        <row r="108">
          <cell r="H108">
            <v>252</v>
          </cell>
          <cell r="L108">
            <v>0</v>
          </cell>
          <cell r="M108">
            <v>0</v>
          </cell>
          <cell r="N108">
            <v>0</v>
          </cell>
          <cell r="O108">
            <v>0</v>
          </cell>
          <cell r="P108">
            <v>0</v>
          </cell>
          <cell r="Q108">
            <v>0</v>
          </cell>
          <cell r="R108">
            <v>0</v>
          </cell>
          <cell r="S108">
            <v>0</v>
          </cell>
          <cell r="T108">
            <v>0</v>
          </cell>
        </row>
        <row r="109">
          <cell r="H109">
            <v>261</v>
          </cell>
          <cell r="L109">
            <v>0</v>
          </cell>
          <cell r="M109">
            <v>0</v>
          </cell>
          <cell r="N109">
            <v>0</v>
          </cell>
          <cell r="O109">
            <v>0</v>
          </cell>
          <cell r="P109">
            <v>0</v>
          </cell>
          <cell r="Q109">
            <v>0</v>
          </cell>
          <cell r="R109">
            <v>0</v>
          </cell>
          <cell r="S109">
            <v>0</v>
          </cell>
          <cell r="T109">
            <v>0</v>
          </cell>
        </row>
        <row r="110">
          <cell r="H110">
            <v>261</v>
          </cell>
          <cell r="L110">
            <v>1187.98</v>
          </cell>
          <cell r="M110">
            <v>0</v>
          </cell>
          <cell r="N110">
            <v>1187.98</v>
          </cell>
          <cell r="O110">
            <v>0</v>
          </cell>
          <cell r="P110">
            <v>163323.76999999999</v>
          </cell>
          <cell r="Q110">
            <v>-163323.76999999999</v>
          </cell>
          <cell r="R110">
            <v>0</v>
          </cell>
          <cell r="S110">
            <v>1326462.4754342034</v>
          </cell>
          <cell r="T110">
            <v>-1326462.4754342034</v>
          </cell>
        </row>
        <row r="111">
          <cell r="H111">
            <v>261</v>
          </cell>
          <cell r="L111">
            <v>0</v>
          </cell>
          <cell r="M111">
            <v>1820963.61</v>
          </cell>
          <cell r="N111">
            <v>-1820963.61</v>
          </cell>
          <cell r="O111">
            <v>0</v>
          </cell>
          <cell r="P111">
            <v>1820963.61</v>
          </cell>
          <cell r="Q111">
            <v>-1820963.61</v>
          </cell>
          <cell r="R111">
            <v>0</v>
          </cell>
          <cell r="S111">
            <v>816102.1538093196</v>
          </cell>
          <cell r="T111">
            <v>-816102.1538093196</v>
          </cell>
        </row>
        <row r="112">
          <cell r="H112">
            <v>261</v>
          </cell>
          <cell r="L112">
            <v>0</v>
          </cell>
          <cell r="M112">
            <v>0</v>
          </cell>
          <cell r="N112">
            <v>0</v>
          </cell>
          <cell r="O112">
            <v>0</v>
          </cell>
          <cell r="P112">
            <v>0</v>
          </cell>
          <cell r="Q112">
            <v>0</v>
          </cell>
          <cell r="R112">
            <v>0</v>
          </cell>
          <cell r="S112">
            <v>0</v>
          </cell>
          <cell r="T112">
            <v>0</v>
          </cell>
        </row>
        <row r="113">
          <cell r="H113">
            <v>261</v>
          </cell>
          <cell r="L113">
            <v>14859.19</v>
          </cell>
          <cell r="M113">
            <v>0</v>
          </cell>
          <cell r="N113">
            <v>14859.19</v>
          </cell>
          <cell r="O113">
            <v>31227.09</v>
          </cell>
          <cell r="P113">
            <v>0</v>
          </cell>
          <cell r="Q113">
            <v>31227.09</v>
          </cell>
          <cell r="R113">
            <v>17867.29481948504</v>
          </cell>
          <cell r="S113">
            <v>0</v>
          </cell>
          <cell r="T113">
            <v>17867.29481948504</v>
          </cell>
        </row>
        <row r="114">
          <cell r="H114">
            <v>262</v>
          </cell>
          <cell r="L114">
            <v>0</v>
          </cell>
          <cell r="M114">
            <v>7928.93</v>
          </cell>
          <cell r="N114">
            <v>-7928.93</v>
          </cell>
          <cell r="O114">
            <v>0</v>
          </cell>
          <cell r="P114">
            <v>2740.62</v>
          </cell>
          <cell r="Q114">
            <v>-2740.62</v>
          </cell>
          <cell r="R114">
            <v>0</v>
          </cell>
          <cell r="S114">
            <v>3037.9784718827627</v>
          </cell>
          <cell r="T114">
            <v>-3037.9784718827627</v>
          </cell>
        </row>
        <row r="115">
          <cell r="H115">
            <v>262</v>
          </cell>
          <cell r="L115">
            <v>0</v>
          </cell>
          <cell r="M115">
            <v>876.23</v>
          </cell>
          <cell r="N115">
            <v>-876.23</v>
          </cell>
          <cell r="O115">
            <v>0</v>
          </cell>
          <cell r="P115">
            <v>903.46</v>
          </cell>
          <cell r="Q115">
            <v>-903.46</v>
          </cell>
          <cell r="R115">
            <v>0</v>
          </cell>
          <cell r="S115">
            <v>3987.4153290569725</v>
          </cell>
          <cell r="T115">
            <v>-3987.4153290569725</v>
          </cell>
        </row>
        <row r="116">
          <cell r="H116">
            <v>262</v>
          </cell>
          <cell r="L116">
            <v>2287.89</v>
          </cell>
          <cell r="M116">
            <v>0</v>
          </cell>
          <cell r="N116">
            <v>2287.89</v>
          </cell>
          <cell r="O116">
            <v>2819.27</v>
          </cell>
          <cell r="P116">
            <v>0</v>
          </cell>
          <cell r="Q116">
            <v>2819.27</v>
          </cell>
          <cell r="R116">
            <v>1929.3103620275137</v>
          </cell>
          <cell r="S116">
            <v>0</v>
          </cell>
          <cell r="T116">
            <v>1929.3103620275137</v>
          </cell>
        </row>
        <row r="117">
          <cell r="H117">
            <v>262</v>
          </cell>
          <cell r="L117">
            <v>0</v>
          </cell>
          <cell r="M117">
            <v>18364.23</v>
          </cell>
          <cell r="N117">
            <v>-18364.23</v>
          </cell>
          <cell r="O117">
            <v>0</v>
          </cell>
          <cell r="P117">
            <v>14696.07</v>
          </cell>
          <cell r="Q117">
            <v>-14696.07</v>
          </cell>
          <cell r="R117">
            <v>0</v>
          </cell>
          <cell r="S117">
            <v>15873.080875091031</v>
          </cell>
          <cell r="T117">
            <v>-15873.080875091031</v>
          </cell>
        </row>
        <row r="118">
          <cell r="H118">
            <v>262</v>
          </cell>
          <cell r="L118">
            <v>0</v>
          </cell>
          <cell r="M118">
            <v>983.59</v>
          </cell>
          <cell r="N118">
            <v>-983.59</v>
          </cell>
          <cell r="O118">
            <v>0</v>
          </cell>
          <cell r="P118">
            <v>835.25</v>
          </cell>
          <cell r="Q118">
            <v>-835.25</v>
          </cell>
          <cell r="R118">
            <v>0</v>
          </cell>
          <cell r="S118">
            <v>719.23663969832705</v>
          </cell>
          <cell r="T118">
            <v>-719.23663969832705</v>
          </cell>
        </row>
        <row r="119">
          <cell r="H119">
            <v>263</v>
          </cell>
          <cell r="L119">
            <v>0</v>
          </cell>
          <cell r="M119">
            <v>1704.13</v>
          </cell>
          <cell r="N119">
            <v>-1704.13</v>
          </cell>
          <cell r="O119">
            <v>0</v>
          </cell>
          <cell r="P119">
            <v>1546.64</v>
          </cell>
          <cell r="Q119">
            <v>-1546.64</v>
          </cell>
          <cell r="R119">
            <v>0</v>
          </cell>
          <cell r="S119">
            <v>1555.6259414810306</v>
          </cell>
          <cell r="T119">
            <v>-1555.6259414810306</v>
          </cell>
        </row>
        <row r="120">
          <cell r="H120">
            <v>267</v>
          </cell>
          <cell r="L120">
            <v>0</v>
          </cell>
          <cell r="M120">
            <v>0</v>
          </cell>
          <cell r="N120">
            <v>0</v>
          </cell>
          <cell r="O120">
            <v>0</v>
          </cell>
          <cell r="P120">
            <v>0</v>
          </cell>
          <cell r="Q120">
            <v>0</v>
          </cell>
          <cell r="R120">
            <v>0</v>
          </cell>
          <cell r="S120">
            <v>0</v>
          </cell>
          <cell r="T120">
            <v>0</v>
          </cell>
        </row>
        <row r="121">
          <cell r="H121">
            <v>268</v>
          </cell>
          <cell r="L121">
            <v>26183.23</v>
          </cell>
          <cell r="M121">
            <v>0</v>
          </cell>
          <cell r="N121">
            <v>26183.23</v>
          </cell>
          <cell r="O121">
            <v>26183.23</v>
          </cell>
          <cell r="P121">
            <v>0</v>
          </cell>
          <cell r="Q121">
            <v>26183.23</v>
          </cell>
          <cell r="R121">
            <v>26183.233407487955</v>
          </cell>
          <cell r="S121">
            <v>0</v>
          </cell>
          <cell r="T121">
            <v>26183.233407487955</v>
          </cell>
        </row>
        <row r="122">
          <cell r="H122">
            <v>268</v>
          </cell>
          <cell r="L122">
            <v>58406.85</v>
          </cell>
          <cell r="M122">
            <v>0</v>
          </cell>
          <cell r="N122">
            <v>58406.85</v>
          </cell>
          <cell r="O122">
            <v>6968.04</v>
          </cell>
          <cell r="P122">
            <v>0</v>
          </cell>
          <cell r="Q122">
            <v>6968.04</v>
          </cell>
          <cell r="R122">
            <v>12521.46826148981</v>
          </cell>
          <cell r="S122">
            <v>0</v>
          </cell>
          <cell r="T122">
            <v>12521.46826148981</v>
          </cell>
        </row>
        <row r="123">
          <cell r="H123">
            <v>268</v>
          </cell>
          <cell r="L123">
            <v>767.41</v>
          </cell>
          <cell r="M123">
            <v>0</v>
          </cell>
          <cell r="N123">
            <v>767.41</v>
          </cell>
          <cell r="O123">
            <v>767.41</v>
          </cell>
          <cell r="P123">
            <v>0</v>
          </cell>
          <cell r="Q123">
            <v>767.41</v>
          </cell>
          <cell r="R123">
            <v>1266.2084376652267</v>
          </cell>
          <cell r="S123">
            <v>0</v>
          </cell>
          <cell r="T123">
            <v>1266.2084376652267</v>
          </cell>
        </row>
        <row r="124">
          <cell r="H124">
            <v>268</v>
          </cell>
          <cell r="L124">
            <v>0</v>
          </cell>
          <cell r="M124">
            <v>0</v>
          </cell>
          <cell r="N124">
            <v>0</v>
          </cell>
          <cell r="O124">
            <v>0</v>
          </cell>
          <cell r="P124">
            <v>0</v>
          </cell>
          <cell r="Q124">
            <v>0</v>
          </cell>
          <cell r="R124">
            <v>0</v>
          </cell>
          <cell r="S124">
            <v>0</v>
          </cell>
          <cell r="T124">
            <v>0</v>
          </cell>
        </row>
        <row r="125">
          <cell r="H125">
            <v>268</v>
          </cell>
          <cell r="L125">
            <v>48390.55</v>
          </cell>
          <cell r="M125">
            <v>0</v>
          </cell>
          <cell r="N125">
            <v>48390.55</v>
          </cell>
          <cell r="O125">
            <v>8003.97</v>
          </cell>
          <cell r="P125">
            <v>0</v>
          </cell>
          <cell r="Q125">
            <v>8003.97</v>
          </cell>
          <cell r="R125">
            <v>470952.76383914764</v>
          </cell>
          <cell r="S125">
            <v>0</v>
          </cell>
          <cell r="T125">
            <v>470952.76383914764</v>
          </cell>
        </row>
        <row r="126">
          <cell r="H126">
            <v>268</v>
          </cell>
          <cell r="L126">
            <v>0</v>
          </cell>
          <cell r="M126">
            <v>0</v>
          </cell>
          <cell r="N126">
            <v>0</v>
          </cell>
          <cell r="O126">
            <v>0</v>
          </cell>
          <cell r="P126">
            <v>0</v>
          </cell>
          <cell r="Q126">
            <v>0</v>
          </cell>
          <cell r="R126">
            <v>0</v>
          </cell>
          <cell r="S126">
            <v>0</v>
          </cell>
          <cell r="T126">
            <v>0</v>
          </cell>
        </row>
        <row r="127">
          <cell r="H127">
            <v>268</v>
          </cell>
          <cell r="L127">
            <v>189.75</v>
          </cell>
          <cell r="M127">
            <v>0</v>
          </cell>
          <cell r="N127">
            <v>189.75</v>
          </cell>
          <cell r="O127">
            <v>2301.2199999999998</v>
          </cell>
          <cell r="P127">
            <v>0</v>
          </cell>
          <cell r="Q127">
            <v>2301.2199999999998</v>
          </cell>
          <cell r="R127">
            <v>234674.97830229148</v>
          </cell>
          <cell r="S127">
            <v>0</v>
          </cell>
          <cell r="T127">
            <v>234674.97830229148</v>
          </cell>
        </row>
        <row r="128">
          <cell r="H128">
            <v>271</v>
          </cell>
          <cell r="L128">
            <v>187191.43</v>
          </cell>
          <cell r="M128">
            <v>0</v>
          </cell>
          <cell r="N128">
            <v>187191.43</v>
          </cell>
          <cell r="O128">
            <v>55183.53</v>
          </cell>
          <cell r="P128">
            <v>0</v>
          </cell>
          <cell r="Q128">
            <v>55183.53</v>
          </cell>
          <cell r="R128">
            <v>6923.8634889915302</v>
          </cell>
          <cell r="S128">
            <v>0</v>
          </cell>
          <cell r="T128">
            <v>6923.8634889915302</v>
          </cell>
        </row>
        <row r="129">
          <cell r="H129">
            <v>271</v>
          </cell>
          <cell r="L129">
            <v>1533319.72</v>
          </cell>
          <cell r="M129">
            <v>0</v>
          </cell>
          <cell r="N129">
            <v>1533319.72</v>
          </cell>
          <cell r="O129">
            <v>963574.97</v>
          </cell>
          <cell r="P129">
            <v>0</v>
          </cell>
          <cell r="Q129">
            <v>963574.97</v>
          </cell>
          <cell r="R129">
            <v>981763.94888319157</v>
          </cell>
          <cell r="S129">
            <v>0</v>
          </cell>
          <cell r="T129">
            <v>981763.94888319157</v>
          </cell>
        </row>
        <row r="130">
          <cell r="H130">
            <v>271</v>
          </cell>
          <cell r="L130">
            <v>477104.38</v>
          </cell>
          <cell r="M130">
            <v>0</v>
          </cell>
          <cell r="N130">
            <v>477104.38</v>
          </cell>
          <cell r="O130">
            <v>509013.22</v>
          </cell>
          <cell r="P130">
            <v>0</v>
          </cell>
          <cell r="Q130">
            <v>509013.22</v>
          </cell>
          <cell r="R130">
            <v>371185.44308217196</v>
          </cell>
          <cell r="S130">
            <v>0</v>
          </cell>
          <cell r="T130">
            <v>371185.44308217196</v>
          </cell>
        </row>
        <row r="131">
          <cell r="H131">
            <v>271</v>
          </cell>
          <cell r="L131">
            <v>7721782.6799999997</v>
          </cell>
          <cell r="M131">
            <v>0</v>
          </cell>
          <cell r="N131">
            <v>7721782.6799999997</v>
          </cell>
          <cell r="O131">
            <v>5878362.1500000004</v>
          </cell>
          <cell r="P131">
            <v>0</v>
          </cell>
          <cell r="Q131">
            <v>5878362.1500000004</v>
          </cell>
          <cell r="R131">
            <v>5740876.0138067259</v>
          </cell>
          <cell r="S131">
            <v>0</v>
          </cell>
          <cell r="T131">
            <v>5740876.0138067259</v>
          </cell>
        </row>
        <row r="132">
          <cell r="H132">
            <v>271</v>
          </cell>
          <cell r="L132">
            <v>36045.4</v>
          </cell>
          <cell r="M132">
            <v>0</v>
          </cell>
          <cell r="N132">
            <v>36045.4</v>
          </cell>
          <cell r="O132">
            <v>50526.57</v>
          </cell>
          <cell r="P132">
            <v>0</v>
          </cell>
          <cell r="Q132">
            <v>50526.57</v>
          </cell>
          <cell r="R132">
            <v>34834.414062110314</v>
          </cell>
          <cell r="S132">
            <v>0</v>
          </cell>
          <cell r="T132">
            <v>34834.414062110314</v>
          </cell>
        </row>
        <row r="133">
          <cell r="H133">
            <v>272</v>
          </cell>
          <cell r="L133">
            <v>0</v>
          </cell>
          <cell r="M133">
            <v>0</v>
          </cell>
          <cell r="N133">
            <v>0</v>
          </cell>
          <cell r="O133">
            <v>565024.79</v>
          </cell>
          <cell r="P133">
            <v>0</v>
          </cell>
          <cell r="Q133">
            <v>565024.79</v>
          </cell>
          <cell r="R133">
            <v>132327.9695932802</v>
          </cell>
          <cell r="S133">
            <v>0</v>
          </cell>
          <cell r="T133">
            <v>132327.9695932802</v>
          </cell>
        </row>
        <row r="134">
          <cell r="H134">
            <v>272</v>
          </cell>
          <cell r="L134">
            <v>882072.41</v>
          </cell>
          <cell r="M134">
            <v>0</v>
          </cell>
          <cell r="N134">
            <v>882072.41</v>
          </cell>
          <cell r="O134">
            <v>873003.5</v>
          </cell>
          <cell r="P134">
            <v>0</v>
          </cell>
          <cell r="Q134">
            <v>873003.5</v>
          </cell>
          <cell r="R134">
            <v>839877.52516435389</v>
          </cell>
          <cell r="S134">
            <v>0</v>
          </cell>
          <cell r="T134">
            <v>839877.52516435389</v>
          </cell>
        </row>
        <row r="135">
          <cell r="H135">
            <v>272</v>
          </cell>
          <cell r="L135">
            <v>2149.12</v>
          </cell>
          <cell r="M135">
            <v>0</v>
          </cell>
          <cell r="N135">
            <v>2149.12</v>
          </cell>
          <cell r="O135">
            <v>71042.600000000006</v>
          </cell>
          <cell r="P135">
            <v>0</v>
          </cell>
          <cell r="Q135">
            <v>71042.600000000006</v>
          </cell>
          <cell r="R135">
            <v>4947.9105356091823</v>
          </cell>
          <cell r="S135">
            <v>0</v>
          </cell>
          <cell r="T135">
            <v>4947.9105356091823</v>
          </cell>
        </row>
        <row r="136">
          <cell r="H136">
            <v>272</v>
          </cell>
          <cell r="L136">
            <v>16869.07</v>
          </cell>
          <cell r="M136">
            <v>0</v>
          </cell>
          <cell r="N136">
            <v>16869.07</v>
          </cell>
          <cell r="O136">
            <v>20672.189999999999</v>
          </cell>
          <cell r="P136">
            <v>0</v>
          </cell>
          <cell r="Q136">
            <v>20672.189999999999</v>
          </cell>
          <cell r="R136">
            <v>127246.67052403706</v>
          </cell>
          <cell r="S136">
            <v>0</v>
          </cell>
          <cell r="T136">
            <v>127246.67052403706</v>
          </cell>
        </row>
        <row r="137">
          <cell r="H137">
            <v>272</v>
          </cell>
          <cell r="L137">
            <v>0</v>
          </cell>
          <cell r="M137">
            <v>0</v>
          </cell>
          <cell r="N137">
            <v>0</v>
          </cell>
          <cell r="O137">
            <v>0</v>
          </cell>
          <cell r="P137">
            <v>0</v>
          </cell>
          <cell r="Q137">
            <v>0</v>
          </cell>
          <cell r="R137">
            <v>0</v>
          </cell>
          <cell r="S137">
            <v>0</v>
          </cell>
          <cell r="T137">
            <v>0</v>
          </cell>
        </row>
        <row r="138">
          <cell r="H138">
            <v>272</v>
          </cell>
          <cell r="L138">
            <v>6088.42</v>
          </cell>
          <cell r="M138">
            <v>0</v>
          </cell>
          <cell r="N138">
            <v>6088.42</v>
          </cell>
          <cell r="O138">
            <v>185009.13</v>
          </cell>
          <cell r="P138">
            <v>0</v>
          </cell>
          <cell r="Q138">
            <v>185009.13</v>
          </cell>
          <cell r="R138">
            <v>1928.8664318991232</v>
          </cell>
          <cell r="S138">
            <v>0</v>
          </cell>
          <cell r="T138">
            <v>1928.8664318991232</v>
          </cell>
        </row>
        <row r="139">
          <cell r="H139">
            <v>273</v>
          </cell>
          <cell r="L139">
            <v>0</v>
          </cell>
          <cell r="M139">
            <v>2847451.55</v>
          </cell>
          <cell r="N139">
            <v>-2847451.55</v>
          </cell>
          <cell r="O139">
            <v>0</v>
          </cell>
          <cell r="P139">
            <v>2152710.77</v>
          </cell>
          <cell r="Q139">
            <v>-2152710.77</v>
          </cell>
          <cell r="R139">
            <v>0</v>
          </cell>
          <cell r="S139">
            <v>2329445.2768827127</v>
          </cell>
          <cell r="T139">
            <v>-2329445.2768827127</v>
          </cell>
        </row>
        <row r="140">
          <cell r="H140">
            <v>273</v>
          </cell>
          <cell r="L140">
            <v>0</v>
          </cell>
          <cell r="M140">
            <v>676269.73</v>
          </cell>
          <cell r="N140">
            <v>-676269.73</v>
          </cell>
          <cell r="O140">
            <v>0</v>
          </cell>
          <cell r="P140">
            <v>511268.96</v>
          </cell>
          <cell r="Q140">
            <v>-511268.96</v>
          </cell>
          <cell r="R140">
            <v>0</v>
          </cell>
          <cell r="S140">
            <v>553243.25375844212</v>
          </cell>
          <cell r="T140">
            <v>-553243.25375844212</v>
          </cell>
        </row>
        <row r="141">
          <cell r="H141">
            <v>273</v>
          </cell>
          <cell r="L141">
            <v>0</v>
          </cell>
          <cell r="M141">
            <v>1334514.02</v>
          </cell>
          <cell r="N141">
            <v>-1334514.02</v>
          </cell>
          <cell r="O141">
            <v>0</v>
          </cell>
          <cell r="P141">
            <v>1690852.44</v>
          </cell>
          <cell r="Q141">
            <v>-1690852.44</v>
          </cell>
          <cell r="R141">
            <v>0</v>
          </cell>
          <cell r="S141">
            <v>1093657.7548109058</v>
          </cell>
          <cell r="T141">
            <v>-1093657.7548109058</v>
          </cell>
        </row>
        <row r="142">
          <cell r="H142">
            <v>273</v>
          </cell>
          <cell r="L142">
            <v>0</v>
          </cell>
          <cell r="M142">
            <v>56404.19</v>
          </cell>
          <cell r="N142">
            <v>-56404.19</v>
          </cell>
          <cell r="O142">
            <v>0</v>
          </cell>
          <cell r="P142">
            <v>19653.82</v>
          </cell>
          <cell r="Q142">
            <v>-19653.82</v>
          </cell>
          <cell r="R142">
            <v>0</v>
          </cell>
          <cell r="S142">
            <v>0</v>
          </cell>
          <cell r="T142">
            <v>0</v>
          </cell>
        </row>
        <row r="143">
          <cell r="H143">
            <v>273</v>
          </cell>
          <cell r="L143">
            <v>0</v>
          </cell>
          <cell r="M143">
            <v>2006.64</v>
          </cell>
          <cell r="N143">
            <v>-2006.64</v>
          </cell>
          <cell r="O143">
            <v>0</v>
          </cell>
          <cell r="P143">
            <v>2853.58</v>
          </cell>
          <cell r="Q143">
            <v>-2853.58</v>
          </cell>
          <cell r="R143">
            <v>0</v>
          </cell>
          <cell r="S143">
            <v>12440.488422900809</v>
          </cell>
          <cell r="T143">
            <v>-12440.488422900809</v>
          </cell>
        </row>
        <row r="144">
          <cell r="H144">
            <v>273</v>
          </cell>
          <cell r="L144">
            <v>0</v>
          </cell>
          <cell r="M144">
            <v>194032.72</v>
          </cell>
          <cell r="N144">
            <v>-194032.72</v>
          </cell>
          <cell r="O144">
            <v>0</v>
          </cell>
          <cell r="P144">
            <v>118781.79</v>
          </cell>
          <cell r="Q144">
            <v>-118781.79</v>
          </cell>
          <cell r="R144">
            <v>0</v>
          </cell>
          <cell r="S144">
            <v>151896.16025378837</v>
          </cell>
          <cell r="T144">
            <v>-151896.16025378837</v>
          </cell>
        </row>
        <row r="145">
          <cell r="H145">
            <v>273</v>
          </cell>
          <cell r="L145">
            <v>0</v>
          </cell>
          <cell r="M145">
            <v>54380.02</v>
          </cell>
          <cell r="N145">
            <v>-54380.02</v>
          </cell>
          <cell r="O145">
            <v>0</v>
          </cell>
          <cell r="P145">
            <v>44511.58</v>
          </cell>
          <cell r="Q145">
            <v>-44511.58</v>
          </cell>
          <cell r="R145">
            <v>0</v>
          </cell>
          <cell r="S145">
            <v>43274.702965852295</v>
          </cell>
          <cell r="T145">
            <v>-43274.702965852295</v>
          </cell>
        </row>
        <row r="146">
          <cell r="H146">
            <v>273</v>
          </cell>
          <cell r="L146">
            <v>0</v>
          </cell>
          <cell r="M146">
            <v>89227.3</v>
          </cell>
          <cell r="N146">
            <v>-89227.3</v>
          </cell>
          <cell r="O146">
            <v>0</v>
          </cell>
          <cell r="P146">
            <v>63585.51</v>
          </cell>
          <cell r="Q146">
            <v>-63585.51</v>
          </cell>
          <cell r="R146">
            <v>0</v>
          </cell>
          <cell r="S146">
            <v>92955.891301962271</v>
          </cell>
          <cell r="T146">
            <v>-92955.891301962271</v>
          </cell>
        </row>
        <row r="147">
          <cell r="H147">
            <v>273</v>
          </cell>
          <cell r="L147">
            <v>0</v>
          </cell>
          <cell r="M147">
            <v>3757817.06</v>
          </cell>
          <cell r="N147">
            <v>-3757817.06</v>
          </cell>
          <cell r="O147">
            <v>0</v>
          </cell>
          <cell r="P147">
            <v>3551543.5</v>
          </cell>
          <cell r="Q147">
            <v>-3551543.5</v>
          </cell>
          <cell r="R147">
            <v>0</v>
          </cell>
          <cell r="S147">
            <v>2068681.5624345327</v>
          </cell>
          <cell r="T147">
            <v>-2068681.5624345327</v>
          </cell>
        </row>
        <row r="148">
          <cell r="H148">
            <v>273</v>
          </cell>
          <cell r="L148">
            <v>0</v>
          </cell>
          <cell r="M148">
            <v>0</v>
          </cell>
          <cell r="N148">
            <v>0</v>
          </cell>
          <cell r="O148">
            <v>0</v>
          </cell>
          <cell r="P148">
            <v>0</v>
          </cell>
          <cell r="Q148">
            <v>0</v>
          </cell>
          <cell r="R148">
            <v>0</v>
          </cell>
          <cell r="S148">
            <v>144640.58618728863</v>
          </cell>
          <cell r="T148">
            <v>-144640.58618728863</v>
          </cell>
        </row>
        <row r="149">
          <cell r="H149">
            <v>273</v>
          </cell>
          <cell r="L149">
            <v>0</v>
          </cell>
          <cell r="M149">
            <v>0</v>
          </cell>
          <cell r="N149">
            <v>0</v>
          </cell>
          <cell r="O149">
            <v>0</v>
          </cell>
          <cell r="P149">
            <v>0</v>
          </cell>
          <cell r="Q149">
            <v>0</v>
          </cell>
          <cell r="R149">
            <v>0</v>
          </cell>
          <cell r="S149">
            <v>0</v>
          </cell>
          <cell r="T149">
            <v>0</v>
          </cell>
        </row>
        <row r="150">
          <cell r="H150">
            <v>274</v>
          </cell>
          <cell r="L150">
            <v>0</v>
          </cell>
          <cell r="M150">
            <v>0</v>
          </cell>
          <cell r="N150">
            <v>0</v>
          </cell>
          <cell r="O150">
            <v>0</v>
          </cell>
          <cell r="P150">
            <v>0</v>
          </cell>
          <cell r="Q150">
            <v>0</v>
          </cell>
          <cell r="R150">
            <v>0</v>
          </cell>
          <cell r="S150">
            <v>0</v>
          </cell>
          <cell r="T150">
            <v>0</v>
          </cell>
        </row>
        <row r="151">
          <cell r="H151">
            <v>274</v>
          </cell>
          <cell r="L151">
            <v>0</v>
          </cell>
          <cell r="M151">
            <v>0</v>
          </cell>
          <cell r="N151">
            <v>0</v>
          </cell>
          <cell r="O151">
            <v>0</v>
          </cell>
          <cell r="P151">
            <v>0</v>
          </cell>
          <cell r="Q151">
            <v>0</v>
          </cell>
          <cell r="R151">
            <v>0</v>
          </cell>
          <cell r="S151">
            <v>0</v>
          </cell>
          <cell r="T151">
            <v>0</v>
          </cell>
        </row>
        <row r="152">
          <cell r="H152">
            <v>281</v>
          </cell>
          <cell r="L152">
            <v>0</v>
          </cell>
          <cell r="M152">
            <v>377491.33</v>
          </cell>
          <cell r="N152">
            <v>-377491.33</v>
          </cell>
          <cell r="O152">
            <v>0</v>
          </cell>
          <cell r="P152">
            <v>377207.83</v>
          </cell>
          <cell r="Q152">
            <v>-377207.83</v>
          </cell>
          <cell r="R152">
            <v>0</v>
          </cell>
          <cell r="S152">
            <v>365131.25367863447</v>
          </cell>
          <cell r="T152">
            <v>-365131.25367863447</v>
          </cell>
        </row>
        <row r="153">
          <cell r="H153">
            <v>288</v>
          </cell>
          <cell r="L153">
            <v>0</v>
          </cell>
          <cell r="M153">
            <v>1313894.98</v>
          </cell>
          <cell r="N153">
            <v>-1313894.98</v>
          </cell>
          <cell r="O153">
            <v>0</v>
          </cell>
          <cell r="P153">
            <v>1532703.01</v>
          </cell>
          <cell r="Q153">
            <v>-1532703.01</v>
          </cell>
          <cell r="R153">
            <v>0</v>
          </cell>
          <cell r="S153">
            <v>2061111.3117387097</v>
          </cell>
          <cell r="T153">
            <v>-2061111.3117387097</v>
          </cell>
        </row>
        <row r="154">
          <cell r="H154">
            <v>288</v>
          </cell>
          <cell r="L154">
            <v>0</v>
          </cell>
          <cell r="M154">
            <v>662.56</v>
          </cell>
          <cell r="N154">
            <v>-662.56</v>
          </cell>
          <cell r="O154">
            <v>0</v>
          </cell>
          <cell r="P154">
            <v>1437.24</v>
          </cell>
          <cell r="Q154">
            <v>-1437.24</v>
          </cell>
          <cell r="R154">
            <v>0</v>
          </cell>
          <cell r="S154">
            <v>1437.2362606119252</v>
          </cell>
          <cell r="T154">
            <v>-1437.2362606119252</v>
          </cell>
        </row>
        <row r="155">
          <cell r="H155">
            <v>288</v>
          </cell>
          <cell r="L155">
            <v>0</v>
          </cell>
          <cell r="M155">
            <v>118065.94</v>
          </cell>
          <cell r="N155">
            <v>-118065.94</v>
          </cell>
          <cell r="O155">
            <v>0</v>
          </cell>
          <cell r="P155">
            <v>45768.55</v>
          </cell>
          <cell r="Q155">
            <v>-45768.55</v>
          </cell>
          <cell r="R155">
            <v>0</v>
          </cell>
          <cell r="S155">
            <v>45768.552787781446</v>
          </cell>
          <cell r="T155">
            <v>-45768.552787781446</v>
          </cell>
        </row>
        <row r="156">
          <cell r="H156">
            <v>288</v>
          </cell>
          <cell r="L156">
            <v>0</v>
          </cell>
          <cell r="M156">
            <v>327251.78000000003</v>
          </cell>
          <cell r="N156">
            <v>-327251.78000000003</v>
          </cell>
          <cell r="O156">
            <v>0</v>
          </cell>
          <cell r="P156">
            <v>357142.24</v>
          </cell>
          <cell r="Q156">
            <v>-357142.24</v>
          </cell>
          <cell r="R156">
            <v>0</v>
          </cell>
          <cell r="S156">
            <v>357142.23720832792</v>
          </cell>
          <cell r="T156">
            <v>-357142.23720832792</v>
          </cell>
        </row>
        <row r="157">
          <cell r="H157">
            <v>291</v>
          </cell>
          <cell r="L157">
            <v>0</v>
          </cell>
          <cell r="M157">
            <v>0</v>
          </cell>
          <cell r="N157">
            <v>0</v>
          </cell>
          <cell r="O157">
            <v>0</v>
          </cell>
          <cell r="P157">
            <v>0</v>
          </cell>
          <cell r="Q157">
            <v>0</v>
          </cell>
          <cell r="R157">
            <v>0</v>
          </cell>
          <cell r="S157">
            <v>997595.79413613188</v>
          </cell>
          <cell r="T157">
            <v>-997595.79413613188</v>
          </cell>
        </row>
        <row r="158">
          <cell r="H158">
            <v>298</v>
          </cell>
          <cell r="L158">
            <v>0</v>
          </cell>
          <cell r="M158">
            <v>434395.5</v>
          </cell>
          <cell r="N158">
            <v>-434395.5</v>
          </cell>
          <cell r="O158">
            <v>0</v>
          </cell>
          <cell r="P158">
            <v>284058.17</v>
          </cell>
          <cell r="Q158">
            <v>-284058.17</v>
          </cell>
          <cell r="R158">
            <v>0</v>
          </cell>
          <cell r="S158">
            <v>380375.17083827977</v>
          </cell>
          <cell r="T158">
            <v>-380375.17083827977</v>
          </cell>
        </row>
        <row r="159">
          <cell r="H159">
            <v>312</v>
          </cell>
          <cell r="L159">
            <v>0</v>
          </cell>
          <cell r="M159">
            <v>0</v>
          </cell>
          <cell r="N159">
            <v>0</v>
          </cell>
          <cell r="O159">
            <v>0</v>
          </cell>
          <cell r="P159">
            <v>0</v>
          </cell>
          <cell r="Q159">
            <v>0</v>
          </cell>
          <cell r="R159">
            <v>0</v>
          </cell>
          <cell r="S159">
            <v>0</v>
          </cell>
          <cell r="T159">
            <v>0</v>
          </cell>
        </row>
        <row r="160">
          <cell r="H160">
            <v>312</v>
          </cell>
          <cell r="L160">
            <v>0</v>
          </cell>
          <cell r="M160">
            <v>0</v>
          </cell>
          <cell r="N160">
            <v>0</v>
          </cell>
          <cell r="O160">
            <v>0.01</v>
          </cell>
          <cell r="P160">
            <v>0</v>
          </cell>
          <cell r="Q160">
            <v>0.01</v>
          </cell>
          <cell r="R160">
            <v>0</v>
          </cell>
          <cell r="S160">
            <v>0</v>
          </cell>
          <cell r="T160">
            <v>0</v>
          </cell>
        </row>
        <row r="161">
          <cell r="H161">
            <v>312</v>
          </cell>
          <cell r="L161">
            <v>0</v>
          </cell>
          <cell r="M161">
            <v>0</v>
          </cell>
          <cell r="N161">
            <v>0</v>
          </cell>
          <cell r="O161">
            <v>0</v>
          </cell>
          <cell r="P161">
            <v>0</v>
          </cell>
          <cell r="Q161">
            <v>0</v>
          </cell>
          <cell r="R161">
            <v>0</v>
          </cell>
          <cell r="S161">
            <v>0</v>
          </cell>
          <cell r="T161">
            <v>0</v>
          </cell>
        </row>
        <row r="162">
          <cell r="H162">
            <v>312</v>
          </cell>
          <cell r="L162">
            <v>0</v>
          </cell>
          <cell r="M162">
            <v>0</v>
          </cell>
          <cell r="N162">
            <v>0</v>
          </cell>
          <cell r="O162">
            <v>0</v>
          </cell>
          <cell r="P162">
            <v>0</v>
          </cell>
          <cell r="Q162">
            <v>0</v>
          </cell>
          <cell r="R162">
            <v>0</v>
          </cell>
          <cell r="S162">
            <v>0</v>
          </cell>
          <cell r="T162">
            <v>0</v>
          </cell>
        </row>
        <row r="163">
          <cell r="H163">
            <v>312</v>
          </cell>
          <cell r="L163">
            <v>0</v>
          </cell>
          <cell r="M163">
            <v>0</v>
          </cell>
          <cell r="N163">
            <v>0</v>
          </cell>
          <cell r="O163">
            <v>0</v>
          </cell>
          <cell r="P163">
            <v>0</v>
          </cell>
          <cell r="Q163">
            <v>0</v>
          </cell>
          <cell r="R163">
            <v>0</v>
          </cell>
          <cell r="S163">
            <v>0</v>
          </cell>
          <cell r="T163">
            <v>0</v>
          </cell>
        </row>
        <row r="164">
          <cell r="H164">
            <v>312</v>
          </cell>
          <cell r="L164">
            <v>0</v>
          </cell>
          <cell r="M164">
            <v>0</v>
          </cell>
          <cell r="N164">
            <v>0</v>
          </cell>
          <cell r="O164">
            <v>0</v>
          </cell>
          <cell r="P164">
            <v>0</v>
          </cell>
          <cell r="Q164">
            <v>0</v>
          </cell>
          <cell r="R164">
            <v>0</v>
          </cell>
          <cell r="S164">
            <v>0</v>
          </cell>
          <cell r="T164">
            <v>0</v>
          </cell>
        </row>
        <row r="165">
          <cell r="H165">
            <v>313</v>
          </cell>
          <cell r="L165">
            <v>0</v>
          </cell>
          <cell r="M165">
            <v>0</v>
          </cell>
          <cell r="N165">
            <v>0</v>
          </cell>
          <cell r="O165">
            <v>0</v>
          </cell>
          <cell r="P165">
            <v>0</v>
          </cell>
          <cell r="Q165">
            <v>0</v>
          </cell>
          <cell r="R165">
            <v>0</v>
          </cell>
          <cell r="S165">
            <v>0</v>
          </cell>
          <cell r="T165">
            <v>0</v>
          </cell>
        </row>
        <row r="166">
          <cell r="H166">
            <v>313</v>
          </cell>
          <cell r="L166">
            <v>0</v>
          </cell>
          <cell r="M166">
            <v>0</v>
          </cell>
          <cell r="N166">
            <v>0</v>
          </cell>
          <cell r="O166">
            <v>0</v>
          </cell>
          <cell r="P166">
            <v>0</v>
          </cell>
          <cell r="Q166">
            <v>0</v>
          </cell>
          <cell r="R166">
            <v>0</v>
          </cell>
          <cell r="S166">
            <v>0</v>
          </cell>
          <cell r="T166">
            <v>0</v>
          </cell>
        </row>
        <row r="167">
          <cell r="H167">
            <v>313</v>
          </cell>
          <cell r="L167">
            <v>0</v>
          </cell>
          <cell r="M167">
            <v>0</v>
          </cell>
          <cell r="N167">
            <v>0</v>
          </cell>
          <cell r="O167">
            <v>0</v>
          </cell>
          <cell r="P167">
            <v>0</v>
          </cell>
          <cell r="Q167">
            <v>0</v>
          </cell>
          <cell r="R167">
            <v>0</v>
          </cell>
          <cell r="S167">
            <v>0</v>
          </cell>
          <cell r="T167">
            <v>0</v>
          </cell>
        </row>
        <row r="168">
          <cell r="H168">
            <v>313</v>
          </cell>
          <cell r="L168">
            <v>0</v>
          </cell>
          <cell r="M168">
            <v>0</v>
          </cell>
          <cell r="N168">
            <v>0</v>
          </cell>
          <cell r="O168">
            <v>0</v>
          </cell>
          <cell r="P168">
            <v>0</v>
          </cell>
          <cell r="Q168">
            <v>0</v>
          </cell>
          <cell r="R168">
            <v>0</v>
          </cell>
          <cell r="S168">
            <v>0</v>
          </cell>
          <cell r="T168">
            <v>0</v>
          </cell>
        </row>
        <row r="169">
          <cell r="H169">
            <v>313</v>
          </cell>
          <cell r="L169">
            <v>0</v>
          </cell>
          <cell r="M169">
            <v>0</v>
          </cell>
          <cell r="N169">
            <v>0</v>
          </cell>
          <cell r="O169">
            <v>0</v>
          </cell>
          <cell r="P169">
            <v>0</v>
          </cell>
          <cell r="Q169">
            <v>0</v>
          </cell>
          <cell r="R169">
            <v>0</v>
          </cell>
          <cell r="S169">
            <v>0</v>
          </cell>
          <cell r="T169">
            <v>0</v>
          </cell>
        </row>
        <row r="170">
          <cell r="H170">
            <v>317</v>
          </cell>
          <cell r="L170">
            <v>0</v>
          </cell>
          <cell r="M170">
            <v>0</v>
          </cell>
          <cell r="N170">
            <v>0</v>
          </cell>
          <cell r="O170">
            <v>0</v>
          </cell>
          <cell r="P170">
            <v>0</v>
          </cell>
          <cell r="Q170">
            <v>0</v>
          </cell>
          <cell r="R170">
            <v>0</v>
          </cell>
          <cell r="S170">
            <v>0</v>
          </cell>
          <cell r="T170">
            <v>0</v>
          </cell>
        </row>
        <row r="171">
          <cell r="H171">
            <v>317</v>
          </cell>
          <cell r="L171">
            <v>0</v>
          </cell>
          <cell r="M171">
            <v>0</v>
          </cell>
          <cell r="N171">
            <v>0</v>
          </cell>
          <cell r="O171">
            <v>0</v>
          </cell>
          <cell r="P171">
            <v>0</v>
          </cell>
          <cell r="Q171">
            <v>0</v>
          </cell>
          <cell r="R171">
            <v>0</v>
          </cell>
          <cell r="S171">
            <v>0</v>
          </cell>
          <cell r="T171">
            <v>0</v>
          </cell>
        </row>
        <row r="172">
          <cell r="H172">
            <v>317</v>
          </cell>
          <cell r="L172">
            <v>0</v>
          </cell>
          <cell r="M172">
            <v>0</v>
          </cell>
          <cell r="N172">
            <v>0</v>
          </cell>
          <cell r="O172">
            <v>0</v>
          </cell>
          <cell r="P172">
            <v>0</v>
          </cell>
          <cell r="Q172">
            <v>0</v>
          </cell>
          <cell r="R172">
            <v>0</v>
          </cell>
          <cell r="S172">
            <v>0</v>
          </cell>
          <cell r="T172">
            <v>0</v>
          </cell>
        </row>
        <row r="173">
          <cell r="H173">
            <v>317</v>
          </cell>
          <cell r="L173">
            <v>0</v>
          </cell>
          <cell r="M173">
            <v>0</v>
          </cell>
          <cell r="N173">
            <v>0</v>
          </cell>
          <cell r="O173">
            <v>0</v>
          </cell>
          <cell r="P173">
            <v>0</v>
          </cell>
          <cell r="Q173">
            <v>0</v>
          </cell>
          <cell r="R173">
            <v>0</v>
          </cell>
          <cell r="S173">
            <v>0</v>
          </cell>
          <cell r="T173">
            <v>0</v>
          </cell>
        </row>
        <row r="174">
          <cell r="H174">
            <v>317</v>
          </cell>
          <cell r="L174">
            <v>0</v>
          </cell>
          <cell r="M174">
            <v>0</v>
          </cell>
          <cell r="N174">
            <v>0</v>
          </cell>
          <cell r="O174">
            <v>0</v>
          </cell>
          <cell r="P174">
            <v>0</v>
          </cell>
          <cell r="Q174">
            <v>0</v>
          </cell>
          <cell r="R174">
            <v>0</v>
          </cell>
          <cell r="S174">
            <v>0</v>
          </cell>
          <cell r="T174">
            <v>0</v>
          </cell>
        </row>
        <row r="175">
          <cell r="H175">
            <v>321</v>
          </cell>
          <cell r="L175">
            <v>7930486.5099999998</v>
          </cell>
          <cell r="M175">
            <v>0</v>
          </cell>
          <cell r="N175">
            <v>7930486.5099999998</v>
          </cell>
          <cell r="O175">
            <v>7893843.4900000002</v>
          </cell>
          <cell r="P175">
            <v>0</v>
          </cell>
          <cell r="Q175">
            <v>7893843.4900000002</v>
          </cell>
          <cell r="R175">
            <v>7359868.4819584806</v>
          </cell>
          <cell r="S175">
            <v>0</v>
          </cell>
          <cell r="T175">
            <v>7359868.4819584806</v>
          </cell>
        </row>
        <row r="176">
          <cell r="H176">
            <v>321</v>
          </cell>
          <cell r="L176">
            <v>10311651.779999999</v>
          </cell>
          <cell r="M176">
            <v>0</v>
          </cell>
          <cell r="N176">
            <v>10311651.779999999</v>
          </cell>
          <cell r="O176">
            <v>8727505.5099999998</v>
          </cell>
          <cell r="P176">
            <v>0</v>
          </cell>
          <cell r="Q176">
            <v>8727505.5099999998</v>
          </cell>
          <cell r="R176">
            <v>8825897.4371764045</v>
          </cell>
          <cell r="S176">
            <v>0</v>
          </cell>
          <cell r="T176">
            <v>8825897.4371764045</v>
          </cell>
        </row>
        <row r="177">
          <cell r="H177">
            <v>321</v>
          </cell>
          <cell r="L177">
            <v>4354584.68</v>
          </cell>
          <cell r="M177">
            <v>0</v>
          </cell>
          <cell r="N177">
            <v>4354584.68</v>
          </cell>
          <cell r="O177">
            <v>3206505.24</v>
          </cell>
          <cell r="P177">
            <v>0</v>
          </cell>
          <cell r="Q177">
            <v>3206505.24</v>
          </cell>
          <cell r="R177">
            <v>3911672.6239762171</v>
          </cell>
          <cell r="S177">
            <v>0</v>
          </cell>
          <cell r="T177">
            <v>3911672.6239762171</v>
          </cell>
        </row>
        <row r="178">
          <cell r="H178">
            <v>325</v>
          </cell>
          <cell r="L178">
            <v>0</v>
          </cell>
          <cell r="M178">
            <v>0</v>
          </cell>
          <cell r="N178">
            <v>0</v>
          </cell>
          <cell r="O178">
            <v>14140.11</v>
          </cell>
          <cell r="P178">
            <v>0</v>
          </cell>
          <cell r="Q178">
            <v>14140.11</v>
          </cell>
          <cell r="R178">
            <v>3753.4242475633723</v>
          </cell>
          <cell r="S178">
            <v>0</v>
          </cell>
          <cell r="T178">
            <v>3753.4242475633723</v>
          </cell>
        </row>
        <row r="179">
          <cell r="H179">
            <v>361</v>
          </cell>
          <cell r="L179">
            <v>0</v>
          </cell>
          <cell r="M179">
            <v>0</v>
          </cell>
          <cell r="N179">
            <v>0</v>
          </cell>
          <cell r="O179">
            <v>0.02</v>
          </cell>
          <cell r="P179">
            <v>0</v>
          </cell>
          <cell r="Q179">
            <v>0.02</v>
          </cell>
          <cell r="R179">
            <v>53744.440897437176</v>
          </cell>
          <cell r="S179">
            <v>0</v>
          </cell>
          <cell r="T179">
            <v>53744.440897437176</v>
          </cell>
        </row>
        <row r="180">
          <cell r="H180">
            <v>380</v>
          </cell>
          <cell r="L180">
            <v>0</v>
          </cell>
          <cell r="M180">
            <v>0</v>
          </cell>
          <cell r="N180">
            <v>0</v>
          </cell>
          <cell r="O180">
            <v>0</v>
          </cell>
          <cell r="P180">
            <v>0</v>
          </cell>
          <cell r="Q180">
            <v>0</v>
          </cell>
          <cell r="R180">
            <v>0</v>
          </cell>
          <cell r="S180">
            <v>0</v>
          </cell>
          <cell r="T180">
            <v>0</v>
          </cell>
        </row>
        <row r="181">
          <cell r="H181">
            <v>390</v>
          </cell>
          <cell r="L181">
            <v>0</v>
          </cell>
          <cell r="M181">
            <v>916442.86</v>
          </cell>
          <cell r="N181">
            <v>-916442.86</v>
          </cell>
          <cell r="O181">
            <v>0</v>
          </cell>
          <cell r="P181">
            <v>794576.05</v>
          </cell>
          <cell r="Q181">
            <v>-794576.05</v>
          </cell>
          <cell r="R181">
            <v>0</v>
          </cell>
          <cell r="S181">
            <v>1012693.3889326722</v>
          </cell>
          <cell r="T181">
            <v>-1012693.3889326722</v>
          </cell>
        </row>
        <row r="182">
          <cell r="H182">
            <v>411</v>
          </cell>
          <cell r="L182">
            <v>40342773.920000002</v>
          </cell>
          <cell r="M182">
            <v>0</v>
          </cell>
          <cell r="N182">
            <v>40342773.920000002</v>
          </cell>
          <cell r="O182">
            <v>40342773.920000002</v>
          </cell>
          <cell r="P182">
            <v>0</v>
          </cell>
          <cell r="Q182">
            <v>40342773.920000002</v>
          </cell>
          <cell r="R182">
            <v>40342773.919853151</v>
          </cell>
          <cell r="S182">
            <v>0</v>
          </cell>
          <cell r="T182">
            <v>40342773.919853151</v>
          </cell>
        </row>
        <row r="183">
          <cell r="H183">
            <v>411</v>
          </cell>
          <cell r="L183">
            <v>0</v>
          </cell>
          <cell r="M183">
            <v>0</v>
          </cell>
          <cell r="N183">
            <v>0</v>
          </cell>
          <cell r="O183">
            <v>0</v>
          </cell>
          <cell r="P183">
            <v>0</v>
          </cell>
          <cell r="Q183">
            <v>0</v>
          </cell>
          <cell r="R183">
            <v>0</v>
          </cell>
          <cell r="S183">
            <v>0</v>
          </cell>
          <cell r="T183">
            <v>0</v>
          </cell>
        </row>
        <row r="184">
          <cell r="H184">
            <v>411</v>
          </cell>
          <cell r="L184">
            <v>0</v>
          </cell>
          <cell r="M184">
            <v>0</v>
          </cell>
          <cell r="N184">
            <v>0</v>
          </cell>
          <cell r="O184">
            <v>0</v>
          </cell>
          <cell r="P184">
            <v>0.01</v>
          </cell>
          <cell r="Q184">
            <v>-0.01</v>
          </cell>
          <cell r="R184">
            <v>0</v>
          </cell>
          <cell r="S184">
            <v>0</v>
          </cell>
          <cell r="T184">
            <v>0</v>
          </cell>
        </row>
        <row r="185">
          <cell r="H185">
            <v>421</v>
          </cell>
          <cell r="L185">
            <v>5075279.8899999997</v>
          </cell>
          <cell r="M185">
            <v>0</v>
          </cell>
          <cell r="N185">
            <v>5075279.8899999997</v>
          </cell>
          <cell r="O185">
            <v>8990843.3900000006</v>
          </cell>
          <cell r="P185">
            <v>0</v>
          </cell>
          <cell r="Q185">
            <v>8990843.3900000006</v>
          </cell>
          <cell r="R185">
            <v>4842800.1516345609</v>
          </cell>
          <cell r="S185">
            <v>0</v>
          </cell>
          <cell r="T185">
            <v>4842800.1516345609</v>
          </cell>
        </row>
        <row r="186">
          <cell r="H186">
            <v>421</v>
          </cell>
          <cell r="L186">
            <v>0</v>
          </cell>
          <cell r="M186">
            <v>0</v>
          </cell>
          <cell r="N186">
            <v>0</v>
          </cell>
          <cell r="O186">
            <v>0</v>
          </cell>
          <cell r="P186">
            <v>0</v>
          </cell>
          <cell r="Q186">
            <v>0</v>
          </cell>
          <cell r="R186">
            <v>0</v>
          </cell>
          <cell r="S186">
            <v>0</v>
          </cell>
          <cell r="T186">
            <v>0</v>
          </cell>
        </row>
        <row r="187">
          <cell r="H187">
            <v>422</v>
          </cell>
          <cell r="L187">
            <v>20155557.66</v>
          </cell>
          <cell r="M187">
            <v>0</v>
          </cell>
          <cell r="N187">
            <v>20155557.66</v>
          </cell>
          <cell r="O187">
            <v>26534490.789999999</v>
          </cell>
          <cell r="P187">
            <v>0</v>
          </cell>
          <cell r="Q187">
            <v>26534490.789999999</v>
          </cell>
          <cell r="R187">
            <v>23450459.806865454</v>
          </cell>
          <cell r="S187">
            <v>0</v>
          </cell>
          <cell r="T187">
            <v>23450459.806865454</v>
          </cell>
        </row>
        <row r="188">
          <cell r="H188">
            <v>422</v>
          </cell>
          <cell r="L188">
            <v>27847878.289999999</v>
          </cell>
          <cell r="M188">
            <v>0</v>
          </cell>
          <cell r="N188">
            <v>27847878.289999999</v>
          </cell>
          <cell r="O188">
            <v>29575531.91</v>
          </cell>
          <cell r="P188">
            <v>0</v>
          </cell>
          <cell r="Q188">
            <v>29575531.91</v>
          </cell>
          <cell r="R188">
            <v>20815108.099480253</v>
          </cell>
          <cell r="S188">
            <v>0</v>
          </cell>
          <cell r="T188">
            <v>20815108.099480253</v>
          </cell>
        </row>
        <row r="189">
          <cell r="H189">
            <v>422</v>
          </cell>
          <cell r="L189">
            <v>0</v>
          </cell>
          <cell r="M189">
            <v>0</v>
          </cell>
          <cell r="N189">
            <v>0</v>
          </cell>
          <cell r="O189">
            <v>0</v>
          </cell>
          <cell r="P189">
            <v>0</v>
          </cell>
          <cell r="Q189">
            <v>0</v>
          </cell>
          <cell r="R189">
            <v>0</v>
          </cell>
          <cell r="S189">
            <v>0</v>
          </cell>
          <cell r="T189">
            <v>0</v>
          </cell>
        </row>
        <row r="190">
          <cell r="H190">
            <v>422</v>
          </cell>
          <cell r="L190">
            <v>0</v>
          </cell>
          <cell r="M190">
            <v>0</v>
          </cell>
          <cell r="N190">
            <v>0</v>
          </cell>
          <cell r="O190">
            <v>0</v>
          </cell>
          <cell r="P190">
            <v>0</v>
          </cell>
          <cell r="Q190">
            <v>0</v>
          </cell>
          <cell r="R190">
            <v>0</v>
          </cell>
          <cell r="S190">
            <v>0</v>
          </cell>
          <cell r="T190">
            <v>0</v>
          </cell>
        </row>
        <row r="191">
          <cell r="H191">
            <v>423</v>
          </cell>
          <cell r="L191">
            <v>28630191.940000001</v>
          </cell>
          <cell r="M191">
            <v>0</v>
          </cell>
          <cell r="N191">
            <v>28630191.940000001</v>
          </cell>
          <cell r="O191">
            <v>31975561.210000001</v>
          </cell>
          <cell r="P191">
            <v>0</v>
          </cell>
          <cell r="Q191">
            <v>31975561.210000001</v>
          </cell>
          <cell r="R191">
            <v>30510561.855927214</v>
          </cell>
          <cell r="S191">
            <v>0</v>
          </cell>
          <cell r="T191">
            <v>30510561.855927214</v>
          </cell>
        </row>
        <row r="192">
          <cell r="H192">
            <v>423</v>
          </cell>
          <cell r="L192">
            <v>3394195.12</v>
          </cell>
          <cell r="M192">
            <v>0</v>
          </cell>
          <cell r="N192">
            <v>3394195.12</v>
          </cell>
          <cell r="O192">
            <v>3217451.52</v>
          </cell>
          <cell r="P192">
            <v>0</v>
          </cell>
          <cell r="Q192">
            <v>3217451.52</v>
          </cell>
          <cell r="R192">
            <v>1746054.6931894135</v>
          </cell>
          <cell r="S192">
            <v>0</v>
          </cell>
          <cell r="T192">
            <v>1746054.6931894135</v>
          </cell>
        </row>
        <row r="193">
          <cell r="H193">
            <v>423</v>
          </cell>
          <cell r="L193">
            <v>0</v>
          </cell>
          <cell r="M193">
            <v>0</v>
          </cell>
          <cell r="N193">
            <v>0</v>
          </cell>
          <cell r="O193">
            <v>0</v>
          </cell>
          <cell r="P193">
            <v>0</v>
          </cell>
          <cell r="Q193">
            <v>0</v>
          </cell>
          <cell r="R193">
            <v>0</v>
          </cell>
          <cell r="S193">
            <v>0</v>
          </cell>
          <cell r="T193">
            <v>0</v>
          </cell>
        </row>
        <row r="194">
          <cell r="H194">
            <v>423</v>
          </cell>
          <cell r="L194">
            <v>0</v>
          </cell>
          <cell r="M194">
            <v>0</v>
          </cell>
          <cell r="N194">
            <v>0</v>
          </cell>
          <cell r="O194">
            <v>0</v>
          </cell>
          <cell r="P194">
            <v>0</v>
          </cell>
          <cell r="Q194">
            <v>0</v>
          </cell>
          <cell r="R194">
            <v>0</v>
          </cell>
          <cell r="S194">
            <v>0</v>
          </cell>
          <cell r="T194">
            <v>0</v>
          </cell>
        </row>
        <row r="195">
          <cell r="H195">
            <v>424</v>
          </cell>
          <cell r="L195">
            <v>3229487.76</v>
          </cell>
          <cell r="M195">
            <v>0</v>
          </cell>
          <cell r="N195">
            <v>3229487.76</v>
          </cell>
          <cell r="O195">
            <v>2733340.35</v>
          </cell>
          <cell r="P195">
            <v>0</v>
          </cell>
          <cell r="Q195">
            <v>2733340.35</v>
          </cell>
          <cell r="R195">
            <v>2043049.2313524405</v>
          </cell>
          <cell r="S195">
            <v>0</v>
          </cell>
          <cell r="T195">
            <v>2043049.2313524405</v>
          </cell>
        </row>
        <row r="196">
          <cell r="H196">
            <v>424</v>
          </cell>
          <cell r="L196">
            <v>0</v>
          </cell>
          <cell r="M196">
            <v>0</v>
          </cell>
          <cell r="N196">
            <v>0</v>
          </cell>
          <cell r="O196">
            <v>0</v>
          </cell>
          <cell r="P196">
            <v>0</v>
          </cell>
          <cell r="Q196">
            <v>0</v>
          </cell>
          <cell r="R196">
            <v>0</v>
          </cell>
          <cell r="S196">
            <v>0</v>
          </cell>
          <cell r="T196">
            <v>0</v>
          </cell>
        </row>
        <row r="197">
          <cell r="H197">
            <v>425</v>
          </cell>
          <cell r="L197">
            <v>1281053.08</v>
          </cell>
          <cell r="M197">
            <v>0</v>
          </cell>
          <cell r="N197">
            <v>1281053.08</v>
          </cell>
          <cell r="O197">
            <v>597681.74</v>
          </cell>
          <cell r="P197">
            <v>0</v>
          </cell>
          <cell r="Q197">
            <v>597681.74</v>
          </cell>
          <cell r="R197">
            <v>523490.72734709352</v>
          </cell>
          <cell r="S197">
            <v>0</v>
          </cell>
          <cell r="T197">
            <v>523490.72734709352</v>
          </cell>
        </row>
        <row r="198">
          <cell r="H198">
            <v>425</v>
          </cell>
          <cell r="L198">
            <v>0</v>
          </cell>
          <cell r="M198">
            <v>0</v>
          </cell>
          <cell r="N198">
            <v>0</v>
          </cell>
          <cell r="O198">
            <v>0</v>
          </cell>
          <cell r="P198">
            <v>0</v>
          </cell>
          <cell r="Q198">
            <v>0</v>
          </cell>
          <cell r="R198">
            <v>0</v>
          </cell>
          <cell r="S198">
            <v>0</v>
          </cell>
          <cell r="T198">
            <v>0</v>
          </cell>
        </row>
        <row r="199">
          <cell r="H199">
            <v>426</v>
          </cell>
          <cell r="L199">
            <v>1928005.73</v>
          </cell>
          <cell r="M199">
            <v>0</v>
          </cell>
          <cell r="N199">
            <v>1928005.73</v>
          </cell>
          <cell r="O199">
            <v>1869390.03</v>
          </cell>
          <cell r="P199">
            <v>0</v>
          </cell>
          <cell r="Q199">
            <v>1869390.03</v>
          </cell>
          <cell r="R199">
            <v>1813972.1970052174</v>
          </cell>
          <cell r="S199">
            <v>0</v>
          </cell>
          <cell r="T199">
            <v>1813972.1970052174</v>
          </cell>
        </row>
        <row r="200">
          <cell r="H200">
            <v>426</v>
          </cell>
          <cell r="L200">
            <v>3485678.61</v>
          </cell>
          <cell r="M200">
            <v>0</v>
          </cell>
          <cell r="N200">
            <v>3485678.61</v>
          </cell>
          <cell r="O200">
            <v>2727704.72</v>
          </cell>
          <cell r="P200">
            <v>0</v>
          </cell>
          <cell r="Q200">
            <v>2727704.72</v>
          </cell>
          <cell r="R200">
            <v>2392648.8662323798</v>
          </cell>
          <cell r="S200">
            <v>0</v>
          </cell>
          <cell r="T200">
            <v>2392648.8662323798</v>
          </cell>
        </row>
        <row r="201">
          <cell r="H201">
            <v>426</v>
          </cell>
          <cell r="L201">
            <v>0</v>
          </cell>
          <cell r="M201">
            <v>0</v>
          </cell>
          <cell r="N201">
            <v>0</v>
          </cell>
          <cell r="O201">
            <v>0</v>
          </cell>
          <cell r="P201">
            <v>0</v>
          </cell>
          <cell r="Q201">
            <v>0</v>
          </cell>
          <cell r="R201">
            <v>0</v>
          </cell>
          <cell r="S201">
            <v>0</v>
          </cell>
          <cell r="T201">
            <v>0</v>
          </cell>
        </row>
        <row r="202">
          <cell r="H202">
            <v>426</v>
          </cell>
          <cell r="L202">
            <v>0</v>
          </cell>
          <cell r="M202">
            <v>0</v>
          </cell>
          <cell r="N202">
            <v>0</v>
          </cell>
          <cell r="O202">
            <v>0</v>
          </cell>
          <cell r="P202">
            <v>0</v>
          </cell>
          <cell r="Q202">
            <v>0</v>
          </cell>
          <cell r="R202">
            <v>0</v>
          </cell>
          <cell r="S202">
            <v>0</v>
          </cell>
          <cell r="T202">
            <v>0</v>
          </cell>
        </row>
        <row r="203">
          <cell r="H203">
            <v>428</v>
          </cell>
          <cell r="L203">
            <v>0</v>
          </cell>
          <cell r="M203">
            <v>0</v>
          </cell>
          <cell r="N203">
            <v>0</v>
          </cell>
          <cell r="O203">
            <v>0</v>
          </cell>
          <cell r="P203">
            <v>0</v>
          </cell>
          <cell r="Q203">
            <v>0</v>
          </cell>
          <cell r="R203">
            <v>0</v>
          </cell>
          <cell r="S203">
            <v>0</v>
          </cell>
          <cell r="T203">
            <v>0</v>
          </cell>
        </row>
        <row r="204">
          <cell r="H204">
            <v>428</v>
          </cell>
          <cell r="L204">
            <v>0</v>
          </cell>
          <cell r="M204">
            <v>0</v>
          </cell>
          <cell r="N204">
            <v>0</v>
          </cell>
          <cell r="O204">
            <v>0</v>
          </cell>
          <cell r="P204">
            <v>0</v>
          </cell>
          <cell r="Q204">
            <v>0</v>
          </cell>
          <cell r="R204">
            <v>0</v>
          </cell>
          <cell r="S204">
            <v>0</v>
          </cell>
          <cell r="T204">
            <v>0</v>
          </cell>
        </row>
        <row r="205">
          <cell r="H205">
            <v>429</v>
          </cell>
          <cell r="L205">
            <v>630062.05000000005</v>
          </cell>
          <cell r="M205">
            <v>0</v>
          </cell>
          <cell r="N205">
            <v>630062.05000000005</v>
          </cell>
          <cell r="O205">
            <v>523405.63</v>
          </cell>
          <cell r="P205">
            <v>0</v>
          </cell>
          <cell r="Q205">
            <v>523405.63</v>
          </cell>
          <cell r="R205">
            <v>126345.80660607935</v>
          </cell>
          <cell r="S205">
            <v>0</v>
          </cell>
          <cell r="T205">
            <v>126345.80660607935</v>
          </cell>
        </row>
        <row r="206">
          <cell r="H206">
            <v>429</v>
          </cell>
          <cell r="L206">
            <v>0</v>
          </cell>
          <cell r="M206">
            <v>0</v>
          </cell>
          <cell r="N206">
            <v>0</v>
          </cell>
          <cell r="O206">
            <v>0</v>
          </cell>
          <cell r="P206">
            <v>0</v>
          </cell>
          <cell r="Q206">
            <v>0</v>
          </cell>
          <cell r="R206">
            <v>0</v>
          </cell>
          <cell r="S206">
            <v>0</v>
          </cell>
          <cell r="T206">
            <v>0</v>
          </cell>
        </row>
        <row r="207">
          <cell r="H207">
            <v>429</v>
          </cell>
          <cell r="L207">
            <v>0</v>
          </cell>
          <cell r="M207">
            <v>0</v>
          </cell>
          <cell r="N207">
            <v>0</v>
          </cell>
          <cell r="O207">
            <v>0</v>
          </cell>
          <cell r="P207">
            <v>0</v>
          </cell>
          <cell r="Q207">
            <v>0</v>
          </cell>
          <cell r="R207">
            <v>0</v>
          </cell>
          <cell r="S207">
            <v>0</v>
          </cell>
          <cell r="T207">
            <v>0</v>
          </cell>
        </row>
        <row r="208">
          <cell r="H208">
            <v>431</v>
          </cell>
          <cell r="L208">
            <v>4216330.17</v>
          </cell>
          <cell r="M208">
            <v>0</v>
          </cell>
          <cell r="N208">
            <v>4216330.17</v>
          </cell>
          <cell r="O208">
            <v>4209274.92</v>
          </cell>
          <cell r="P208">
            <v>0</v>
          </cell>
          <cell r="Q208">
            <v>4209274.92</v>
          </cell>
          <cell r="R208">
            <v>4202669.0176674211</v>
          </cell>
          <cell r="S208">
            <v>0</v>
          </cell>
          <cell r="T208">
            <v>4202669.0176674211</v>
          </cell>
        </row>
        <row r="209">
          <cell r="H209">
            <v>431</v>
          </cell>
          <cell r="L209">
            <v>0</v>
          </cell>
          <cell r="M209">
            <v>0</v>
          </cell>
          <cell r="N209">
            <v>0</v>
          </cell>
          <cell r="O209">
            <v>0</v>
          </cell>
          <cell r="P209">
            <v>0</v>
          </cell>
          <cell r="Q209">
            <v>0</v>
          </cell>
          <cell r="R209">
            <v>0</v>
          </cell>
          <cell r="S209">
            <v>0</v>
          </cell>
          <cell r="T209">
            <v>0</v>
          </cell>
        </row>
        <row r="210">
          <cell r="H210">
            <v>431</v>
          </cell>
          <cell r="L210">
            <v>1141814</v>
          </cell>
          <cell r="M210">
            <v>0</v>
          </cell>
          <cell r="N210">
            <v>1141814</v>
          </cell>
          <cell r="O210">
            <v>1111320.07</v>
          </cell>
          <cell r="P210">
            <v>0</v>
          </cell>
          <cell r="Q210">
            <v>1111320.07</v>
          </cell>
          <cell r="R210">
            <v>1078324.7423708863</v>
          </cell>
          <cell r="S210">
            <v>0</v>
          </cell>
          <cell r="T210">
            <v>1078324.7423708863</v>
          </cell>
        </row>
        <row r="211">
          <cell r="H211">
            <v>431</v>
          </cell>
          <cell r="L211">
            <v>0</v>
          </cell>
          <cell r="M211">
            <v>0</v>
          </cell>
          <cell r="N211">
            <v>0</v>
          </cell>
          <cell r="O211">
            <v>0</v>
          </cell>
          <cell r="P211">
            <v>0</v>
          </cell>
          <cell r="Q211">
            <v>0</v>
          </cell>
          <cell r="R211">
            <v>0</v>
          </cell>
          <cell r="S211">
            <v>0</v>
          </cell>
          <cell r="T211">
            <v>0</v>
          </cell>
        </row>
        <row r="212">
          <cell r="H212">
            <v>432</v>
          </cell>
          <cell r="L212">
            <v>41076.870000000003</v>
          </cell>
          <cell r="M212">
            <v>0</v>
          </cell>
          <cell r="N212">
            <v>41076.870000000003</v>
          </cell>
          <cell r="O212">
            <v>41076.870000000003</v>
          </cell>
          <cell r="P212">
            <v>0</v>
          </cell>
          <cell r="Q212">
            <v>41076.870000000003</v>
          </cell>
          <cell r="R212">
            <v>41076.874731896132</v>
          </cell>
          <cell r="S212">
            <v>0</v>
          </cell>
          <cell r="T212">
            <v>41076.874731896132</v>
          </cell>
        </row>
        <row r="213">
          <cell r="H213">
            <v>432</v>
          </cell>
          <cell r="L213">
            <v>0</v>
          </cell>
          <cell r="M213">
            <v>0</v>
          </cell>
          <cell r="N213">
            <v>0</v>
          </cell>
          <cell r="O213">
            <v>0</v>
          </cell>
          <cell r="P213">
            <v>0</v>
          </cell>
          <cell r="Q213">
            <v>0</v>
          </cell>
          <cell r="R213">
            <v>0</v>
          </cell>
          <cell r="S213">
            <v>0</v>
          </cell>
          <cell r="T213">
            <v>0</v>
          </cell>
        </row>
        <row r="214">
          <cell r="H214">
            <v>433</v>
          </cell>
          <cell r="L214">
            <v>16466107.33</v>
          </cell>
          <cell r="M214">
            <v>0</v>
          </cell>
          <cell r="N214">
            <v>16466107.33</v>
          </cell>
          <cell r="O214">
            <v>16466107.33</v>
          </cell>
          <cell r="P214">
            <v>0</v>
          </cell>
          <cell r="Q214">
            <v>16466107.33</v>
          </cell>
          <cell r="R214">
            <v>16466107.341307448</v>
          </cell>
          <cell r="S214">
            <v>0</v>
          </cell>
          <cell r="T214">
            <v>16466107.341307448</v>
          </cell>
        </row>
        <row r="215">
          <cell r="H215">
            <v>433</v>
          </cell>
          <cell r="L215">
            <v>0</v>
          </cell>
          <cell r="M215">
            <v>0</v>
          </cell>
          <cell r="N215">
            <v>0</v>
          </cell>
          <cell r="O215">
            <v>0</v>
          </cell>
          <cell r="P215">
            <v>0</v>
          </cell>
          <cell r="Q215">
            <v>0</v>
          </cell>
          <cell r="R215">
            <v>0</v>
          </cell>
          <cell r="S215">
            <v>0</v>
          </cell>
          <cell r="T215">
            <v>0</v>
          </cell>
        </row>
        <row r="216">
          <cell r="H216">
            <v>433</v>
          </cell>
          <cell r="L216">
            <v>9975957.9399999995</v>
          </cell>
          <cell r="M216">
            <v>0</v>
          </cell>
          <cell r="N216">
            <v>9975957.9399999995</v>
          </cell>
          <cell r="O216">
            <v>9975957.9399999995</v>
          </cell>
          <cell r="P216">
            <v>0</v>
          </cell>
          <cell r="Q216">
            <v>9975957.9399999995</v>
          </cell>
          <cell r="R216">
            <v>9975957.9413613193</v>
          </cell>
          <cell r="S216">
            <v>0</v>
          </cell>
          <cell r="T216">
            <v>9975957.9413613193</v>
          </cell>
        </row>
        <row r="217">
          <cell r="H217">
            <v>433</v>
          </cell>
          <cell r="L217">
            <v>0</v>
          </cell>
          <cell r="M217">
            <v>0</v>
          </cell>
          <cell r="N217">
            <v>0</v>
          </cell>
          <cell r="O217">
            <v>0</v>
          </cell>
          <cell r="P217">
            <v>0</v>
          </cell>
          <cell r="Q217">
            <v>0</v>
          </cell>
          <cell r="R217">
            <v>0</v>
          </cell>
          <cell r="S217">
            <v>0</v>
          </cell>
          <cell r="T217">
            <v>0</v>
          </cell>
        </row>
        <row r="218">
          <cell r="H218">
            <v>433</v>
          </cell>
          <cell r="L218">
            <v>33752.480000000003</v>
          </cell>
          <cell r="M218">
            <v>0</v>
          </cell>
          <cell r="N218">
            <v>33752.480000000003</v>
          </cell>
          <cell r="O218">
            <v>310096.39</v>
          </cell>
          <cell r="P218">
            <v>0</v>
          </cell>
          <cell r="Q218">
            <v>310096.39</v>
          </cell>
          <cell r="R218">
            <v>33850.206003531486</v>
          </cell>
          <cell r="S218">
            <v>0</v>
          </cell>
          <cell r="T218">
            <v>33850.206003531486</v>
          </cell>
        </row>
        <row r="219">
          <cell r="H219">
            <v>433</v>
          </cell>
          <cell r="L219">
            <v>0</v>
          </cell>
          <cell r="M219">
            <v>0</v>
          </cell>
          <cell r="N219">
            <v>0</v>
          </cell>
          <cell r="O219">
            <v>0</v>
          </cell>
          <cell r="P219">
            <v>0</v>
          </cell>
          <cell r="Q219">
            <v>0</v>
          </cell>
          <cell r="R219">
            <v>0</v>
          </cell>
          <cell r="S219">
            <v>0</v>
          </cell>
          <cell r="T219">
            <v>0</v>
          </cell>
        </row>
        <row r="220">
          <cell r="H220">
            <v>433</v>
          </cell>
          <cell r="L220">
            <v>222202.08</v>
          </cell>
          <cell r="M220">
            <v>0</v>
          </cell>
          <cell r="N220">
            <v>222202.08</v>
          </cell>
          <cell r="O220">
            <v>221694.43</v>
          </cell>
          <cell r="P220">
            <v>0</v>
          </cell>
          <cell r="Q220">
            <v>221694.43</v>
          </cell>
          <cell r="R220">
            <v>221694.41146836124</v>
          </cell>
          <cell r="S220">
            <v>0</v>
          </cell>
          <cell r="T220">
            <v>221694.41146836124</v>
          </cell>
        </row>
        <row r="221">
          <cell r="H221">
            <v>433</v>
          </cell>
          <cell r="L221">
            <v>0</v>
          </cell>
          <cell r="M221">
            <v>0</v>
          </cell>
          <cell r="N221">
            <v>0</v>
          </cell>
          <cell r="O221">
            <v>0</v>
          </cell>
          <cell r="P221">
            <v>0</v>
          </cell>
          <cell r="Q221">
            <v>0</v>
          </cell>
          <cell r="R221">
            <v>0</v>
          </cell>
          <cell r="S221">
            <v>0</v>
          </cell>
          <cell r="T221">
            <v>0</v>
          </cell>
        </row>
        <row r="222">
          <cell r="H222">
            <v>434</v>
          </cell>
          <cell r="L222">
            <v>4194890.3</v>
          </cell>
          <cell r="M222">
            <v>0</v>
          </cell>
          <cell r="N222">
            <v>4194890.3</v>
          </cell>
          <cell r="O222">
            <v>4194890.3</v>
          </cell>
          <cell r="P222">
            <v>0</v>
          </cell>
          <cell r="Q222">
            <v>4194890.3</v>
          </cell>
          <cell r="R222">
            <v>4494169.0525832744</v>
          </cell>
          <cell r="S222">
            <v>0</v>
          </cell>
          <cell r="T222">
            <v>4494169.0525832744</v>
          </cell>
        </row>
        <row r="223">
          <cell r="H223">
            <v>434</v>
          </cell>
          <cell r="L223">
            <v>0</v>
          </cell>
          <cell r="M223">
            <v>0</v>
          </cell>
          <cell r="N223">
            <v>0</v>
          </cell>
          <cell r="O223">
            <v>0</v>
          </cell>
          <cell r="P223">
            <v>0</v>
          </cell>
          <cell r="Q223">
            <v>0</v>
          </cell>
          <cell r="R223">
            <v>0</v>
          </cell>
          <cell r="S223">
            <v>0</v>
          </cell>
          <cell r="T223">
            <v>0</v>
          </cell>
        </row>
        <row r="224">
          <cell r="H224">
            <v>441</v>
          </cell>
          <cell r="L224">
            <v>1404836.28</v>
          </cell>
          <cell r="M224">
            <v>0</v>
          </cell>
          <cell r="N224">
            <v>1404836.28</v>
          </cell>
          <cell r="O224">
            <v>454434.8</v>
          </cell>
          <cell r="P224">
            <v>0</v>
          </cell>
          <cell r="Q224">
            <v>454434.8</v>
          </cell>
          <cell r="R224">
            <v>7259440.9971967563</v>
          </cell>
          <cell r="S224">
            <v>0</v>
          </cell>
          <cell r="T224">
            <v>7259440.9971967563</v>
          </cell>
        </row>
        <row r="225">
          <cell r="H225">
            <v>441</v>
          </cell>
          <cell r="L225">
            <v>0</v>
          </cell>
          <cell r="M225">
            <v>0</v>
          </cell>
          <cell r="N225">
            <v>0</v>
          </cell>
          <cell r="O225">
            <v>0</v>
          </cell>
          <cell r="P225">
            <v>0</v>
          </cell>
          <cell r="Q225">
            <v>0</v>
          </cell>
          <cell r="R225">
            <v>0</v>
          </cell>
          <cell r="S225">
            <v>0</v>
          </cell>
          <cell r="T225">
            <v>0</v>
          </cell>
        </row>
        <row r="226">
          <cell r="H226">
            <v>482</v>
          </cell>
          <cell r="L226">
            <v>0</v>
          </cell>
          <cell r="M226">
            <v>5407147.3399999999</v>
          </cell>
          <cell r="N226">
            <v>-5407147.3399999999</v>
          </cell>
          <cell r="O226">
            <v>0</v>
          </cell>
          <cell r="P226">
            <v>3281199.45</v>
          </cell>
          <cell r="Q226">
            <v>-3281199.45</v>
          </cell>
          <cell r="R226">
            <v>0</v>
          </cell>
          <cell r="S226">
            <v>8604585.8830219172</v>
          </cell>
          <cell r="T226">
            <v>-8604585.8830219172</v>
          </cell>
        </row>
        <row r="227">
          <cell r="H227">
            <v>482</v>
          </cell>
          <cell r="L227">
            <v>0</v>
          </cell>
          <cell r="M227">
            <v>18947114.84</v>
          </cell>
          <cell r="N227">
            <v>-18947114.84</v>
          </cell>
          <cell r="O227">
            <v>0</v>
          </cell>
          <cell r="P227">
            <v>19668037.16</v>
          </cell>
          <cell r="Q227">
            <v>-19668037.16</v>
          </cell>
          <cell r="R227">
            <v>0</v>
          </cell>
          <cell r="S227">
            <v>12697818.532337068</v>
          </cell>
          <cell r="T227">
            <v>-12697818.532337068</v>
          </cell>
        </row>
        <row r="228">
          <cell r="H228">
            <v>482</v>
          </cell>
          <cell r="L228">
            <v>0</v>
          </cell>
          <cell r="M228">
            <v>0</v>
          </cell>
          <cell r="N228">
            <v>0</v>
          </cell>
          <cell r="O228">
            <v>0</v>
          </cell>
          <cell r="P228">
            <v>0</v>
          </cell>
          <cell r="Q228">
            <v>0</v>
          </cell>
          <cell r="R228">
            <v>0</v>
          </cell>
          <cell r="S228">
            <v>0</v>
          </cell>
          <cell r="T228">
            <v>0</v>
          </cell>
        </row>
        <row r="229">
          <cell r="H229">
            <v>482</v>
          </cell>
          <cell r="L229">
            <v>0</v>
          </cell>
          <cell r="M229">
            <v>0</v>
          </cell>
          <cell r="N229">
            <v>0</v>
          </cell>
          <cell r="O229">
            <v>0</v>
          </cell>
          <cell r="P229">
            <v>0</v>
          </cell>
          <cell r="Q229">
            <v>0</v>
          </cell>
          <cell r="R229">
            <v>0</v>
          </cell>
          <cell r="S229">
            <v>0</v>
          </cell>
          <cell r="T229">
            <v>0</v>
          </cell>
        </row>
        <row r="230">
          <cell r="H230">
            <v>482</v>
          </cell>
          <cell r="L230">
            <v>0</v>
          </cell>
          <cell r="M230">
            <v>15910868.93</v>
          </cell>
          <cell r="N230">
            <v>-15910868.93</v>
          </cell>
          <cell r="O230">
            <v>0</v>
          </cell>
          <cell r="P230">
            <v>18821076.829999998</v>
          </cell>
          <cell r="Q230">
            <v>-18821076.829999998</v>
          </cell>
          <cell r="R230">
            <v>0</v>
          </cell>
          <cell r="S230">
            <v>18346515.632326093</v>
          </cell>
          <cell r="T230">
            <v>-18346515.632326093</v>
          </cell>
        </row>
        <row r="231">
          <cell r="H231">
            <v>482</v>
          </cell>
          <cell r="L231">
            <v>0</v>
          </cell>
          <cell r="M231">
            <v>2291416.5499999998</v>
          </cell>
          <cell r="N231">
            <v>-2291416.5499999998</v>
          </cell>
          <cell r="O231">
            <v>0</v>
          </cell>
          <cell r="P231">
            <v>2108124.75</v>
          </cell>
          <cell r="Q231">
            <v>-2108124.75</v>
          </cell>
          <cell r="R231">
            <v>0</v>
          </cell>
          <cell r="S231">
            <v>1223117.5965922128</v>
          </cell>
          <cell r="T231">
            <v>-1223117.5965922128</v>
          </cell>
        </row>
        <row r="232">
          <cell r="H232">
            <v>482</v>
          </cell>
          <cell r="L232">
            <v>0</v>
          </cell>
          <cell r="M232">
            <v>0</v>
          </cell>
          <cell r="N232">
            <v>0</v>
          </cell>
          <cell r="O232">
            <v>0</v>
          </cell>
          <cell r="P232">
            <v>0</v>
          </cell>
          <cell r="Q232">
            <v>0</v>
          </cell>
          <cell r="R232">
            <v>0</v>
          </cell>
          <cell r="S232">
            <v>0</v>
          </cell>
          <cell r="T232">
            <v>0</v>
          </cell>
        </row>
        <row r="233">
          <cell r="H233">
            <v>482</v>
          </cell>
          <cell r="L233">
            <v>0</v>
          </cell>
          <cell r="M233">
            <v>0</v>
          </cell>
          <cell r="N233">
            <v>0</v>
          </cell>
          <cell r="O233">
            <v>0</v>
          </cell>
          <cell r="P233">
            <v>0</v>
          </cell>
          <cell r="Q233">
            <v>0</v>
          </cell>
          <cell r="R233">
            <v>0</v>
          </cell>
          <cell r="S233">
            <v>0</v>
          </cell>
          <cell r="T233">
            <v>0</v>
          </cell>
        </row>
        <row r="234">
          <cell r="H234">
            <v>482</v>
          </cell>
          <cell r="L234">
            <v>0</v>
          </cell>
          <cell r="M234">
            <v>1584590.9</v>
          </cell>
          <cell r="N234">
            <v>-1584590.9</v>
          </cell>
          <cell r="O234">
            <v>0</v>
          </cell>
          <cell r="P234">
            <v>1443856.48</v>
          </cell>
          <cell r="Q234">
            <v>-1443856.48</v>
          </cell>
          <cell r="R234">
            <v>0</v>
          </cell>
          <cell r="S234">
            <v>1192926.3125866661</v>
          </cell>
          <cell r="T234">
            <v>-1192926.3125866661</v>
          </cell>
        </row>
        <row r="235">
          <cell r="H235">
            <v>482</v>
          </cell>
          <cell r="L235">
            <v>0</v>
          </cell>
          <cell r="M235">
            <v>0</v>
          </cell>
          <cell r="N235">
            <v>0</v>
          </cell>
          <cell r="O235">
            <v>0</v>
          </cell>
          <cell r="P235">
            <v>0</v>
          </cell>
          <cell r="Q235">
            <v>0</v>
          </cell>
          <cell r="R235">
            <v>0</v>
          </cell>
          <cell r="S235">
            <v>0</v>
          </cell>
          <cell r="T235">
            <v>0</v>
          </cell>
        </row>
        <row r="236">
          <cell r="H236">
            <v>482</v>
          </cell>
          <cell r="L236">
            <v>0</v>
          </cell>
          <cell r="M236">
            <v>557008.28</v>
          </cell>
          <cell r="N236">
            <v>-557008.28</v>
          </cell>
          <cell r="O236">
            <v>0</v>
          </cell>
          <cell r="P236">
            <v>445579.14</v>
          </cell>
          <cell r="Q236">
            <v>-445579.14</v>
          </cell>
          <cell r="R236">
            <v>0</v>
          </cell>
          <cell r="S236">
            <v>384664.49855847406</v>
          </cell>
          <cell r="T236">
            <v>-384664.49855847406</v>
          </cell>
        </row>
        <row r="237">
          <cell r="H237">
            <v>482</v>
          </cell>
          <cell r="L237">
            <v>0</v>
          </cell>
          <cell r="M237">
            <v>0</v>
          </cell>
          <cell r="N237">
            <v>0</v>
          </cell>
          <cell r="O237">
            <v>0</v>
          </cell>
          <cell r="P237">
            <v>0</v>
          </cell>
          <cell r="Q237">
            <v>0</v>
          </cell>
          <cell r="R237">
            <v>0</v>
          </cell>
          <cell r="S237">
            <v>0</v>
          </cell>
          <cell r="T237">
            <v>0</v>
          </cell>
        </row>
        <row r="238">
          <cell r="H238">
            <v>482</v>
          </cell>
          <cell r="L238">
            <v>0</v>
          </cell>
          <cell r="M238">
            <v>1450482.99</v>
          </cell>
          <cell r="N238">
            <v>-1450482.99</v>
          </cell>
          <cell r="O238">
            <v>0</v>
          </cell>
          <cell r="P238">
            <v>1354038.02</v>
          </cell>
          <cell r="Q238">
            <v>-1354038.02</v>
          </cell>
          <cell r="R238">
            <v>0</v>
          </cell>
          <cell r="S238">
            <v>1254339.077822448</v>
          </cell>
          <cell r="T238">
            <v>-1254339.077822448</v>
          </cell>
        </row>
        <row r="239">
          <cell r="H239">
            <v>482</v>
          </cell>
          <cell r="L239">
            <v>0</v>
          </cell>
          <cell r="M239">
            <v>2167386.61</v>
          </cell>
          <cell r="N239">
            <v>-2167386.61</v>
          </cell>
          <cell r="O239">
            <v>0</v>
          </cell>
          <cell r="P239">
            <v>1916290.94</v>
          </cell>
          <cell r="Q239">
            <v>-1916290.94</v>
          </cell>
          <cell r="R239">
            <v>0</v>
          </cell>
          <cell r="S239">
            <v>1585397.2775610778</v>
          </cell>
          <cell r="T239">
            <v>-1585397.2775610778</v>
          </cell>
        </row>
        <row r="240">
          <cell r="H240">
            <v>482</v>
          </cell>
          <cell r="L240">
            <v>0</v>
          </cell>
          <cell r="M240">
            <v>0</v>
          </cell>
          <cell r="N240">
            <v>0</v>
          </cell>
          <cell r="O240">
            <v>0</v>
          </cell>
          <cell r="P240">
            <v>0</v>
          </cell>
          <cell r="Q240">
            <v>0</v>
          </cell>
          <cell r="R240">
            <v>0</v>
          </cell>
          <cell r="S240">
            <v>0</v>
          </cell>
          <cell r="T240">
            <v>0</v>
          </cell>
        </row>
        <row r="241">
          <cell r="H241">
            <v>482</v>
          </cell>
          <cell r="L241">
            <v>0</v>
          </cell>
          <cell r="M241">
            <v>0</v>
          </cell>
          <cell r="N241">
            <v>0</v>
          </cell>
          <cell r="O241">
            <v>0</v>
          </cell>
          <cell r="P241">
            <v>0</v>
          </cell>
          <cell r="Q241">
            <v>0</v>
          </cell>
          <cell r="R241">
            <v>0</v>
          </cell>
          <cell r="S241">
            <v>0</v>
          </cell>
          <cell r="T241">
            <v>0</v>
          </cell>
        </row>
        <row r="242">
          <cell r="H242">
            <v>482</v>
          </cell>
          <cell r="L242">
            <v>0</v>
          </cell>
          <cell r="M242">
            <v>0</v>
          </cell>
          <cell r="N242">
            <v>0</v>
          </cell>
          <cell r="O242">
            <v>0</v>
          </cell>
          <cell r="P242">
            <v>0</v>
          </cell>
          <cell r="Q242">
            <v>0</v>
          </cell>
          <cell r="R242">
            <v>0</v>
          </cell>
          <cell r="S242">
            <v>0</v>
          </cell>
          <cell r="T242">
            <v>0</v>
          </cell>
        </row>
        <row r="243">
          <cell r="H243">
            <v>482</v>
          </cell>
          <cell r="L243">
            <v>0</v>
          </cell>
          <cell r="M243">
            <v>133115.4</v>
          </cell>
          <cell r="N243">
            <v>-133115.4</v>
          </cell>
          <cell r="O243">
            <v>0</v>
          </cell>
          <cell r="P243">
            <v>97029.119999999995</v>
          </cell>
          <cell r="Q243">
            <v>-97029.119999999995</v>
          </cell>
          <cell r="R243">
            <v>0</v>
          </cell>
          <cell r="S243">
            <v>11868.337307089914</v>
          </cell>
          <cell r="T243">
            <v>-11868.337307089914</v>
          </cell>
        </row>
        <row r="244">
          <cell r="H244">
            <v>482</v>
          </cell>
          <cell r="L244">
            <v>0</v>
          </cell>
          <cell r="M244">
            <v>0</v>
          </cell>
          <cell r="N244">
            <v>0</v>
          </cell>
          <cell r="O244">
            <v>0</v>
          </cell>
          <cell r="P244">
            <v>0</v>
          </cell>
          <cell r="Q244">
            <v>0</v>
          </cell>
          <cell r="R244">
            <v>0</v>
          </cell>
          <cell r="S244">
            <v>0</v>
          </cell>
          <cell r="T244">
            <v>0</v>
          </cell>
        </row>
        <row r="245">
          <cell r="H245">
            <v>483</v>
          </cell>
          <cell r="L245">
            <v>0</v>
          </cell>
          <cell r="M245">
            <v>4126029.03</v>
          </cell>
          <cell r="N245">
            <v>-4126029.03</v>
          </cell>
          <cell r="O245">
            <v>0</v>
          </cell>
          <cell r="P245">
            <v>4094944.26</v>
          </cell>
          <cell r="Q245">
            <v>-4094944.26</v>
          </cell>
          <cell r="R245">
            <v>0</v>
          </cell>
          <cell r="S245">
            <v>4039940.1243004361</v>
          </cell>
          <cell r="T245">
            <v>-4039940.1243004361</v>
          </cell>
        </row>
        <row r="246">
          <cell r="H246">
            <v>483</v>
          </cell>
          <cell r="L246">
            <v>0.01</v>
          </cell>
          <cell r="M246">
            <v>0</v>
          </cell>
          <cell r="N246">
            <v>0.01</v>
          </cell>
          <cell r="O246">
            <v>0.01</v>
          </cell>
          <cell r="P246">
            <v>0</v>
          </cell>
          <cell r="Q246">
            <v>0.01</v>
          </cell>
          <cell r="R246">
            <v>0</v>
          </cell>
          <cell r="S246">
            <v>0</v>
          </cell>
          <cell r="T246">
            <v>0</v>
          </cell>
        </row>
        <row r="247">
          <cell r="H247">
            <v>483</v>
          </cell>
          <cell r="L247">
            <v>0</v>
          </cell>
          <cell r="M247">
            <v>917252.39</v>
          </cell>
          <cell r="N247">
            <v>-917252.39</v>
          </cell>
          <cell r="O247">
            <v>0</v>
          </cell>
          <cell r="P247">
            <v>885803.71</v>
          </cell>
          <cell r="Q247">
            <v>-885803.71</v>
          </cell>
          <cell r="R247">
            <v>0</v>
          </cell>
          <cell r="S247">
            <v>846410.89973164676</v>
          </cell>
          <cell r="T247">
            <v>-846410.89973164676</v>
          </cell>
        </row>
        <row r="248">
          <cell r="H248">
            <v>483</v>
          </cell>
          <cell r="L248">
            <v>0</v>
          </cell>
          <cell r="M248">
            <v>0</v>
          </cell>
          <cell r="N248">
            <v>0</v>
          </cell>
          <cell r="O248">
            <v>0</v>
          </cell>
          <cell r="P248">
            <v>0</v>
          </cell>
          <cell r="Q248">
            <v>0</v>
          </cell>
          <cell r="R248">
            <v>0</v>
          </cell>
          <cell r="S248">
            <v>0</v>
          </cell>
          <cell r="T248">
            <v>0</v>
          </cell>
        </row>
        <row r="249">
          <cell r="H249">
            <v>483</v>
          </cell>
          <cell r="L249">
            <v>0</v>
          </cell>
          <cell r="M249">
            <v>40290.269999999997</v>
          </cell>
          <cell r="N249">
            <v>-40290.269999999997</v>
          </cell>
          <cell r="O249">
            <v>0</v>
          </cell>
          <cell r="P249">
            <v>37624.410000000003</v>
          </cell>
          <cell r="Q249">
            <v>-37624.410000000003</v>
          </cell>
          <cell r="R249">
            <v>0</v>
          </cell>
          <cell r="S249">
            <v>35228.170110034815</v>
          </cell>
          <cell r="T249">
            <v>-35228.170110034815</v>
          </cell>
        </row>
        <row r="250">
          <cell r="H250">
            <v>483</v>
          </cell>
          <cell r="L250">
            <v>0</v>
          </cell>
          <cell r="M250">
            <v>0</v>
          </cell>
          <cell r="N250">
            <v>0</v>
          </cell>
          <cell r="O250">
            <v>0</v>
          </cell>
          <cell r="P250">
            <v>0</v>
          </cell>
          <cell r="Q250">
            <v>0</v>
          </cell>
          <cell r="R250">
            <v>0</v>
          </cell>
          <cell r="S250">
            <v>0</v>
          </cell>
          <cell r="T250">
            <v>0</v>
          </cell>
        </row>
        <row r="251">
          <cell r="H251">
            <v>483</v>
          </cell>
          <cell r="L251">
            <v>0</v>
          </cell>
          <cell r="M251">
            <v>16057635.82</v>
          </cell>
          <cell r="N251">
            <v>-16057635.82</v>
          </cell>
          <cell r="O251">
            <v>0</v>
          </cell>
          <cell r="P251">
            <v>15189437.289999999</v>
          </cell>
          <cell r="Q251">
            <v>-15189437.289999999</v>
          </cell>
          <cell r="R251">
            <v>0</v>
          </cell>
          <cell r="S251">
            <v>13549785.392204786</v>
          </cell>
          <cell r="T251">
            <v>-13549785.392204786</v>
          </cell>
        </row>
        <row r="252">
          <cell r="H252">
            <v>483</v>
          </cell>
          <cell r="L252">
            <v>0</v>
          </cell>
          <cell r="M252">
            <v>0</v>
          </cell>
          <cell r="N252">
            <v>0</v>
          </cell>
          <cell r="O252">
            <v>0</v>
          </cell>
          <cell r="P252">
            <v>0</v>
          </cell>
          <cell r="Q252">
            <v>0</v>
          </cell>
          <cell r="R252">
            <v>0</v>
          </cell>
          <cell r="S252">
            <v>0</v>
          </cell>
          <cell r="T252">
            <v>0</v>
          </cell>
        </row>
        <row r="253">
          <cell r="H253">
            <v>483</v>
          </cell>
          <cell r="L253">
            <v>0</v>
          </cell>
          <cell r="M253">
            <v>7482038.29</v>
          </cell>
          <cell r="N253">
            <v>-7482038.29</v>
          </cell>
          <cell r="O253">
            <v>0</v>
          </cell>
          <cell r="P253">
            <v>6484442.5</v>
          </cell>
          <cell r="Q253">
            <v>-6484442.5</v>
          </cell>
          <cell r="R253">
            <v>0</v>
          </cell>
          <cell r="S253">
            <v>5486846.699454315</v>
          </cell>
          <cell r="T253">
            <v>-5486846.699454315</v>
          </cell>
        </row>
        <row r="254">
          <cell r="H254">
            <v>483</v>
          </cell>
          <cell r="L254">
            <v>0</v>
          </cell>
          <cell r="M254">
            <v>0</v>
          </cell>
          <cell r="N254">
            <v>0</v>
          </cell>
          <cell r="O254">
            <v>0</v>
          </cell>
          <cell r="P254">
            <v>0</v>
          </cell>
          <cell r="Q254">
            <v>0</v>
          </cell>
          <cell r="R254">
            <v>0</v>
          </cell>
          <cell r="S254">
            <v>0</v>
          </cell>
          <cell r="T254">
            <v>0</v>
          </cell>
        </row>
        <row r="255">
          <cell r="H255">
            <v>483</v>
          </cell>
          <cell r="L255">
            <v>0</v>
          </cell>
          <cell r="M255">
            <v>30903.040000000001</v>
          </cell>
          <cell r="N255">
            <v>-30903.040000000001</v>
          </cell>
          <cell r="O255">
            <v>0</v>
          </cell>
          <cell r="P255">
            <v>35023.599999999999</v>
          </cell>
          <cell r="Q255">
            <v>-35023.599999999999</v>
          </cell>
          <cell r="R255">
            <v>0</v>
          </cell>
          <cell r="S255">
            <v>29737.003820791891</v>
          </cell>
          <cell r="T255">
            <v>-29737.003820791891</v>
          </cell>
        </row>
        <row r="256">
          <cell r="H256">
            <v>483</v>
          </cell>
          <cell r="L256">
            <v>0</v>
          </cell>
          <cell r="M256">
            <v>0</v>
          </cell>
          <cell r="N256">
            <v>0</v>
          </cell>
          <cell r="O256">
            <v>0</v>
          </cell>
          <cell r="P256">
            <v>0</v>
          </cell>
          <cell r="Q256">
            <v>0</v>
          </cell>
          <cell r="R256">
            <v>0</v>
          </cell>
          <cell r="S256">
            <v>0</v>
          </cell>
          <cell r="T256">
            <v>0</v>
          </cell>
        </row>
        <row r="257">
          <cell r="H257">
            <v>483</v>
          </cell>
          <cell r="L257">
            <v>0</v>
          </cell>
          <cell r="M257">
            <v>161036.71</v>
          </cell>
          <cell r="N257">
            <v>-161036.71</v>
          </cell>
          <cell r="O257">
            <v>0</v>
          </cell>
          <cell r="P257">
            <v>150281.24</v>
          </cell>
          <cell r="Q257">
            <v>-150281.24</v>
          </cell>
          <cell r="R257">
            <v>0</v>
          </cell>
          <cell r="S257">
            <v>137089.18007601681</v>
          </cell>
          <cell r="T257">
            <v>-137089.18007601681</v>
          </cell>
        </row>
        <row r="258">
          <cell r="H258">
            <v>483</v>
          </cell>
          <cell r="L258">
            <v>0</v>
          </cell>
          <cell r="M258">
            <v>0</v>
          </cell>
          <cell r="N258">
            <v>0</v>
          </cell>
          <cell r="O258">
            <v>0</v>
          </cell>
          <cell r="P258">
            <v>0</v>
          </cell>
          <cell r="Q258">
            <v>0</v>
          </cell>
          <cell r="R258">
            <v>0</v>
          </cell>
          <cell r="S258">
            <v>0</v>
          </cell>
          <cell r="T258">
            <v>0</v>
          </cell>
        </row>
        <row r="259">
          <cell r="H259">
            <v>483</v>
          </cell>
          <cell r="L259">
            <v>0</v>
          </cell>
          <cell r="M259">
            <v>4169993.31</v>
          </cell>
          <cell r="N259">
            <v>-4169993.31</v>
          </cell>
          <cell r="O259">
            <v>0</v>
          </cell>
          <cell r="P259">
            <v>4147298.01</v>
          </cell>
          <cell r="Q259">
            <v>-4147298.01</v>
          </cell>
          <cell r="R259">
            <v>0</v>
          </cell>
          <cell r="S259">
            <v>4140065.4472720744</v>
          </cell>
          <cell r="T259">
            <v>-4140065.4472720744</v>
          </cell>
        </row>
        <row r="260">
          <cell r="H260">
            <v>483</v>
          </cell>
          <cell r="L260">
            <v>0</v>
          </cell>
          <cell r="M260">
            <v>0</v>
          </cell>
          <cell r="N260">
            <v>0</v>
          </cell>
          <cell r="O260">
            <v>0</v>
          </cell>
          <cell r="P260">
            <v>0</v>
          </cell>
          <cell r="Q260">
            <v>0</v>
          </cell>
          <cell r="R260">
            <v>0</v>
          </cell>
          <cell r="S260">
            <v>0</v>
          </cell>
          <cell r="T260">
            <v>0</v>
          </cell>
        </row>
        <row r="261">
          <cell r="H261">
            <v>491</v>
          </cell>
          <cell r="L261">
            <v>0</v>
          </cell>
          <cell r="M261">
            <v>30257080.489999998</v>
          </cell>
          <cell r="N261">
            <v>-30257080.489999998</v>
          </cell>
          <cell r="O261">
            <v>0</v>
          </cell>
          <cell r="P261">
            <v>26222803.07</v>
          </cell>
          <cell r="Q261">
            <v>-26222803.07</v>
          </cell>
          <cell r="R261">
            <v>0</v>
          </cell>
          <cell r="S261">
            <v>22188525.653175846</v>
          </cell>
          <cell r="T261">
            <v>-22188525.653175846</v>
          </cell>
        </row>
        <row r="262">
          <cell r="H262">
            <v>511</v>
          </cell>
          <cell r="L262">
            <v>0</v>
          </cell>
          <cell r="M262">
            <v>31936000</v>
          </cell>
          <cell r="N262">
            <v>-31936000</v>
          </cell>
          <cell r="O262">
            <v>0</v>
          </cell>
          <cell r="P262">
            <v>31936000</v>
          </cell>
          <cell r="Q262">
            <v>-31936000</v>
          </cell>
          <cell r="R262">
            <v>0</v>
          </cell>
          <cell r="S262">
            <v>31923065.41235622</v>
          </cell>
          <cell r="T262">
            <v>-31923065.41235622</v>
          </cell>
        </row>
        <row r="263">
          <cell r="H263">
            <v>541</v>
          </cell>
          <cell r="L263">
            <v>0</v>
          </cell>
          <cell r="M263">
            <v>49866855.119999997</v>
          </cell>
          <cell r="N263">
            <v>-49866855.119999997</v>
          </cell>
          <cell r="O263">
            <v>0</v>
          </cell>
          <cell r="P263">
            <v>49866855.119999997</v>
          </cell>
          <cell r="Q263">
            <v>-49866855.119999997</v>
          </cell>
          <cell r="R263">
            <v>0</v>
          </cell>
          <cell r="S263">
            <v>49879789.706806593</v>
          </cell>
          <cell r="T263">
            <v>-49879789.706806593</v>
          </cell>
        </row>
        <row r="264">
          <cell r="H264">
            <v>571</v>
          </cell>
          <cell r="L264">
            <v>0</v>
          </cell>
          <cell r="M264">
            <v>0</v>
          </cell>
          <cell r="N264">
            <v>0</v>
          </cell>
          <cell r="O264">
            <v>0</v>
          </cell>
          <cell r="P264">
            <v>0</v>
          </cell>
          <cell r="Q264">
            <v>0</v>
          </cell>
          <cell r="R264">
            <v>0</v>
          </cell>
          <cell r="S264">
            <v>0</v>
          </cell>
          <cell r="T264">
            <v>0</v>
          </cell>
        </row>
        <row r="265">
          <cell r="H265">
            <v>571</v>
          </cell>
          <cell r="L265">
            <v>0</v>
          </cell>
          <cell r="M265">
            <v>0</v>
          </cell>
          <cell r="N265">
            <v>0</v>
          </cell>
          <cell r="O265">
            <v>0</v>
          </cell>
          <cell r="P265">
            <v>0</v>
          </cell>
          <cell r="Q265">
            <v>0</v>
          </cell>
          <cell r="R265">
            <v>0</v>
          </cell>
          <cell r="S265">
            <v>0</v>
          </cell>
          <cell r="T265">
            <v>0</v>
          </cell>
        </row>
        <row r="266">
          <cell r="H266">
            <v>591</v>
          </cell>
          <cell r="L266">
            <v>29120970.879999999</v>
          </cell>
          <cell r="M266">
            <v>0</v>
          </cell>
          <cell r="N266">
            <v>29120970.879999999</v>
          </cell>
          <cell r="O266">
            <v>29120970.879999999</v>
          </cell>
          <cell r="P266">
            <v>0</v>
          </cell>
          <cell r="Q266">
            <v>29120970.879999999</v>
          </cell>
          <cell r="R266">
            <v>29120970.880178768</v>
          </cell>
          <cell r="S266">
            <v>0</v>
          </cell>
          <cell r="T266">
            <v>29120970.880178768</v>
          </cell>
        </row>
        <row r="267">
          <cell r="H267">
            <v>591</v>
          </cell>
          <cell r="L267">
            <v>0</v>
          </cell>
          <cell r="M267">
            <v>0</v>
          </cell>
          <cell r="N267">
            <v>0</v>
          </cell>
          <cell r="O267">
            <v>0</v>
          </cell>
          <cell r="P267">
            <v>0</v>
          </cell>
          <cell r="Q267">
            <v>0</v>
          </cell>
          <cell r="R267">
            <v>0</v>
          </cell>
          <cell r="S267">
            <v>0</v>
          </cell>
          <cell r="T267">
            <v>0</v>
          </cell>
        </row>
        <row r="268">
          <cell r="H268">
            <v>591</v>
          </cell>
          <cell r="L268">
            <v>11828680.4</v>
          </cell>
          <cell r="M268">
            <v>0</v>
          </cell>
          <cell r="N268">
            <v>11828680.4</v>
          </cell>
          <cell r="O268">
            <v>11828680.4</v>
          </cell>
          <cell r="P268">
            <v>0</v>
          </cell>
          <cell r="Q268">
            <v>11828680.4</v>
          </cell>
          <cell r="R268">
            <v>9114443.2617392093</v>
          </cell>
          <cell r="S268">
            <v>0</v>
          </cell>
          <cell r="T268">
            <v>9114443.2617392093</v>
          </cell>
        </row>
        <row r="269">
          <cell r="H269">
            <v>591</v>
          </cell>
          <cell r="L269">
            <v>0</v>
          </cell>
          <cell r="M269">
            <v>0</v>
          </cell>
          <cell r="N269">
            <v>0</v>
          </cell>
          <cell r="O269">
            <v>0</v>
          </cell>
          <cell r="P269">
            <v>0</v>
          </cell>
          <cell r="Q269">
            <v>0</v>
          </cell>
          <cell r="R269">
            <v>0</v>
          </cell>
          <cell r="S269">
            <v>0</v>
          </cell>
          <cell r="T269">
            <v>0</v>
          </cell>
        </row>
        <row r="270">
          <cell r="H270">
            <v>612</v>
          </cell>
          <cell r="L270">
            <v>263052294.80000001</v>
          </cell>
          <cell r="M270">
            <v>0</v>
          </cell>
          <cell r="N270">
            <v>263052294.80000001</v>
          </cell>
          <cell r="O270">
            <v>121241630.89</v>
          </cell>
          <cell r="P270">
            <v>0</v>
          </cell>
          <cell r="Q270">
            <v>121241630.89</v>
          </cell>
          <cell r="R270">
            <v>212916580.5009926</v>
          </cell>
          <cell r="S270">
            <v>0</v>
          </cell>
          <cell r="T270">
            <v>212916580.5009926</v>
          </cell>
        </row>
        <row r="271">
          <cell r="H271">
            <v>612</v>
          </cell>
          <cell r="L271">
            <v>0</v>
          </cell>
          <cell r="M271">
            <v>387442592.01999998</v>
          </cell>
          <cell r="N271">
            <v>-387442592.01999998</v>
          </cell>
          <cell r="O271">
            <v>0</v>
          </cell>
          <cell r="P271">
            <v>175437660.72999999</v>
          </cell>
          <cell r="Q271">
            <v>-175437660.72999999</v>
          </cell>
          <cell r="R271">
            <v>0</v>
          </cell>
          <cell r="S271">
            <v>277298772.32868785</v>
          </cell>
          <cell r="T271">
            <v>-277298772.32868785</v>
          </cell>
        </row>
        <row r="272">
          <cell r="H272">
            <v>612</v>
          </cell>
          <cell r="L272">
            <v>137744540.75</v>
          </cell>
          <cell r="M272">
            <v>0</v>
          </cell>
          <cell r="N272">
            <v>137744540.75</v>
          </cell>
          <cell r="O272">
            <v>60075154.420000002</v>
          </cell>
          <cell r="P272">
            <v>0</v>
          </cell>
          <cell r="Q272">
            <v>60075154.420000002</v>
          </cell>
          <cell r="R272">
            <v>75343408.994323686</v>
          </cell>
          <cell r="S272">
            <v>0</v>
          </cell>
          <cell r="T272">
            <v>75343408.994323686</v>
          </cell>
        </row>
        <row r="273">
          <cell r="H273">
            <v>612</v>
          </cell>
          <cell r="L273">
            <v>2279259.77</v>
          </cell>
          <cell r="M273">
            <v>0</v>
          </cell>
          <cell r="N273">
            <v>2279259.77</v>
          </cell>
          <cell r="O273">
            <v>1026446.32</v>
          </cell>
          <cell r="P273">
            <v>0</v>
          </cell>
          <cell r="Q273">
            <v>1026446.32</v>
          </cell>
          <cell r="R273">
            <v>1752433.669855648</v>
          </cell>
          <cell r="S273">
            <v>0</v>
          </cell>
          <cell r="T273">
            <v>1752433.669855648</v>
          </cell>
        </row>
        <row r="274">
          <cell r="H274">
            <v>612</v>
          </cell>
          <cell r="L274">
            <v>463231.51</v>
          </cell>
          <cell r="M274">
            <v>0</v>
          </cell>
          <cell r="N274">
            <v>463231.51</v>
          </cell>
          <cell r="O274">
            <v>169539.16</v>
          </cell>
          <cell r="P274">
            <v>0</v>
          </cell>
          <cell r="Q274">
            <v>169539.16</v>
          </cell>
          <cell r="R274">
            <v>0</v>
          </cell>
          <cell r="S274">
            <v>99041.764347921504</v>
          </cell>
          <cell r="T274">
            <v>-99041.764347921504</v>
          </cell>
        </row>
        <row r="275">
          <cell r="H275">
            <v>612</v>
          </cell>
          <cell r="L275">
            <v>2499.77</v>
          </cell>
          <cell r="M275">
            <v>0</v>
          </cell>
          <cell r="N275">
            <v>2499.77</v>
          </cell>
          <cell r="O275">
            <v>1477.46</v>
          </cell>
          <cell r="P275">
            <v>0</v>
          </cell>
          <cell r="Q275">
            <v>1477.46</v>
          </cell>
          <cell r="R275">
            <v>0</v>
          </cell>
          <cell r="S275">
            <v>1516.6548617831027</v>
          </cell>
          <cell r="T275">
            <v>-1516.6548617831027</v>
          </cell>
        </row>
        <row r="276">
          <cell r="H276">
            <v>612</v>
          </cell>
          <cell r="L276">
            <v>174857075.74000001</v>
          </cell>
          <cell r="M276">
            <v>0</v>
          </cell>
          <cell r="N276">
            <v>174857075.74000001</v>
          </cell>
          <cell r="O276">
            <v>80597299.799999997</v>
          </cell>
          <cell r="P276">
            <v>0</v>
          </cell>
          <cell r="Q276">
            <v>80597299.799999997</v>
          </cell>
          <cell r="R276">
            <v>160648963.57777756</v>
          </cell>
          <cell r="S276">
            <v>0</v>
          </cell>
          <cell r="T276">
            <v>160648963.57777756</v>
          </cell>
        </row>
        <row r="277">
          <cell r="H277">
            <v>612</v>
          </cell>
          <cell r="L277">
            <v>28782427.850000001</v>
          </cell>
          <cell r="M277">
            <v>0</v>
          </cell>
          <cell r="N277">
            <v>28782427.850000001</v>
          </cell>
          <cell r="O277">
            <v>10359838.49</v>
          </cell>
          <cell r="P277">
            <v>0</v>
          </cell>
          <cell r="Q277">
            <v>10359838.49</v>
          </cell>
          <cell r="R277">
            <v>10193350.146147784</v>
          </cell>
          <cell r="S277">
            <v>0</v>
          </cell>
          <cell r="T277">
            <v>10193350.146147784</v>
          </cell>
        </row>
        <row r="278">
          <cell r="H278">
            <v>612</v>
          </cell>
          <cell r="L278">
            <v>189880575.38999999</v>
          </cell>
          <cell r="M278">
            <v>0</v>
          </cell>
          <cell r="N278">
            <v>189880575.38999999</v>
          </cell>
          <cell r="O278">
            <v>88673881.319999993</v>
          </cell>
          <cell r="P278">
            <v>0</v>
          </cell>
          <cell r="Q278">
            <v>88673881.319999993</v>
          </cell>
          <cell r="R278">
            <v>146826579.77274767</v>
          </cell>
          <cell r="S278">
            <v>0</v>
          </cell>
          <cell r="T278">
            <v>146826579.77274767</v>
          </cell>
        </row>
        <row r="279">
          <cell r="H279">
            <v>612</v>
          </cell>
          <cell r="L279">
            <v>1556721.62</v>
          </cell>
          <cell r="M279">
            <v>0</v>
          </cell>
          <cell r="N279">
            <v>1556721.62</v>
          </cell>
          <cell r="O279">
            <v>676814.5</v>
          </cell>
          <cell r="P279">
            <v>0</v>
          </cell>
          <cell r="Q279">
            <v>676814.5</v>
          </cell>
          <cell r="R279">
            <v>1317331.7055895291</v>
          </cell>
          <cell r="S279">
            <v>0</v>
          </cell>
          <cell r="T279">
            <v>1317331.7055895291</v>
          </cell>
        </row>
        <row r="280">
          <cell r="H280">
            <v>612</v>
          </cell>
          <cell r="L280">
            <v>0</v>
          </cell>
          <cell r="M280">
            <v>0</v>
          </cell>
          <cell r="N280">
            <v>0</v>
          </cell>
          <cell r="O280">
            <v>0</v>
          </cell>
          <cell r="P280">
            <v>0</v>
          </cell>
          <cell r="Q280">
            <v>0</v>
          </cell>
          <cell r="R280">
            <v>2045.0713779790703</v>
          </cell>
          <cell r="S280">
            <v>0</v>
          </cell>
          <cell r="T280">
            <v>2045.0713779790703</v>
          </cell>
        </row>
        <row r="281">
          <cell r="H281">
            <v>612</v>
          </cell>
          <cell r="L281">
            <v>4687158.8</v>
          </cell>
          <cell r="M281">
            <v>0</v>
          </cell>
          <cell r="N281">
            <v>4687158.8</v>
          </cell>
          <cell r="O281">
            <v>2221472.31</v>
          </cell>
          <cell r="P281">
            <v>0</v>
          </cell>
          <cell r="Q281">
            <v>2221472.31</v>
          </cell>
          <cell r="R281">
            <v>4448711.8893466741</v>
          </cell>
          <cell r="S281">
            <v>0</v>
          </cell>
          <cell r="T281">
            <v>4448711.8893466741</v>
          </cell>
        </row>
        <row r="282">
          <cell r="H282">
            <v>616</v>
          </cell>
          <cell r="L282">
            <v>0</v>
          </cell>
          <cell r="M282">
            <v>0</v>
          </cell>
          <cell r="N282">
            <v>0</v>
          </cell>
          <cell r="O282">
            <v>0</v>
          </cell>
          <cell r="P282">
            <v>0</v>
          </cell>
          <cell r="Q282">
            <v>0</v>
          </cell>
          <cell r="R282">
            <v>5297.2336668628604</v>
          </cell>
          <cell r="S282">
            <v>0</v>
          </cell>
          <cell r="T282">
            <v>5297.2336668628604</v>
          </cell>
        </row>
        <row r="283">
          <cell r="H283">
            <v>617</v>
          </cell>
          <cell r="L283">
            <v>0</v>
          </cell>
          <cell r="M283">
            <v>2511396.77</v>
          </cell>
          <cell r="N283">
            <v>-2511396.77</v>
          </cell>
          <cell r="O283">
            <v>0</v>
          </cell>
          <cell r="P283">
            <v>1095356.3700000001</v>
          </cell>
          <cell r="Q283">
            <v>-1095356.3700000001</v>
          </cell>
          <cell r="R283">
            <v>0</v>
          </cell>
          <cell r="S283">
            <v>3518672.0254187407</v>
          </cell>
          <cell r="T283">
            <v>-3518672.0254187407</v>
          </cell>
        </row>
        <row r="284">
          <cell r="H284">
            <v>617</v>
          </cell>
          <cell r="L284">
            <v>0</v>
          </cell>
          <cell r="M284">
            <v>0</v>
          </cell>
          <cell r="N284">
            <v>0</v>
          </cell>
          <cell r="O284">
            <v>0</v>
          </cell>
          <cell r="P284">
            <v>0</v>
          </cell>
          <cell r="Q284">
            <v>0</v>
          </cell>
          <cell r="R284">
            <v>0</v>
          </cell>
          <cell r="S284">
            <v>428942.61828992132</v>
          </cell>
          <cell r="T284">
            <v>-428942.61828992132</v>
          </cell>
        </row>
        <row r="285">
          <cell r="H285">
            <v>617</v>
          </cell>
          <cell r="L285">
            <v>0</v>
          </cell>
          <cell r="M285">
            <v>3674450.88</v>
          </cell>
          <cell r="N285">
            <v>-3674450.88</v>
          </cell>
          <cell r="O285">
            <v>0</v>
          </cell>
          <cell r="P285">
            <v>1430665.37</v>
          </cell>
          <cell r="Q285">
            <v>-1430665.37</v>
          </cell>
          <cell r="R285">
            <v>0</v>
          </cell>
          <cell r="S285">
            <v>1338213.0914496065</v>
          </cell>
          <cell r="T285">
            <v>-1338213.0914496065</v>
          </cell>
        </row>
        <row r="286">
          <cell r="H286">
            <v>622</v>
          </cell>
          <cell r="L286">
            <v>3064891.21</v>
          </cell>
          <cell r="M286">
            <v>0</v>
          </cell>
          <cell r="N286">
            <v>3064891.21</v>
          </cell>
          <cell r="O286">
            <v>1387117.24</v>
          </cell>
          <cell r="P286">
            <v>0</v>
          </cell>
          <cell r="Q286">
            <v>1387117.24</v>
          </cell>
          <cell r="R286">
            <v>2628379.3507646569</v>
          </cell>
          <cell r="S286">
            <v>0</v>
          </cell>
          <cell r="T286">
            <v>2628379.3507646569</v>
          </cell>
        </row>
        <row r="287">
          <cell r="H287">
            <v>622</v>
          </cell>
          <cell r="L287">
            <v>102275.98</v>
          </cell>
          <cell r="M287">
            <v>0</v>
          </cell>
          <cell r="N287">
            <v>102275.98</v>
          </cell>
          <cell r="O287">
            <v>52365.24</v>
          </cell>
          <cell r="P287">
            <v>0</v>
          </cell>
          <cell r="Q287">
            <v>52365.24</v>
          </cell>
          <cell r="R287">
            <v>83059.706108279031</v>
          </cell>
          <cell r="S287">
            <v>0</v>
          </cell>
          <cell r="T287">
            <v>83059.706108279031</v>
          </cell>
        </row>
        <row r="288">
          <cell r="H288">
            <v>622</v>
          </cell>
          <cell r="L288">
            <v>84042.74</v>
          </cell>
          <cell r="M288">
            <v>0</v>
          </cell>
          <cell r="N288">
            <v>84042.74</v>
          </cell>
          <cell r="O288">
            <v>44527.76</v>
          </cell>
          <cell r="P288">
            <v>0</v>
          </cell>
          <cell r="Q288">
            <v>44527.76</v>
          </cell>
          <cell r="R288">
            <v>69113.616184994171</v>
          </cell>
          <cell r="S288">
            <v>0</v>
          </cell>
          <cell r="T288">
            <v>69113.616184994171</v>
          </cell>
        </row>
        <row r="289">
          <cell r="H289">
            <v>622</v>
          </cell>
          <cell r="L289">
            <v>47145.48</v>
          </cell>
          <cell r="M289">
            <v>0</v>
          </cell>
          <cell r="N289">
            <v>47145.48</v>
          </cell>
          <cell r="O289">
            <v>22343.81</v>
          </cell>
          <cell r="P289">
            <v>0</v>
          </cell>
          <cell r="Q289">
            <v>22343.81</v>
          </cell>
          <cell r="R289">
            <v>41349.223371674263</v>
          </cell>
          <cell r="S289">
            <v>0</v>
          </cell>
          <cell r="T289">
            <v>41349.223371674263</v>
          </cell>
        </row>
        <row r="290">
          <cell r="H290">
            <v>622</v>
          </cell>
          <cell r="L290">
            <v>242353.38</v>
          </cell>
          <cell r="M290">
            <v>0</v>
          </cell>
          <cell r="N290">
            <v>242353.38</v>
          </cell>
          <cell r="O290">
            <v>112465.84</v>
          </cell>
          <cell r="P290">
            <v>0</v>
          </cell>
          <cell r="Q290">
            <v>112465.84</v>
          </cell>
          <cell r="R290">
            <v>201382.82738599973</v>
          </cell>
          <cell r="S290">
            <v>0</v>
          </cell>
          <cell r="T290">
            <v>201382.82738599973</v>
          </cell>
        </row>
        <row r="291">
          <cell r="H291">
            <v>622</v>
          </cell>
          <cell r="L291">
            <v>1144.95</v>
          </cell>
          <cell r="M291">
            <v>0</v>
          </cell>
          <cell r="N291">
            <v>1144.95</v>
          </cell>
          <cell r="O291">
            <v>806.63</v>
          </cell>
          <cell r="P291">
            <v>0</v>
          </cell>
          <cell r="Q291">
            <v>806.63</v>
          </cell>
          <cell r="R291">
            <v>1248.6906555201963</v>
          </cell>
          <cell r="S291">
            <v>0</v>
          </cell>
          <cell r="T291">
            <v>1248.6906555201963</v>
          </cell>
        </row>
        <row r="292">
          <cell r="H292">
            <v>622</v>
          </cell>
          <cell r="L292">
            <v>422877.34</v>
          </cell>
          <cell r="M292">
            <v>0</v>
          </cell>
          <cell r="N292">
            <v>422877.34</v>
          </cell>
          <cell r="O292">
            <v>127495.45</v>
          </cell>
          <cell r="P292">
            <v>0</v>
          </cell>
          <cell r="Q292">
            <v>127495.45</v>
          </cell>
          <cell r="R292">
            <v>368158.20871699206</v>
          </cell>
          <cell r="S292">
            <v>0</v>
          </cell>
          <cell r="T292">
            <v>368158.20871699206</v>
          </cell>
        </row>
        <row r="293">
          <cell r="H293">
            <v>622</v>
          </cell>
          <cell r="L293">
            <v>4296.5</v>
          </cell>
          <cell r="M293">
            <v>0</v>
          </cell>
          <cell r="N293">
            <v>4296.5</v>
          </cell>
          <cell r="O293">
            <v>1925.59</v>
          </cell>
          <cell r="P293">
            <v>0</v>
          </cell>
          <cell r="Q293">
            <v>1925.59</v>
          </cell>
          <cell r="R293">
            <v>2634.8599874302931</v>
          </cell>
          <cell r="S293">
            <v>0</v>
          </cell>
          <cell r="T293">
            <v>2634.8599874302931</v>
          </cell>
        </row>
        <row r="294">
          <cell r="H294">
            <v>622</v>
          </cell>
          <cell r="L294">
            <v>435082.8</v>
          </cell>
          <cell r="M294">
            <v>0</v>
          </cell>
          <cell r="N294">
            <v>435082.8</v>
          </cell>
          <cell r="O294">
            <v>178210.92</v>
          </cell>
          <cell r="P294">
            <v>0</v>
          </cell>
          <cell r="Q294">
            <v>178210.92</v>
          </cell>
          <cell r="R294">
            <v>374261.79906425514</v>
          </cell>
          <cell r="S294">
            <v>0</v>
          </cell>
          <cell r="T294">
            <v>374261.79906425514</v>
          </cell>
        </row>
        <row r="295">
          <cell r="H295">
            <v>622</v>
          </cell>
          <cell r="L295">
            <v>3854.13</v>
          </cell>
          <cell r="M295">
            <v>0</v>
          </cell>
          <cell r="N295">
            <v>3854.13</v>
          </cell>
          <cell r="O295">
            <v>1051.3900000000001</v>
          </cell>
          <cell r="P295">
            <v>0</v>
          </cell>
          <cell r="Q295">
            <v>1051.3900000000001</v>
          </cell>
          <cell r="R295">
            <v>1042.2132660288705</v>
          </cell>
          <cell r="S295">
            <v>0</v>
          </cell>
          <cell r="T295">
            <v>1042.2132660288705</v>
          </cell>
        </row>
        <row r="296">
          <cell r="H296">
            <v>622</v>
          </cell>
          <cell r="L296">
            <v>10962171.310000001</v>
          </cell>
          <cell r="M296">
            <v>0</v>
          </cell>
          <cell r="N296">
            <v>10962171.310000001</v>
          </cell>
          <cell r="O296">
            <v>5635940.3700000001</v>
          </cell>
          <cell r="P296">
            <v>0</v>
          </cell>
          <cell r="Q296">
            <v>5635940.3700000001</v>
          </cell>
          <cell r="R296">
            <v>11129957.796709929</v>
          </cell>
          <cell r="S296">
            <v>0</v>
          </cell>
          <cell r="T296">
            <v>11129957.796709929</v>
          </cell>
        </row>
        <row r="297">
          <cell r="H297">
            <v>622</v>
          </cell>
          <cell r="L297">
            <v>82840.41</v>
          </cell>
          <cell r="M297">
            <v>0</v>
          </cell>
          <cell r="N297">
            <v>82840.41</v>
          </cell>
          <cell r="O297">
            <v>38427.42</v>
          </cell>
          <cell r="P297">
            <v>0</v>
          </cell>
          <cell r="Q297">
            <v>38427.42</v>
          </cell>
          <cell r="R297">
            <v>36950.948214802323</v>
          </cell>
          <cell r="S297">
            <v>0</v>
          </cell>
          <cell r="T297">
            <v>36950.948214802323</v>
          </cell>
        </row>
        <row r="298">
          <cell r="H298">
            <v>622</v>
          </cell>
          <cell r="L298">
            <v>0</v>
          </cell>
          <cell r="M298">
            <v>0</v>
          </cell>
          <cell r="N298">
            <v>0</v>
          </cell>
          <cell r="O298">
            <v>0</v>
          </cell>
          <cell r="P298">
            <v>0</v>
          </cell>
          <cell r="Q298">
            <v>0</v>
          </cell>
          <cell r="R298">
            <v>83267.425504534069</v>
          </cell>
          <cell r="S298">
            <v>0</v>
          </cell>
          <cell r="T298">
            <v>83267.425504534069</v>
          </cell>
        </row>
        <row r="299">
          <cell r="H299">
            <v>622</v>
          </cell>
          <cell r="L299">
            <v>13920.22</v>
          </cell>
          <cell r="M299">
            <v>0</v>
          </cell>
          <cell r="N299">
            <v>13920.22</v>
          </cell>
          <cell r="O299">
            <v>4544.7299999999996</v>
          </cell>
          <cell r="P299">
            <v>0</v>
          </cell>
          <cell r="Q299">
            <v>4544.7299999999996</v>
          </cell>
          <cell r="R299">
            <v>8423.6140900429964</v>
          </cell>
          <cell r="S299">
            <v>0</v>
          </cell>
          <cell r="T299">
            <v>8423.6140900429964</v>
          </cell>
        </row>
        <row r="300">
          <cell r="H300">
            <v>622</v>
          </cell>
          <cell r="L300">
            <v>172150.66</v>
          </cell>
          <cell r="M300">
            <v>0</v>
          </cell>
          <cell r="N300">
            <v>172150.66</v>
          </cell>
          <cell r="O300">
            <v>79633.72</v>
          </cell>
          <cell r="P300">
            <v>0</v>
          </cell>
          <cell r="Q300">
            <v>79633.72</v>
          </cell>
          <cell r="R300">
            <v>129241.91698007801</v>
          </cell>
          <cell r="S300">
            <v>0</v>
          </cell>
          <cell r="T300">
            <v>129241.91698007801</v>
          </cell>
        </row>
        <row r="301">
          <cell r="H301">
            <v>622</v>
          </cell>
          <cell r="L301">
            <v>257663.95</v>
          </cell>
          <cell r="M301">
            <v>0</v>
          </cell>
          <cell r="N301">
            <v>257663.95</v>
          </cell>
          <cell r="O301">
            <v>132684.35999999999</v>
          </cell>
          <cell r="P301">
            <v>0</v>
          </cell>
          <cell r="Q301">
            <v>132684.35999999999</v>
          </cell>
          <cell r="R301">
            <v>194335.23209066151</v>
          </cell>
          <cell r="S301">
            <v>0</v>
          </cell>
          <cell r="T301">
            <v>194335.23209066151</v>
          </cell>
        </row>
        <row r="302">
          <cell r="H302">
            <v>622</v>
          </cell>
          <cell r="L302">
            <v>84032.68</v>
          </cell>
          <cell r="M302">
            <v>0</v>
          </cell>
          <cell r="N302">
            <v>84032.68</v>
          </cell>
          <cell r="O302">
            <v>38619.279999999999</v>
          </cell>
          <cell r="P302">
            <v>0</v>
          </cell>
          <cell r="Q302">
            <v>38619.279999999999</v>
          </cell>
          <cell r="R302">
            <v>68484.856495845015</v>
          </cell>
          <cell r="S302">
            <v>0</v>
          </cell>
          <cell r="T302">
            <v>68484.856495845015</v>
          </cell>
        </row>
        <row r="303">
          <cell r="H303">
            <v>622</v>
          </cell>
          <cell r="L303">
            <v>56519.24</v>
          </cell>
          <cell r="M303">
            <v>0</v>
          </cell>
          <cell r="N303">
            <v>56519.24</v>
          </cell>
          <cell r="O303">
            <v>6812.71</v>
          </cell>
          <cell r="P303">
            <v>0</v>
          </cell>
          <cell r="Q303">
            <v>6812.71</v>
          </cell>
          <cell r="R303">
            <v>79723.735796729889</v>
          </cell>
          <cell r="S303">
            <v>0</v>
          </cell>
          <cell r="T303">
            <v>79723.735796729889</v>
          </cell>
        </row>
        <row r="304">
          <cell r="H304">
            <v>622</v>
          </cell>
          <cell r="L304">
            <v>135586.82999999999</v>
          </cell>
          <cell r="M304">
            <v>0</v>
          </cell>
          <cell r="N304">
            <v>135586.82999999999</v>
          </cell>
          <cell r="O304">
            <v>47473.68</v>
          </cell>
          <cell r="P304">
            <v>0</v>
          </cell>
          <cell r="Q304">
            <v>47473.68</v>
          </cell>
          <cell r="R304">
            <v>93021.842359912611</v>
          </cell>
          <cell r="S304">
            <v>0</v>
          </cell>
          <cell r="T304">
            <v>93021.842359912611</v>
          </cell>
        </row>
        <row r="305">
          <cell r="H305">
            <v>622</v>
          </cell>
          <cell r="L305">
            <v>483939.85</v>
          </cell>
          <cell r="M305">
            <v>0</v>
          </cell>
          <cell r="N305">
            <v>483939.85</v>
          </cell>
          <cell r="O305">
            <v>185036.29</v>
          </cell>
          <cell r="P305">
            <v>0</v>
          </cell>
          <cell r="Q305">
            <v>185036.29</v>
          </cell>
          <cell r="R305">
            <v>561816.02837162442</v>
          </cell>
          <cell r="S305">
            <v>0</v>
          </cell>
          <cell r="T305">
            <v>561816.02837162442</v>
          </cell>
        </row>
        <row r="306">
          <cell r="H306">
            <v>622</v>
          </cell>
          <cell r="L306">
            <v>41485.83</v>
          </cell>
          <cell r="M306">
            <v>0</v>
          </cell>
          <cell r="N306">
            <v>41485.83</v>
          </cell>
          <cell r="O306">
            <v>20015.52</v>
          </cell>
          <cell r="P306">
            <v>0</v>
          </cell>
          <cell r="Q306">
            <v>20015.52</v>
          </cell>
          <cell r="R306">
            <v>44099.739627497729</v>
          </cell>
          <cell r="S306">
            <v>0</v>
          </cell>
          <cell r="T306">
            <v>44099.739627497729</v>
          </cell>
        </row>
        <row r="307">
          <cell r="H307">
            <v>622</v>
          </cell>
          <cell r="L307">
            <v>13690.29</v>
          </cell>
          <cell r="M307">
            <v>0</v>
          </cell>
          <cell r="N307">
            <v>13690.29</v>
          </cell>
          <cell r="O307">
            <v>6367.82</v>
          </cell>
          <cell r="P307">
            <v>0</v>
          </cell>
          <cell r="Q307">
            <v>6367.82</v>
          </cell>
          <cell r="R307">
            <v>8373.5198172404507</v>
          </cell>
          <cell r="S307">
            <v>0</v>
          </cell>
          <cell r="T307">
            <v>8373.5198172404507</v>
          </cell>
        </row>
        <row r="308">
          <cell r="H308">
            <v>622</v>
          </cell>
          <cell r="L308">
            <v>284655.01</v>
          </cell>
          <cell r="M308">
            <v>0</v>
          </cell>
          <cell r="N308">
            <v>284655.01</v>
          </cell>
          <cell r="O308">
            <v>97192.97</v>
          </cell>
          <cell r="P308">
            <v>0</v>
          </cell>
          <cell r="Q308">
            <v>97192.97</v>
          </cell>
          <cell r="R308">
            <v>333355.89728753705</v>
          </cell>
          <cell r="S308">
            <v>0</v>
          </cell>
          <cell r="T308">
            <v>333355.89728753705</v>
          </cell>
        </row>
        <row r="309">
          <cell r="H309">
            <v>622</v>
          </cell>
          <cell r="L309">
            <v>67093.320000000007</v>
          </cell>
          <cell r="M309">
            <v>0</v>
          </cell>
          <cell r="N309">
            <v>67093.320000000007</v>
          </cell>
          <cell r="O309">
            <v>30461.07</v>
          </cell>
          <cell r="P309">
            <v>0</v>
          </cell>
          <cell r="Q309">
            <v>30461.07</v>
          </cell>
          <cell r="R309">
            <v>63314.606797617744</v>
          </cell>
          <cell r="S309">
            <v>0</v>
          </cell>
          <cell r="T309">
            <v>63314.606797617744</v>
          </cell>
        </row>
        <row r="310">
          <cell r="H310">
            <v>622</v>
          </cell>
          <cell r="L310">
            <v>27494.09</v>
          </cell>
          <cell r="M310">
            <v>0</v>
          </cell>
          <cell r="N310">
            <v>27494.09</v>
          </cell>
          <cell r="O310">
            <v>25699.67</v>
          </cell>
          <cell r="P310">
            <v>0</v>
          </cell>
          <cell r="Q310">
            <v>25699.67</v>
          </cell>
          <cell r="R310">
            <v>28774.249059765963</v>
          </cell>
          <cell r="S310">
            <v>0</v>
          </cell>
          <cell r="T310">
            <v>28774.249059765963</v>
          </cell>
        </row>
        <row r="311">
          <cell r="H311">
            <v>622</v>
          </cell>
          <cell r="L311">
            <v>46468.35</v>
          </cell>
          <cell r="M311">
            <v>0</v>
          </cell>
          <cell r="N311">
            <v>46468.35</v>
          </cell>
          <cell r="O311">
            <v>22928.39</v>
          </cell>
          <cell r="P311">
            <v>0</v>
          </cell>
          <cell r="Q311">
            <v>22928.39</v>
          </cell>
          <cell r="R311">
            <v>64243.059227262296</v>
          </cell>
          <cell r="S311">
            <v>0</v>
          </cell>
          <cell r="T311">
            <v>64243.059227262296</v>
          </cell>
        </row>
        <row r="312">
          <cell r="H312">
            <v>622</v>
          </cell>
          <cell r="L312">
            <v>0</v>
          </cell>
          <cell r="M312">
            <v>0</v>
          </cell>
          <cell r="N312">
            <v>0</v>
          </cell>
          <cell r="O312">
            <v>0</v>
          </cell>
          <cell r="P312">
            <v>0</v>
          </cell>
          <cell r="Q312">
            <v>0</v>
          </cell>
          <cell r="R312">
            <v>0</v>
          </cell>
          <cell r="S312">
            <v>202.0680160812442</v>
          </cell>
          <cell r="T312">
            <v>-202.0680160812442</v>
          </cell>
        </row>
        <row r="313">
          <cell r="H313">
            <v>622</v>
          </cell>
          <cell r="L313">
            <v>1210.21</v>
          </cell>
          <cell r="M313">
            <v>0</v>
          </cell>
          <cell r="N313">
            <v>1210.21</v>
          </cell>
          <cell r="O313">
            <v>0</v>
          </cell>
          <cell r="P313">
            <v>0</v>
          </cell>
          <cell r="Q313">
            <v>0</v>
          </cell>
          <cell r="R313">
            <v>5956.8090900928764</v>
          </cell>
          <cell r="S313">
            <v>0</v>
          </cell>
          <cell r="T313">
            <v>5956.8090900928764</v>
          </cell>
        </row>
        <row r="314">
          <cell r="H314">
            <v>622</v>
          </cell>
          <cell r="L314">
            <v>32130.23</v>
          </cell>
          <cell r="M314">
            <v>0</v>
          </cell>
          <cell r="N314">
            <v>32130.23</v>
          </cell>
          <cell r="O314">
            <v>37740</v>
          </cell>
          <cell r="P314">
            <v>0</v>
          </cell>
          <cell r="Q314">
            <v>37740</v>
          </cell>
          <cell r="R314">
            <v>36203.988387984959</v>
          </cell>
          <cell r="S314">
            <v>0</v>
          </cell>
          <cell r="T314">
            <v>36203.988387984959</v>
          </cell>
        </row>
        <row r="315">
          <cell r="H315">
            <v>622</v>
          </cell>
          <cell r="L315">
            <v>0</v>
          </cell>
          <cell r="M315">
            <v>0</v>
          </cell>
          <cell r="N315">
            <v>0</v>
          </cell>
          <cell r="O315">
            <v>0</v>
          </cell>
          <cell r="P315">
            <v>0</v>
          </cell>
          <cell r="Q315">
            <v>0</v>
          </cell>
          <cell r="R315">
            <v>2297.6975489071338</v>
          </cell>
          <cell r="S315">
            <v>0</v>
          </cell>
          <cell r="T315">
            <v>2297.6975489071338</v>
          </cell>
        </row>
        <row r="316">
          <cell r="H316">
            <v>622</v>
          </cell>
          <cell r="L316">
            <v>257453.04</v>
          </cell>
          <cell r="M316">
            <v>0</v>
          </cell>
          <cell r="N316">
            <v>257453.04</v>
          </cell>
          <cell r="O316">
            <v>131208.26</v>
          </cell>
          <cell r="P316">
            <v>0</v>
          </cell>
          <cell r="Q316">
            <v>131208.26</v>
          </cell>
          <cell r="R316">
            <v>1572.1112119791303</v>
          </cell>
          <cell r="S316">
            <v>0</v>
          </cell>
          <cell r="T316">
            <v>1572.1112119791303</v>
          </cell>
        </row>
        <row r="317">
          <cell r="H317">
            <v>622</v>
          </cell>
          <cell r="L317">
            <v>2735.53</v>
          </cell>
          <cell r="M317">
            <v>0</v>
          </cell>
          <cell r="N317">
            <v>2735.53</v>
          </cell>
          <cell r="O317">
            <v>309.12</v>
          </cell>
          <cell r="P317">
            <v>0</v>
          </cell>
          <cell r="Q317">
            <v>309.12</v>
          </cell>
          <cell r="R317">
            <v>207601.24100916792</v>
          </cell>
          <cell r="S317">
            <v>0</v>
          </cell>
          <cell r="T317">
            <v>207601.24100916792</v>
          </cell>
        </row>
        <row r="318">
          <cell r="H318">
            <v>622</v>
          </cell>
          <cell r="L318">
            <v>6857979.6699999999</v>
          </cell>
          <cell r="M318">
            <v>0</v>
          </cell>
          <cell r="N318">
            <v>6857979.6699999999</v>
          </cell>
          <cell r="O318">
            <v>3241804.28</v>
          </cell>
          <cell r="P318">
            <v>0</v>
          </cell>
          <cell r="Q318">
            <v>3241804.28</v>
          </cell>
          <cell r="R318">
            <v>5368108.1693119584</v>
          </cell>
          <cell r="S318">
            <v>0</v>
          </cell>
          <cell r="T318">
            <v>5368108.1693119584</v>
          </cell>
        </row>
        <row r="319">
          <cell r="H319">
            <v>622</v>
          </cell>
          <cell r="L319">
            <v>0</v>
          </cell>
          <cell r="M319">
            <v>0</v>
          </cell>
          <cell r="N319">
            <v>0</v>
          </cell>
          <cell r="O319">
            <v>0</v>
          </cell>
          <cell r="P319">
            <v>0</v>
          </cell>
          <cell r="Q319">
            <v>0</v>
          </cell>
          <cell r="R319">
            <v>29308.182280703506</v>
          </cell>
          <cell r="S319">
            <v>0</v>
          </cell>
          <cell r="T319">
            <v>29308.182280703506</v>
          </cell>
        </row>
        <row r="320">
          <cell r="H320">
            <v>622</v>
          </cell>
          <cell r="L320">
            <v>181509.81</v>
          </cell>
          <cell r="M320">
            <v>0</v>
          </cell>
          <cell r="N320">
            <v>181509.81</v>
          </cell>
          <cell r="O320">
            <v>75185.97</v>
          </cell>
          <cell r="P320">
            <v>0</v>
          </cell>
          <cell r="Q320">
            <v>75185.97</v>
          </cell>
          <cell r="R320">
            <v>138146.84610089683</v>
          </cell>
          <cell r="S320">
            <v>0</v>
          </cell>
          <cell r="T320">
            <v>138146.84610089683</v>
          </cell>
        </row>
        <row r="321">
          <cell r="H321">
            <v>622</v>
          </cell>
          <cell r="L321">
            <v>136015.69</v>
          </cell>
          <cell r="M321">
            <v>0</v>
          </cell>
          <cell r="N321">
            <v>136015.69</v>
          </cell>
          <cell r="O321">
            <v>63670.91</v>
          </cell>
          <cell r="P321">
            <v>0</v>
          </cell>
          <cell r="Q321">
            <v>63670.91</v>
          </cell>
          <cell r="R321">
            <v>123509.89116229887</v>
          </cell>
          <cell r="S321">
            <v>0</v>
          </cell>
          <cell r="T321">
            <v>123509.89116229887</v>
          </cell>
        </row>
        <row r="322">
          <cell r="H322">
            <v>622</v>
          </cell>
          <cell r="L322">
            <v>0</v>
          </cell>
          <cell r="M322">
            <v>0</v>
          </cell>
          <cell r="N322">
            <v>0</v>
          </cell>
          <cell r="O322">
            <v>0</v>
          </cell>
          <cell r="P322">
            <v>0</v>
          </cell>
          <cell r="Q322">
            <v>0</v>
          </cell>
          <cell r="R322">
            <v>0</v>
          </cell>
          <cell r="S322">
            <v>0</v>
          </cell>
          <cell r="T322">
            <v>0</v>
          </cell>
        </row>
        <row r="323">
          <cell r="H323">
            <v>622</v>
          </cell>
          <cell r="L323">
            <v>59165.27</v>
          </cell>
          <cell r="M323">
            <v>0</v>
          </cell>
          <cell r="N323">
            <v>59165.27</v>
          </cell>
          <cell r="O323">
            <v>36330.81</v>
          </cell>
          <cell r="P323">
            <v>0</v>
          </cell>
          <cell r="Q323">
            <v>36330.81</v>
          </cell>
          <cell r="R323">
            <v>73463.772308735948</v>
          </cell>
          <cell r="S323">
            <v>0</v>
          </cell>
          <cell r="T323">
            <v>73463.772308735948</v>
          </cell>
        </row>
        <row r="324">
          <cell r="H324">
            <v>622</v>
          </cell>
          <cell r="L324">
            <v>102393.60000000001</v>
          </cell>
          <cell r="M324">
            <v>0</v>
          </cell>
          <cell r="N324">
            <v>102393.60000000001</v>
          </cell>
          <cell r="O324">
            <v>27697.52</v>
          </cell>
          <cell r="P324">
            <v>0</v>
          </cell>
          <cell r="Q324">
            <v>27697.52</v>
          </cell>
          <cell r="R324">
            <v>66690.73532785986</v>
          </cell>
          <cell r="S324">
            <v>0</v>
          </cell>
          <cell r="T324">
            <v>66690.73532785986</v>
          </cell>
        </row>
        <row r="325">
          <cell r="H325">
            <v>622</v>
          </cell>
          <cell r="L325">
            <v>123233.97</v>
          </cell>
          <cell r="M325">
            <v>0</v>
          </cell>
          <cell r="N325">
            <v>123233.97</v>
          </cell>
          <cell r="O325">
            <v>60669.35</v>
          </cell>
          <cell r="P325">
            <v>0</v>
          </cell>
          <cell r="Q325">
            <v>60669.35</v>
          </cell>
          <cell r="R325">
            <v>121154.58744425933</v>
          </cell>
          <cell r="S325">
            <v>0</v>
          </cell>
          <cell r="T325">
            <v>121154.58744425933</v>
          </cell>
        </row>
        <row r="326">
          <cell r="H326">
            <v>622</v>
          </cell>
          <cell r="L326">
            <v>0</v>
          </cell>
          <cell r="M326">
            <v>0</v>
          </cell>
          <cell r="N326">
            <v>0</v>
          </cell>
          <cell r="O326">
            <v>149804</v>
          </cell>
          <cell r="P326">
            <v>0</v>
          </cell>
          <cell r="Q326">
            <v>149804</v>
          </cell>
          <cell r="R326">
            <v>1637108.6681098551</v>
          </cell>
          <cell r="S326">
            <v>0</v>
          </cell>
          <cell r="T326">
            <v>1637108.6681098551</v>
          </cell>
        </row>
        <row r="327">
          <cell r="H327">
            <v>622</v>
          </cell>
          <cell r="L327">
            <v>1457340.46</v>
          </cell>
          <cell r="M327">
            <v>0</v>
          </cell>
          <cell r="N327">
            <v>1457340.46</v>
          </cell>
          <cell r="O327">
            <v>665313.68000000005</v>
          </cell>
          <cell r="P327">
            <v>0</v>
          </cell>
          <cell r="Q327">
            <v>665313.68000000005</v>
          </cell>
          <cell r="R327">
            <v>167713.33586057601</v>
          </cell>
          <cell r="S327">
            <v>0</v>
          </cell>
          <cell r="T327">
            <v>167713.33586057601</v>
          </cell>
        </row>
        <row r="328">
          <cell r="H328">
            <v>622</v>
          </cell>
          <cell r="L328">
            <v>26905.22</v>
          </cell>
          <cell r="M328">
            <v>0</v>
          </cell>
          <cell r="N328">
            <v>26905.22</v>
          </cell>
          <cell r="O328">
            <v>10370.030000000001</v>
          </cell>
          <cell r="P328">
            <v>0</v>
          </cell>
          <cell r="Q328">
            <v>10370.030000000001</v>
          </cell>
          <cell r="R328">
            <v>34170.29957801698</v>
          </cell>
          <cell r="S328">
            <v>0</v>
          </cell>
          <cell r="T328">
            <v>34170.29957801698</v>
          </cell>
        </row>
        <row r="329">
          <cell r="H329">
            <v>622</v>
          </cell>
          <cell r="L329">
            <v>6835.37</v>
          </cell>
          <cell r="M329">
            <v>0</v>
          </cell>
          <cell r="N329">
            <v>6835.37</v>
          </cell>
          <cell r="O329">
            <v>6291.48</v>
          </cell>
          <cell r="P329">
            <v>0</v>
          </cell>
          <cell r="Q329">
            <v>6291.48</v>
          </cell>
          <cell r="R329">
            <v>33800.041899023352</v>
          </cell>
          <cell r="S329">
            <v>0</v>
          </cell>
          <cell r="T329">
            <v>33800.041899023352</v>
          </cell>
        </row>
        <row r="330">
          <cell r="H330">
            <v>622</v>
          </cell>
          <cell r="L330">
            <v>36492.1</v>
          </cell>
          <cell r="M330">
            <v>0</v>
          </cell>
          <cell r="N330">
            <v>36492.1</v>
          </cell>
          <cell r="O330">
            <v>12666.02</v>
          </cell>
          <cell r="P330">
            <v>0</v>
          </cell>
          <cell r="Q330">
            <v>12666.02</v>
          </cell>
          <cell r="R330">
            <v>45905.662353727515</v>
          </cell>
          <cell r="S330">
            <v>0</v>
          </cell>
          <cell r="T330">
            <v>45905.662353727515</v>
          </cell>
        </row>
        <row r="331">
          <cell r="H331">
            <v>622</v>
          </cell>
          <cell r="L331">
            <v>83387.5</v>
          </cell>
          <cell r="M331">
            <v>0</v>
          </cell>
          <cell r="N331">
            <v>83387.5</v>
          </cell>
          <cell r="O331">
            <v>33590.019999999997</v>
          </cell>
          <cell r="P331">
            <v>0</v>
          </cell>
          <cell r="Q331">
            <v>33590.019999999997</v>
          </cell>
          <cell r="R331">
            <v>50202.741393242286</v>
          </cell>
          <cell r="S331">
            <v>0</v>
          </cell>
          <cell r="T331">
            <v>50202.741393242286</v>
          </cell>
        </row>
        <row r="332">
          <cell r="H332">
            <v>622</v>
          </cell>
          <cell r="L332">
            <v>652156.67000000004</v>
          </cell>
          <cell r="M332">
            <v>0</v>
          </cell>
          <cell r="N332">
            <v>652156.67000000004</v>
          </cell>
          <cell r="O332">
            <v>310254.90999999997</v>
          </cell>
          <cell r="P332">
            <v>0</v>
          </cell>
          <cell r="Q332">
            <v>310254.90999999997</v>
          </cell>
          <cell r="R332">
            <v>587760.26276673214</v>
          </cell>
          <cell r="S332">
            <v>0</v>
          </cell>
          <cell r="T332">
            <v>587760.26276673214</v>
          </cell>
        </row>
        <row r="333">
          <cell r="H333">
            <v>622</v>
          </cell>
          <cell r="L333">
            <v>721239.52</v>
          </cell>
          <cell r="M333">
            <v>0</v>
          </cell>
          <cell r="N333">
            <v>721239.52</v>
          </cell>
          <cell r="O333">
            <v>285852.76</v>
          </cell>
          <cell r="P333">
            <v>0</v>
          </cell>
          <cell r="Q333">
            <v>285852.76</v>
          </cell>
          <cell r="R333">
            <v>456348.02625672129</v>
          </cell>
          <cell r="S333">
            <v>0</v>
          </cell>
          <cell r="T333">
            <v>456348.02625672129</v>
          </cell>
        </row>
        <row r="334">
          <cell r="H334">
            <v>622</v>
          </cell>
          <cell r="L334">
            <v>1828281.55</v>
          </cell>
          <cell r="M334">
            <v>0</v>
          </cell>
          <cell r="N334">
            <v>1828281.55</v>
          </cell>
          <cell r="O334">
            <v>495177.46</v>
          </cell>
          <cell r="P334">
            <v>0</v>
          </cell>
          <cell r="Q334">
            <v>495177.46</v>
          </cell>
          <cell r="R334">
            <v>824671.50168094889</v>
          </cell>
          <cell r="S334">
            <v>0</v>
          </cell>
          <cell r="T334">
            <v>824671.50168094889</v>
          </cell>
        </row>
        <row r="335">
          <cell r="H335">
            <v>622</v>
          </cell>
          <cell r="L335">
            <v>44.9</v>
          </cell>
          <cell r="M335">
            <v>0</v>
          </cell>
          <cell r="N335">
            <v>44.9</v>
          </cell>
          <cell r="O335">
            <v>44.9</v>
          </cell>
          <cell r="P335">
            <v>0</v>
          </cell>
          <cell r="Q335">
            <v>44.9</v>
          </cell>
          <cell r="R335">
            <v>21226.558992827286</v>
          </cell>
          <cell r="S335">
            <v>0</v>
          </cell>
          <cell r="T335">
            <v>21226.558992827286</v>
          </cell>
        </row>
        <row r="336">
          <cell r="H336">
            <v>622</v>
          </cell>
          <cell r="L336">
            <v>1040714.97</v>
          </cell>
          <cell r="M336">
            <v>0</v>
          </cell>
          <cell r="N336">
            <v>1040714.97</v>
          </cell>
          <cell r="O336">
            <v>742471.24</v>
          </cell>
          <cell r="P336">
            <v>0</v>
          </cell>
          <cell r="Q336">
            <v>742471.24</v>
          </cell>
          <cell r="R336">
            <v>1424837.0427270278</v>
          </cell>
          <cell r="S336">
            <v>0</v>
          </cell>
          <cell r="T336">
            <v>1424837.0427270278</v>
          </cell>
        </row>
        <row r="337">
          <cell r="H337">
            <v>622</v>
          </cell>
          <cell r="L337">
            <v>1745234.74</v>
          </cell>
          <cell r="M337">
            <v>0</v>
          </cell>
          <cell r="N337">
            <v>1745234.74</v>
          </cell>
          <cell r="O337">
            <v>581228.91</v>
          </cell>
          <cell r="P337">
            <v>0</v>
          </cell>
          <cell r="Q337">
            <v>581228.91</v>
          </cell>
          <cell r="R337">
            <v>1131800.9247713012</v>
          </cell>
          <cell r="S337">
            <v>0</v>
          </cell>
          <cell r="T337">
            <v>1131800.9247713012</v>
          </cell>
        </row>
        <row r="338">
          <cell r="H338">
            <v>622</v>
          </cell>
          <cell r="L338">
            <v>461246.25</v>
          </cell>
          <cell r="M338">
            <v>0</v>
          </cell>
          <cell r="N338">
            <v>461246.25</v>
          </cell>
          <cell r="O338">
            <v>202902.68</v>
          </cell>
          <cell r="P338">
            <v>0</v>
          </cell>
          <cell r="Q338">
            <v>202902.68</v>
          </cell>
          <cell r="R338">
            <v>140305.50373599626</v>
          </cell>
          <cell r="S338">
            <v>0</v>
          </cell>
          <cell r="T338">
            <v>140305.50373599626</v>
          </cell>
        </row>
        <row r="339">
          <cell r="H339">
            <v>622</v>
          </cell>
          <cell r="L339">
            <v>0</v>
          </cell>
          <cell r="M339">
            <v>0</v>
          </cell>
          <cell r="N339">
            <v>0</v>
          </cell>
          <cell r="O339">
            <v>0</v>
          </cell>
          <cell r="P339">
            <v>0</v>
          </cell>
          <cell r="Q339">
            <v>0</v>
          </cell>
          <cell r="R339">
            <v>513957.57723885437</v>
          </cell>
          <cell r="S339">
            <v>0</v>
          </cell>
          <cell r="T339">
            <v>513957.57723885437</v>
          </cell>
        </row>
        <row r="340">
          <cell r="H340">
            <v>622</v>
          </cell>
          <cell r="L340">
            <v>889802.13</v>
          </cell>
          <cell r="M340">
            <v>0</v>
          </cell>
          <cell r="N340">
            <v>889802.13</v>
          </cell>
          <cell r="O340">
            <v>63363.1</v>
          </cell>
          <cell r="P340">
            <v>0</v>
          </cell>
          <cell r="Q340">
            <v>63363.1</v>
          </cell>
          <cell r="R340">
            <v>4873.3153101026528</v>
          </cell>
          <cell r="S340">
            <v>0</v>
          </cell>
          <cell r="T340">
            <v>4873.3153101026528</v>
          </cell>
        </row>
        <row r="341">
          <cell r="H341">
            <v>622</v>
          </cell>
          <cell r="L341">
            <v>1321740.1499999999</v>
          </cell>
          <cell r="M341">
            <v>0</v>
          </cell>
          <cell r="N341">
            <v>1321740.1499999999</v>
          </cell>
          <cell r="O341">
            <v>554203.35</v>
          </cell>
          <cell r="P341">
            <v>0</v>
          </cell>
          <cell r="Q341">
            <v>554203.35</v>
          </cell>
          <cell r="R341">
            <v>1083784.6689478357</v>
          </cell>
          <cell r="S341">
            <v>0</v>
          </cell>
          <cell r="T341">
            <v>1083784.6689478357</v>
          </cell>
        </row>
        <row r="342">
          <cell r="H342">
            <v>622</v>
          </cell>
          <cell r="L342">
            <v>1570508.19</v>
          </cell>
          <cell r="M342">
            <v>0</v>
          </cell>
          <cell r="N342">
            <v>1570508.19</v>
          </cell>
          <cell r="O342">
            <v>748908.89</v>
          </cell>
          <cell r="P342">
            <v>0</v>
          </cell>
          <cell r="Q342">
            <v>748908.89</v>
          </cell>
          <cell r="R342">
            <v>999331.5110583494</v>
          </cell>
          <cell r="S342">
            <v>0</v>
          </cell>
          <cell r="T342">
            <v>999331.5110583494</v>
          </cell>
        </row>
        <row r="343">
          <cell r="H343">
            <v>622</v>
          </cell>
          <cell r="L343">
            <v>318493.03000000003</v>
          </cell>
          <cell r="M343">
            <v>0</v>
          </cell>
          <cell r="N343">
            <v>318493.03000000003</v>
          </cell>
          <cell r="O343">
            <v>178392.49</v>
          </cell>
          <cell r="P343">
            <v>0</v>
          </cell>
          <cell r="Q343">
            <v>178392.49</v>
          </cell>
          <cell r="R343">
            <v>362809.47416725691</v>
          </cell>
          <cell r="S343">
            <v>0</v>
          </cell>
          <cell r="T343">
            <v>362809.47416725691</v>
          </cell>
        </row>
        <row r="344">
          <cell r="H344">
            <v>622</v>
          </cell>
          <cell r="L344">
            <v>858221.37</v>
          </cell>
          <cell r="M344">
            <v>0</v>
          </cell>
          <cell r="N344">
            <v>858221.37</v>
          </cell>
          <cell r="O344">
            <v>404567.22</v>
          </cell>
          <cell r="P344">
            <v>0</v>
          </cell>
          <cell r="Q344">
            <v>404567.22</v>
          </cell>
          <cell r="R344">
            <v>430433.04635827657</v>
          </cell>
          <cell r="S344">
            <v>0</v>
          </cell>
          <cell r="T344">
            <v>430433.04635827657</v>
          </cell>
        </row>
        <row r="345">
          <cell r="H345">
            <v>622</v>
          </cell>
          <cell r="L345">
            <v>52349.97</v>
          </cell>
          <cell r="M345">
            <v>0</v>
          </cell>
          <cell r="N345">
            <v>52349.97</v>
          </cell>
          <cell r="O345">
            <v>0</v>
          </cell>
          <cell r="P345">
            <v>24614.18</v>
          </cell>
          <cell r="Q345">
            <v>-24614.18</v>
          </cell>
          <cell r="R345">
            <v>248972.44640416597</v>
          </cell>
          <cell r="S345">
            <v>0</v>
          </cell>
          <cell r="T345">
            <v>248972.44640416597</v>
          </cell>
        </row>
        <row r="346">
          <cell r="H346">
            <v>622</v>
          </cell>
          <cell r="L346">
            <v>68033.100000000006</v>
          </cell>
          <cell r="M346">
            <v>0</v>
          </cell>
          <cell r="N346">
            <v>68033.100000000006</v>
          </cell>
          <cell r="O346">
            <v>31809.87</v>
          </cell>
          <cell r="P346">
            <v>0</v>
          </cell>
          <cell r="Q346">
            <v>31809.87</v>
          </cell>
          <cell r="R346">
            <v>47591.554354006847</v>
          </cell>
          <cell r="S346">
            <v>0</v>
          </cell>
          <cell r="T346">
            <v>47591.554354006847</v>
          </cell>
        </row>
        <row r="347">
          <cell r="H347">
            <v>622</v>
          </cell>
          <cell r="L347">
            <v>129933.17</v>
          </cell>
          <cell r="M347">
            <v>0</v>
          </cell>
          <cell r="N347">
            <v>129933.17</v>
          </cell>
          <cell r="O347">
            <v>91046.58</v>
          </cell>
          <cell r="P347">
            <v>0</v>
          </cell>
          <cell r="Q347">
            <v>91046.58</v>
          </cell>
          <cell r="R347">
            <v>99533.274807713417</v>
          </cell>
          <cell r="S347">
            <v>0</v>
          </cell>
          <cell r="T347">
            <v>99533.274807713417</v>
          </cell>
        </row>
        <row r="348">
          <cell r="H348">
            <v>622</v>
          </cell>
          <cell r="L348">
            <v>823214.72</v>
          </cell>
          <cell r="M348">
            <v>0</v>
          </cell>
          <cell r="N348">
            <v>823214.72</v>
          </cell>
          <cell r="O348">
            <v>311125.48</v>
          </cell>
          <cell r="P348">
            <v>0</v>
          </cell>
          <cell r="Q348">
            <v>311125.48</v>
          </cell>
          <cell r="R348">
            <v>483670.61382069212</v>
          </cell>
          <cell r="S348">
            <v>0</v>
          </cell>
          <cell r="T348">
            <v>483670.61382069212</v>
          </cell>
        </row>
        <row r="349">
          <cell r="H349">
            <v>622</v>
          </cell>
          <cell r="L349">
            <v>127864.53</v>
          </cell>
          <cell r="M349">
            <v>0</v>
          </cell>
          <cell r="N349">
            <v>127864.53</v>
          </cell>
          <cell r="O349">
            <v>85273.09</v>
          </cell>
          <cell r="P349">
            <v>0</v>
          </cell>
          <cell r="Q349">
            <v>85273.09</v>
          </cell>
          <cell r="R349">
            <v>154327.37602378268</v>
          </cell>
          <cell r="S349">
            <v>0</v>
          </cell>
          <cell r="T349">
            <v>154327.37602378268</v>
          </cell>
        </row>
        <row r="350">
          <cell r="H350">
            <v>622</v>
          </cell>
          <cell r="L350">
            <v>0</v>
          </cell>
          <cell r="M350">
            <v>0</v>
          </cell>
          <cell r="N350">
            <v>0</v>
          </cell>
          <cell r="O350">
            <v>0</v>
          </cell>
          <cell r="P350">
            <v>0</v>
          </cell>
          <cell r="Q350">
            <v>0</v>
          </cell>
          <cell r="R350">
            <v>0</v>
          </cell>
          <cell r="S350">
            <v>0</v>
          </cell>
          <cell r="T350">
            <v>0</v>
          </cell>
        </row>
        <row r="351">
          <cell r="H351">
            <v>622</v>
          </cell>
          <cell r="L351">
            <v>0</v>
          </cell>
          <cell r="M351">
            <v>0</v>
          </cell>
          <cell r="N351">
            <v>0</v>
          </cell>
          <cell r="O351">
            <v>0</v>
          </cell>
          <cell r="P351">
            <v>0</v>
          </cell>
          <cell r="Q351">
            <v>0</v>
          </cell>
          <cell r="R351">
            <v>3817.7741642641236</v>
          </cell>
          <cell r="S351">
            <v>0</v>
          </cell>
          <cell r="T351">
            <v>3817.7741642641236</v>
          </cell>
        </row>
        <row r="352">
          <cell r="H352">
            <v>622</v>
          </cell>
          <cell r="L352">
            <v>73297.64</v>
          </cell>
          <cell r="M352">
            <v>0</v>
          </cell>
          <cell r="N352">
            <v>73297.64</v>
          </cell>
          <cell r="O352">
            <v>35764.720000000001</v>
          </cell>
          <cell r="P352">
            <v>0</v>
          </cell>
          <cell r="Q352">
            <v>35764.720000000001</v>
          </cell>
          <cell r="R352">
            <v>279304.26671721152</v>
          </cell>
          <cell r="S352">
            <v>0</v>
          </cell>
          <cell r="T352">
            <v>279304.26671721152</v>
          </cell>
        </row>
        <row r="353">
          <cell r="H353">
            <v>622</v>
          </cell>
          <cell r="L353">
            <v>1052.97</v>
          </cell>
          <cell r="M353">
            <v>0</v>
          </cell>
          <cell r="N353">
            <v>1052.97</v>
          </cell>
          <cell r="O353">
            <v>726.69</v>
          </cell>
          <cell r="P353">
            <v>0</v>
          </cell>
          <cell r="Q353">
            <v>726.69</v>
          </cell>
          <cell r="R353">
            <v>1094.4922736205745</v>
          </cell>
          <cell r="S353">
            <v>0</v>
          </cell>
          <cell r="T353">
            <v>1094.4922736205745</v>
          </cell>
        </row>
        <row r="354">
          <cell r="H354">
            <v>622</v>
          </cell>
          <cell r="L354">
            <v>9510.11</v>
          </cell>
          <cell r="M354">
            <v>0</v>
          </cell>
          <cell r="N354">
            <v>9510.11</v>
          </cell>
          <cell r="O354">
            <v>5554.6</v>
          </cell>
          <cell r="P354">
            <v>0</v>
          </cell>
          <cell r="Q354">
            <v>5554.6</v>
          </cell>
          <cell r="R354">
            <v>10914.969922486807</v>
          </cell>
          <cell r="S354">
            <v>0</v>
          </cell>
          <cell r="T354">
            <v>10914.969922486807</v>
          </cell>
        </row>
        <row r="355">
          <cell r="H355">
            <v>622</v>
          </cell>
          <cell r="L355">
            <v>131745.06</v>
          </cell>
          <cell r="M355">
            <v>0</v>
          </cell>
          <cell r="N355">
            <v>131745.06</v>
          </cell>
          <cell r="O355">
            <v>56134.53</v>
          </cell>
          <cell r="P355">
            <v>0</v>
          </cell>
          <cell r="Q355">
            <v>56134.53</v>
          </cell>
          <cell r="R355">
            <v>111917.59359942538</v>
          </cell>
          <cell r="S355">
            <v>0</v>
          </cell>
          <cell r="T355">
            <v>111917.59359942538</v>
          </cell>
        </row>
        <row r="356">
          <cell r="H356">
            <v>622</v>
          </cell>
          <cell r="L356">
            <v>5673.38</v>
          </cell>
          <cell r="M356">
            <v>0</v>
          </cell>
          <cell r="N356">
            <v>5673.38</v>
          </cell>
          <cell r="O356">
            <v>1503.11</v>
          </cell>
          <cell r="P356">
            <v>0</v>
          </cell>
          <cell r="Q356">
            <v>1503.11</v>
          </cell>
          <cell r="R356">
            <v>1017.353178838998</v>
          </cell>
          <cell r="S356">
            <v>0</v>
          </cell>
          <cell r="T356">
            <v>1017.353178838998</v>
          </cell>
        </row>
        <row r="357">
          <cell r="H357">
            <v>622</v>
          </cell>
          <cell r="L357">
            <v>78059.199999999997</v>
          </cell>
          <cell r="M357">
            <v>0</v>
          </cell>
          <cell r="N357">
            <v>78059.199999999997</v>
          </cell>
          <cell r="O357">
            <v>54922.54</v>
          </cell>
          <cell r="P357">
            <v>0</v>
          </cell>
          <cell r="Q357">
            <v>54922.54</v>
          </cell>
          <cell r="R357">
            <v>67921.419379295898</v>
          </cell>
          <cell r="S357">
            <v>0</v>
          </cell>
          <cell r="T357">
            <v>67921.419379295898</v>
          </cell>
        </row>
        <row r="358">
          <cell r="H358">
            <v>622</v>
          </cell>
          <cell r="L358">
            <v>7842.11</v>
          </cell>
          <cell r="M358">
            <v>0</v>
          </cell>
          <cell r="N358">
            <v>7842.11</v>
          </cell>
          <cell r="O358">
            <v>5033.57</v>
          </cell>
          <cell r="P358">
            <v>0</v>
          </cell>
          <cell r="Q358">
            <v>5033.57</v>
          </cell>
          <cell r="R358">
            <v>12181.682146028072</v>
          </cell>
          <cell r="S358">
            <v>0</v>
          </cell>
          <cell r="T358">
            <v>12181.682146028072</v>
          </cell>
        </row>
        <row r="359">
          <cell r="H359">
            <v>622</v>
          </cell>
          <cell r="L359">
            <v>5138</v>
          </cell>
          <cell r="M359">
            <v>0</v>
          </cell>
          <cell r="N359">
            <v>5138</v>
          </cell>
          <cell r="O359">
            <v>1658.12</v>
          </cell>
          <cell r="P359">
            <v>0</v>
          </cell>
          <cell r="Q359">
            <v>1658.12</v>
          </cell>
          <cell r="R359">
            <v>2759.5295338234855</v>
          </cell>
          <cell r="S359">
            <v>0</v>
          </cell>
          <cell r="T359">
            <v>2759.5295338234855</v>
          </cell>
        </row>
        <row r="360">
          <cell r="H360">
            <v>631</v>
          </cell>
          <cell r="L360">
            <v>10092.23</v>
          </cell>
          <cell r="M360">
            <v>0</v>
          </cell>
          <cell r="N360">
            <v>10092.23</v>
          </cell>
          <cell r="O360">
            <v>10092.23</v>
          </cell>
          <cell r="P360">
            <v>0</v>
          </cell>
          <cell r="Q360">
            <v>10092.23</v>
          </cell>
          <cell r="R360">
            <v>1962.0315040751789</v>
          </cell>
          <cell r="S360">
            <v>0</v>
          </cell>
          <cell r="T360">
            <v>1962.0315040751789</v>
          </cell>
        </row>
        <row r="361">
          <cell r="H361">
            <v>631</v>
          </cell>
          <cell r="L361">
            <v>14011.19</v>
          </cell>
          <cell r="M361">
            <v>0</v>
          </cell>
          <cell r="N361">
            <v>14011.19</v>
          </cell>
          <cell r="O361">
            <v>5158.91</v>
          </cell>
          <cell r="P361">
            <v>0</v>
          </cell>
          <cell r="Q361">
            <v>5158.91</v>
          </cell>
          <cell r="R361">
            <v>12959.158428188066</v>
          </cell>
          <cell r="S361">
            <v>0</v>
          </cell>
          <cell r="T361">
            <v>12959.158428188066</v>
          </cell>
        </row>
        <row r="362">
          <cell r="H362">
            <v>631</v>
          </cell>
          <cell r="L362">
            <v>1671.24</v>
          </cell>
          <cell r="M362">
            <v>0</v>
          </cell>
          <cell r="N362">
            <v>1671.24</v>
          </cell>
          <cell r="O362">
            <v>1622.36</v>
          </cell>
          <cell r="P362">
            <v>0</v>
          </cell>
          <cell r="Q362">
            <v>1622.36</v>
          </cell>
          <cell r="R362">
            <v>73.323290869005703</v>
          </cell>
          <cell r="S362">
            <v>0</v>
          </cell>
          <cell r="T362">
            <v>73.323290869005703</v>
          </cell>
        </row>
        <row r="363">
          <cell r="H363">
            <v>631</v>
          </cell>
          <cell r="L363">
            <v>1329.49</v>
          </cell>
          <cell r="M363">
            <v>0</v>
          </cell>
          <cell r="N363">
            <v>1329.49</v>
          </cell>
          <cell r="O363">
            <v>99.01</v>
          </cell>
          <cell r="P363">
            <v>0</v>
          </cell>
          <cell r="Q363">
            <v>99.01</v>
          </cell>
          <cell r="R363">
            <v>1260.6069372811523</v>
          </cell>
          <cell r="S363">
            <v>0</v>
          </cell>
          <cell r="T363">
            <v>1260.6069372811523</v>
          </cell>
        </row>
        <row r="364">
          <cell r="H364">
            <v>631</v>
          </cell>
          <cell r="L364">
            <v>7366.19</v>
          </cell>
          <cell r="M364">
            <v>0</v>
          </cell>
          <cell r="N364">
            <v>7366.19</v>
          </cell>
          <cell r="O364">
            <v>4794.59</v>
          </cell>
          <cell r="P364">
            <v>0</v>
          </cell>
          <cell r="Q364">
            <v>4794.59</v>
          </cell>
          <cell r="R364">
            <v>20586.2022525713</v>
          </cell>
          <cell r="S364">
            <v>0</v>
          </cell>
          <cell r="T364">
            <v>20586.2022525713</v>
          </cell>
        </row>
        <row r="365">
          <cell r="H365">
            <v>631</v>
          </cell>
          <cell r="L365">
            <v>52237.09</v>
          </cell>
          <cell r="M365">
            <v>0</v>
          </cell>
          <cell r="N365">
            <v>52237.09</v>
          </cell>
          <cell r="O365">
            <v>42795.62</v>
          </cell>
          <cell r="P365">
            <v>0</v>
          </cell>
          <cell r="Q365">
            <v>42795.62</v>
          </cell>
          <cell r="R365">
            <v>36188.665316587023</v>
          </cell>
          <cell r="S365">
            <v>0</v>
          </cell>
          <cell r="T365">
            <v>36188.665316587023</v>
          </cell>
        </row>
        <row r="366">
          <cell r="H366">
            <v>631</v>
          </cell>
          <cell r="L366">
            <v>376384.26</v>
          </cell>
          <cell r="M366">
            <v>0</v>
          </cell>
          <cell r="N366">
            <v>376384.26</v>
          </cell>
          <cell r="O366">
            <v>99231.94</v>
          </cell>
          <cell r="P366">
            <v>0</v>
          </cell>
          <cell r="Q366">
            <v>99231.94</v>
          </cell>
          <cell r="R366">
            <v>520062.8934268413</v>
          </cell>
          <cell r="S366">
            <v>0</v>
          </cell>
          <cell r="T366">
            <v>520062.8934268413</v>
          </cell>
        </row>
        <row r="367">
          <cell r="H367">
            <v>631</v>
          </cell>
          <cell r="L367">
            <v>89783.64</v>
          </cell>
          <cell r="M367">
            <v>0</v>
          </cell>
          <cell r="N367">
            <v>89783.64</v>
          </cell>
          <cell r="O367">
            <v>44891.82</v>
          </cell>
          <cell r="P367">
            <v>0</v>
          </cell>
          <cell r="Q367">
            <v>44891.82</v>
          </cell>
          <cell r="R367">
            <v>59855.747648167919</v>
          </cell>
          <cell r="S367">
            <v>0</v>
          </cell>
          <cell r="T367">
            <v>59855.747648167919</v>
          </cell>
        </row>
        <row r="368">
          <cell r="H368">
            <v>632</v>
          </cell>
          <cell r="L368">
            <v>129516.78</v>
          </cell>
          <cell r="M368">
            <v>0</v>
          </cell>
          <cell r="N368">
            <v>129516.78</v>
          </cell>
          <cell r="O368">
            <v>30179.360000000001</v>
          </cell>
          <cell r="P368">
            <v>0</v>
          </cell>
          <cell r="Q368">
            <v>30179.360000000001</v>
          </cell>
          <cell r="R368">
            <v>17153.051146736365</v>
          </cell>
          <cell r="S368">
            <v>0</v>
          </cell>
          <cell r="T368">
            <v>17153.051146736365</v>
          </cell>
        </row>
        <row r="369">
          <cell r="H369">
            <v>642</v>
          </cell>
          <cell r="L369">
            <v>14090134.890000001</v>
          </cell>
          <cell r="M369">
            <v>0</v>
          </cell>
          <cell r="N369">
            <v>14090134.890000001</v>
          </cell>
          <cell r="O369">
            <v>6687228.9100000001</v>
          </cell>
          <cell r="P369">
            <v>0</v>
          </cell>
          <cell r="Q369">
            <v>6687228.9100000001</v>
          </cell>
          <cell r="R369">
            <v>11606925.494558115</v>
          </cell>
          <cell r="S369">
            <v>0</v>
          </cell>
          <cell r="T369">
            <v>11606925.494558115</v>
          </cell>
        </row>
        <row r="370">
          <cell r="H370">
            <v>642</v>
          </cell>
          <cell r="L370">
            <v>661670.63</v>
          </cell>
          <cell r="M370">
            <v>0</v>
          </cell>
          <cell r="N370">
            <v>661670.63</v>
          </cell>
          <cell r="O370">
            <v>164675.59</v>
          </cell>
          <cell r="P370">
            <v>0</v>
          </cell>
          <cell r="Q370">
            <v>164675.59</v>
          </cell>
          <cell r="R370">
            <v>608119.93096637109</v>
          </cell>
          <cell r="S370">
            <v>0</v>
          </cell>
          <cell r="T370">
            <v>608119.93096637109</v>
          </cell>
        </row>
        <row r="371">
          <cell r="H371">
            <v>642</v>
          </cell>
          <cell r="L371">
            <v>769382.03</v>
          </cell>
          <cell r="M371">
            <v>0</v>
          </cell>
          <cell r="N371">
            <v>769382.03</v>
          </cell>
          <cell r="O371">
            <v>385438.98</v>
          </cell>
          <cell r="P371">
            <v>0</v>
          </cell>
          <cell r="Q371">
            <v>385438.98</v>
          </cell>
          <cell r="R371">
            <v>684816.09820332995</v>
          </cell>
          <cell r="S371">
            <v>0</v>
          </cell>
          <cell r="T371">
            <v>684816.09820332995</v>
          </cell>
        </row>
        <row r="372">
          <cell r="H372">
            <v>642</v>
          </cell>
          <cell r="L372">
            <v>2053.75</v>
          </cell>
          <cell r="M372">
            <v>0</v>
          </cell>
          <cell r="N372">
            <v>2053.75</v>
          </cell>
          <cell r="O372">
            <v>1059.42</v>
          </cell>
          <cell r="P372">
            <v>0</v>
          </cell>
          <cell r="Q372">
            <v>1059.42</v>
          </cell>
          <cell r="R372">
            <v>1931.3454574475513</v>
          </cell>
          <cell r="S372">
            <v>0</v>
          </cell>
          <cell r="T372">
            <v>1931.3454574475513</v>
          </cell>
        </row>
        <row r="373">
          <cell r="H373">
            <v>642</v>
          </cell>
          <cell r="L373">
            <v>61997.55</v>
          </cell>
          <cell r="M373">
            <v>0</v>
          </cell>
          <cell r="N373">
            <v>61997.55</v>
          </cell>
          <cell r="O373">
            <v>22029.35</v>
          </cell>
          <cell r="P373">
            <v>0</v>
          </cell>
          <cell r="Q373">
            <v>22029.35</v>
          </cell>
          <cell r="R373">
            <v>50933.854410869804</v>
          </cell>
          <cell r="S373">
            <v>0</v>
          </cell>
          <cell r="T373">
            <v>50933.854410869804</v>
          </cell>
        </row>
        <row r="374">
          <cell r="H374">
            <v>642</v>
          </cell>
          <cell r="L374">
            <v>1599222.06</v>
          </cell>
          <cell r="M374">
            <v>0</v>
          </cell>
          <cell r="N374">
            <v>1599222.06</v>
          </cell>
          <cell r="O374">
            <v>661200.74</v>
          </cell>
          <cell r="P374">
            <v>0</v>
          </cell>
          <cell r="Q374">
            <v>661200.74</v>
          </cell>
          <cell r="R374">
            <v>1330921.7236460131</v>
          </cell>
          <cell r="S374">
            <v>0</v>
          </cell>
          <cell r="T374">
            <v>1330921.7236460131</v>
          </cell>
        </row>
        <row r="375">
          <cell r="H375">
            <v>642</v>
          </cell>
          <cell r="L375">
            <v>1242148.3400000001</v>
          </cell>
          <cell r="M375">
            <v>0</v>
          </cell>
          <cell r="N375">
            <v>1242148.3400000001</v>
          </cell>
          <cell r="O375">
            <v>635423.49</v>
          </cell>
          <cell r="P375">
            <v>0</v>
          </cell>
          <cell r="Q375">
            <v>635423.49</v>
          </cell>
          <cell r="R375">
            <v>1015352.5254137529</v>
          </cell>
          <cell r="S375">
            <v>0</v>
          </cell>
          <cell r="T375">
            <v>1015352.5254137529</v>
          </cell>
        </row>
        <row r="376">
          <cell r="H376">
            <v>642</v>
          </cell>
          <cell r="L376">
            <v>2156523.79</v>
          </cell>
          <cell r="M376">
            <v>0</v>
          </cell>
          <cell r="N376">
            <v>2156523.79</v>
          </cell>
          <cell r="O376">
            <v>1049093.24</v>
          </cell>
          <cell r="P376">
            <v>0</v>
          </cell>
          <cell r="Q376">
            <v>1049093.24</v>
          </cell>
          <cell r="R376">
            <v>1789628.5352300955</v>
          </cell>
          <cell r="S376">
            <v>0</v>
          </cell>
          <cell r="T376">
            <v>1789628.5352300955</v>
          </cell>
        </row>
        <row r="377">
          <cell r="H377">
            <v>642</v>
          </cell>
          <cell r="L377">
            <v>177955.1</v>
          </cell>
          <cell r="M377">
            <v>0</v>
          </cell>
          <cell r="N377">
            <v>177955.1</v>
          </cell>
          <cell r="O377">
            <v>96316.62</v>
          </cell>
          <cell r="P377">
            <v>0</v>
          </cell>
          <cell r="Q377">
            <v>96316.62</v>
          </cell>
          <cell r="R377">
            <v>145726.40935345818</v>
          </cell>
          <cell r="S377">
            <v>0</v>
          </cell>
          <cell r="T377">
            <v>145726.40935345818</v>
          </cell>
        </row>
        <row r="378">
          <cell r="H378">
            <v>642</v>
          </cell>
          <cell r="L378">
            <v>1468927.33</v>
          </cell>
          <cell r="M378">
            <v>0</v>
          </cell>
          <cell r="N378">
            <v>1468927.33</v>
          </cell>
          <cell r="O378">
            <v>661490.81999999995</v>
          </cell>
          <cell r="P378">
            <v>0</v>
          </cell>
          <cell r="Q378">
            <v>661490.81999999995</v>
          </cell>
          <cell r="R378">
            <v>792437.57045520295</v>
          </cell>
          <cell r="S378">
            <v>0</v>
          </cell>
          <cell r="T378">
            <v>792437.57045520295</v>
          </cell>
        </row>
        <row r="379">
          <cell r="H379">
            <v>642</v>
          </cell>
          <cell r="L379">
            <v>760300.06</v>
          </cell>
          <cell r="M379">
            <v>0</v>
          </cell>
          <cell r="N379">
            <v>760300.06</v>
          </cell>
          <cell r="O379">
            <v>308733.78999999998</v>
          </cell>
          <cell r="P379">
            <v>0</v>
          </cell>
          <cell r="Q379">
            <v>308733.78999999998</v>
          </cell>
          <cell r="R379">
            <v>563948.95801119308</v>
          </cell>
          <cell r="S379">
            <v>0</v>
          </cell>
          <cell r="T379">
            <v>563948.95801119308</v>
          </cell>
        </row>
        <row r="380">
          <cell r="H380">
            <v>642</v>
          </cell>
          <cell r="L380">
            <v>0</v>
          </cell>
          <cell r="M380">
            <v>0</v>
          </cell>
          <cell r="N380">
            <v>0</v>
          </cell>
          <cell r="O380">
            <v>0</v>
          </cell>
          <cell r="P380">
            <v>0</v>
          </cell>
          <cell r="Q380">
            <v>0</v>
          </cell>
          <cell r="R380">
            <v>4236.4551431051168</v>
          </cell>
          <cell r="S380">
            <v>0</v>
          </cell>
          <cell r="T380">
            <v>4236.4551431051168</v>
          </cell>
        </row>
        <row r="381">
          <cell r="H381">
            <v>645</v>
          </cell>
          <cell r="L381">
            <v>4066978.1</v>
          </cell>
          <cell r="M381">
            <v>0</v>
          </cell>
          <cell r="N381">
            <v>4066978.1</v>
          </cell>
          <cell r="O381">
            <v>1897358.39</v>
          </cell>
          <cell r="P381">
            <v>0</v>
          </cell>
          <cell r="Q381">
            <v>1897358.39</v>
          </cell>
          <cell r="R381">
            <v>3301241.9219680568</v>
          </cell>
          <cell r="S381">
            <v>0</v>
          </cell>
          <cell r="T381">
            <v>3301241.9219680568</v>
          </cell>
        </row>
        <row r="382">
          <cell r="H382">
            <v>645</v>
          </cell>
          <cell r="L382">
            <v>375366.28</v>
          </cell>
          <cell r="M382">
            <v>0</v>
          </cell>
          <cell r="N382">
            <v>375366.28</v>
          </cell>
          <cell r="O382">
            <v>157035.25</v>
          </cell>
          <cell r="P382">
            <v>0</v>
          </cell>
          <cell r="Q382">
            <v>157035.25</v>
          </cell>
          <cell r="R382">
            <v>308634.29634580662</v>
          </cell>
          <cell r="S382">
            <v>0</v>
          </cell>
          <cell r="T382">
            <v>308634.29634580662</v>
          </cell>
        </row>
        <row r="383">
          <cell r="H383">
            <v>645</v>
          </cell>
          <cell r="L383">
            <v>295013.53999999998</v>
          </cell>
          <cell r="M383">
            <v>0</v>
          </cell>
          <cell r="N383">
            <v>295013.53999999998</v>
          </cell>
          <cell r="O383">
            <v>150913.35</v>
          </cell>
          <cell r="P383">
            <v>0</v>
          </cell>
          <cell r="Q383">
            <v>150913.35</v>
          </cell>
          <cell r="R383">
            <v>253309.4442393831</v>
          </cell>
          <cell r="S383">
            <v>0</v>
          </cell>
          <cell r="T383">
            <v>253309.4442393831</v>
          </cell>
        </row>
        <row r="384">
          <cell r="H384">
            <v>646</v>
          </cell>
          <cell r="L384">
            <v>104311.43</v>
          </cell>
          <cell r="M384">
            <v>0</v>
          </cell>
          <cell r="N384">
            <v>104311.43</v>
          </cell>
          <cell r="O384">
            <v>79326.75</v>
          </cell>
          <cell r="P384">
            <v>0</v>
          </cell>
          <cell r="Q384">
            <v>79326.75</v>
          </cell>
          <cell r="R384">
            <v>141867.05539649446</v>
          </cell>
          <cell r="S384">
            <v>0</v>
          </cell>
          <cell r="T384">
            <v>141867.05539649446</v>
          </cell>
        </row>
        <row r="385">
          <cell r="H385">
            <v>646</v>
          </cell>
          <cell r="L385">
            <v>21607.26</v>
          </cell>
          <cell r="M385">
            <v>0</v>
          </cell>
          <cell r="N385">
            <v>21607.26</v>
          </cell>
          <cell r="O385">
            <v>16282.74</v>
          </cell>
          <cell r="P385">
            <v>0</v>
          </cell>
          <cell r="Q385">
            <v>16282.74</v>
          </cell>
          <cell r="R385">
            <v>26415.922626470208</v>
          </cell>
          <cell r="S385">
            <v>0</v>
          </cell>
          <cell r="T385">
            <v>26415.922626470208</v>
          </cell>
        </row>
        <row r="386">
          <cell r="H386">
            <v>646</v>
          </cell>
          <cell r="L386">
            <v>24036.54</v>
          </cell>
          <cell r="M386">
            <v>0</v>
          </cell>
          <cell r="N386">
            <v>24036.54</v>
          </cell>
          <cell r="O386">
            <v>12771.84</v>
          </cell>
          <cell r="P386">
            <v>0</v>
          </cell>
          <cell r="Q386">
            <v>12771.84</v>
          </cell>
          <cell r="R386">
            <v>101815.32007861054</v>
          </cell>
          <cell r="S386">
            <v>0</v>
          </cell>
          <cell r="T386">
            <v>101815.32007861054</v>
          </cell>
        </row>
        <row r="387">
          <cell r="H387">
            <v>646</v>
          </cell>
          <cell r="L387">
            <v>31352.45</v>
          </cell>
          <cell r="M387">
            <v>0</v>
          </cell>
          <cell r="N387">
            <v>31352.45</v>
          </cell>
          <cell r="O387">
            <v>118213.41</v>
          </cell>
          <cell r="P387">
            <v>0</v>
          </cell>
          <cell r="Q387">
            <v>118213.41</v>
          </cell>
          <cell r="R387">
            <v>244254.20736026176</v>
          </cell>
          <cell r="S387">
            <v>0</v>
          </cell>
          <cell r="T387">
            <v>244254.20736026176</v>
          </cell>
        </row>
        <row r="388">
          <cell r="H388">
            <v>647</v>
          </cell>
          <cell r="L388">
            <v>354.4</v>
          </cell>
          <cell r="M388">
            <v>0</v>
          </cell>
          <cell r="N388">
            <v>354.4</v>
          </cell>
          <cell r="O388">
            <v>142.97999999999999</v>
          </cell>
          <cell r="P388">
            <v>0</v>
          </cell>
          <cell r="Q388">
            <v>142.97999999999999</v>
          </cell>
          <cell r="R388">
            <v>3042.4676529563753</v>
          </cell>
          <cell r="S388">
            <v>0</v>
          </cell>
          <cell r="T388">
            <v>3042.4676529563753</v>
          </cell>
        </row>
        <row r="389">
          <cell r="H389">
            <v>648</v>
          </cell>
          <cell r="L389">
            <v>42744.47</v>
          </cell>
          <cell r="M389">
            <v>0</v>
          </cell>
          <cell r="N389">
            <v>42744.47</v>
          </cell>
          <cell r="O389">
            <v>0</v>
          </cell>
          <cell r="P389">
            <v>11000.82</v>
          </cell>
          <cell r="Q389">
            <v>-11000.82</v>
          </cell>
          <cell r="R389">
            <v>89877.754611386554</v>
          </cell>
          <cell r="S389">
            <v>0</v>
          </cell>
          <cell r="T389">
            <v>89877.754611386554</v>
          </cell>
        </row>
        <row r="390">
          <cell r="H390">
            <v>648</v>
          </cell>
          <cell r="L390">
            <v>26743.65</v>
          </cell>
          <cell r="M390">
            <v>0</v>
          </cell>
          <cell r="N390">
            <v>26743.65</v>
          </cell>
          <cell r="O390">
            <v>9523.2099999999991</v>
          </cell>
          <cell r="P390">
            <v>0</v>
          </cell>
          <cell r="Q390">
            <v>9523.2099999999991</v>
          </cell>
          <cell r="R390">
            <v>1771.2812122784089</v>
          </cell>
          <cell r="S390">
            <v>0</v>
          </cell>
          <cell r="T390">
            <v>1771.2812122784089</v>
          </cell>
        </row>
        <row r="391">
          <cell r="H391">
            <v>648</v>
          </cell>
          <cell r="L391">
            <v>29938.09</v>
          </cell>
          <cell r="M391">
            <v>0</v>
          </cell>
          <cell r="N391">
            <v>29938.09</v>
          </cell>
          <cell r="O391">
            <v>18443.919999999998</v>
          </cell>
          <cell r="P391">
            <v>0</v>
          </cell>
          <cell r="Q391">
            <v>18443.919999999998</v>
          </cell>
          <cell r="R391">
            <v>23505.327161540688</v>
          </cell>
          <cell r="S391">
            <v>0</v>
          </cell>
          <cell r="T391">
            <v>23505.327161540688</v>
          </cell>
        </row>
        <row r="392">
          <cell r="H392">
            <v>648</v>
          </cell>
          <cell r="L392">
            <v>81063.94</v>
          </cell>
          <cell r="M392">
            <v>0</v>
          </cell>
          <cell r="N392">
            <v>81063.94</v>
          </cell>
          <cell r="O392">
            <v>45832</v>
          </cell>
          <cell r="P392">
            <v>0</v>
          </cell>
          <cell r="Q392">
            <v>45832</v>
          </cell>
          <cell r="R392">
            <v>79892.384353707559</v>
          </cell>
          <cell r="S392">
            <v>0</v>
          </cell>
          <cell r="T392">
            <v>79892.384353707559</v>
          </cell>
        </row>
        <row r="393">
          <cell r="H393">
            <v>648</v>
          </cell>
          <cell r="L393">
            <v>3236.28</v>
          </cell>
          <cell r="M393">
            <v>0</v>
          </cell>
          <cell r="N393">
            <v>3236.28</v>
          </cell>
          <cell r="O393">
            <v>3206.85</v>
          </cell>
          <cell r="P393">
            <v>0</v>
          </cell>
          <cell r="Q393">
            <v>3206.85</v>
          </cell>
          <cell r="R393">
            <v>379.56025977394478</v>
          </cell>
          <cell r="S393">
            <v>0</v>
          </cell>
          <cell r="T393">
            <v>379.56025977394478</v>
          </cell>
        </row>
        <row r="394">
          <cell r="H394">
            <v>652</v>
          </cell>
          <cell r="L394">
            <v>35590.82</v>
          </cell>
          <cell r="M394">
            <v>0</v>
          </cell>
          <cell r="N394">
            <v>35590.82</v>
          </cell>
          <cell r="O394">
            <v>39957.81</v>
          </cell>
          <cell r="P394">
            <v>0</v>
          </cell>
          <cell r="Q394">
            <v>39957.81</v>
          </cell>
          <cell r="R394">
            <v>55400.48483155595</v>
          </cell>
          <cell r="S394">
            <v>0</v>
          </cell>
          <cell r="T394">
            <v>55400.48483155595</v>
          </cell>
        </row>
        <row r="395">
          <cell r="H395">
            <v>662</v>
          </cell>
          <cell r="L395">
            <v>1025378.98</v>
          </cell>
          <cell r="M395">
            <v>0</v>
          </cell>
          <cell r="N395">
            <v>1025378.98</v>
          </cell>
          <cell r="O395">
            <v>472975.34</v>
          </cell>
          <cell r="P395">
            <v>0</v>
          </cell>
          <cell r="Q395">
            <v>472975.34</v>
          </cell>
          <cell r="R395">
            <v>1253513.0585289453</v>
          </cell>
          <cell r="S395">
            <v>0</v>
          </cell>
          <cell r="T395">
            <v>1253513.0585289453</v>
          </cell>
        </row>
        <row r="396">
          <cell r="H396">
            <v>662</v>
          </cell>
          <cell r="L396">
            <v>2408157.62</v>
          </cell>
          <cell r="M396">
            <v>0</v>
          </cell>
          <cell r="N396">
            <v>2408157.62</v>
          </cell>
          <cell r="O396">
            <v>1201759.96</v>
          </cell>
          <cell r="P396">
            <v>0</v>
          </cell>
          <cell r="Q396">
            <v>1201759.96</v>
          </cell>
          <cell r="R396">
            <v>1917479.6290938838</v>
          </cell>
          <cell r="S396">
            <v>0</v>
          </cell>
          <cell r="T396">
            <v>1917479.6290938838</v>
          </cell>
        </row>
        <row r="397">
          <cell r="H397">
            <v>662</v>
          </cell>
          <cell r="L397">
            <v>0</v>
          </cell>
          <cell r="M397">
            <v>0</v>
          </cell>
          <cell r="N397">
            <v>0</v>
          </cell>
          <cell r="O397">
            <v>0</v>
          </cell>
          <cell r="P397">
            <v>0</v>
          </cell>
          <cell r="Q397">
            <v>0</v>
          </cell>
          <cell r="R397">
            <v>0</v>
          </cell>
          <cell r="S397">
            <v>0</v>
          </cell>
          <cell r="T397">
            <v>0</v>
          </cell>
        </row>
        <row r="398">
          <cell r="H398">
            <v>662</v>
          </cell>
          <cell r="L398">
            <v>0</v>
          </cell>
          <cell r="M398">
            <v>0</v>
          </cell>
          <cell r="N398">
            <v>0</v>
          </cell>
          <cell r="O398">
            <v>0</v>
          </cell>
          <cell r="P398">
            <v>0</v>
          </cell>
          <cell r="Q398">
            <v>0</v>
          </cell>
          <cell r="R398">
            <v>0</v>
          </cell>
          <cell r="S398">
            <v>0</v>
          </cell>
          <cell r="T398">
            <v>0</v>
          </cell>
        </row>
        <row r="399">
          <cell r="H399">
            <v>662</v>
          </cell>
          <cell r="L399">
            <v>3224386.15</v>
          </cell>
          <cell r="M399">
            <v>0</v>
          </cell>
          <cell r="N399">
            <v>3224386.15</v>
          </cell>
          <cell r="O399">
            <v>1575263.43</v>
          </cell>
          <cell r="P399">
            <v>0</v>
          </cell>
          <cell r="Q399">
            <v>1575263.43</v>
          </cell>
          <cell r="R399">
            <v>3525809.6287946049</v>
          </cell>
          <cell r="S399">
            <v>0</v>
          </cell>
          <cell r="T399">
            <v>3525809.6287946049</v>
          </cell>
        </row>
        <row r="400">
          <cell r="H400">
            <v>662</v>
          </cell>
          <cell r="L400">
            <v>369277.76</v>
          </cell>
          <cell r="M400">
            <v>0</v>
          </cell>
          <cell r="N400">
            <v>369277.76</v>
          </cell>
          <cell r="O400">
            <v>175938.41</v>
          </cell>
          <cell r="P400">
            <v>0</v>
          </cell>
          <cell r="Q400">
            <v>175938.41</v>
          </cell>
          <cell r="R400">
            <v>43677.596991251085</v>
          </cell>
          <cell r="S400">
            <v>0</v>
          </cell>
          <cell r="T400">
            <v>43677.596991251085</v>
          </cell>
        </row>
        <row r="401">
          <cell r="H401">
            <v>662</v>
          </cell>
          <cell r="L401">
            <v>0</v>
          </cell>
          <cell r="M401">
            <v>0</v>
          </cell>
          <cell r="N401">
            <v>0</v>
          </cell>
          <cell r="O401">
            <v>0</v>
          </cell>
          <cell r="P401">
            <v>0</v>
          </cell>
          <cell r="Q401">
            <v>0</v>
          </cell>
          <cell r="R401">
            <v>0</v>
          </cell>
          <cell r="S401">
            <v>0</v>
          </cell>
          <cell r="T401">
            <v>0</v>
          </cell>
        </row>
        <row r="402">
          <cell r="H402">
            <v>662</v>
          </cell>
          <cell r="L402">
            <v>311071.31</v>
          </cell>
          <cell r="M402">
            <v>0</v>
          </cell>
          <cell r="N402">
            <v>311071.31</v>
          </cell>
          <cell r="O402">
            <v>138366.39000000001</v>
          </cell>
          <cell r="P402">
            <v>0</v>
          </cell>
          <cell r="Q402">
            <v>138366.39000000001</v>
          </cell>
          <cell r="R402">
            <v>220139.71827894772</v>
          </cell>
          <cell r="S402">
            <v>0</v>
          </cell>
          <cell r="T402">
            <v>220139.71827894772</v>
          </cell>
        </row>
        <row r="403">
          <cell r="H403">
            <v>662</v>
          </cell>
          <cell r="L403">
            <v>0</v>
          </cell>
          <cell r="M403">
            <v>0</v>
          </cell>
          <cell r="N403">
            <v>0</v>
          </cell>
          <cell r="O403">
            <v>0</v>
          </cell>
          <cell r="P403">
            <v>0</v>
          </cell>
          <cell r="Q403">
            <v>0</v>
          </cell>
          <cell r="R403">
            <v>0</v>
          </cell>
          <cell r="S403">
            <v>0</v>
          </cell>
          <cell r="T403">
            <v>0</v>
          </cell>
        </row>
        <row r="404">
          <cell r="H404">
            <v>662</v>
          </cell>
          <cell r="L404">
            <v>138274.26999999999</v>
          </cell>
          <cell r="M404">
            <v>0</v>
          </cell>
          <cell r="N404">
            <v>138274.26999999999</v>
          </cell>
          <cell r="O404">
            <v>30427.78</v>
          </cell>
          <cell r="P404">
            <v>0</v>
          </cell>
          <cell r="Q404">
            <v>30427.78</v>
          </cell>
          <cell r="R404">
            <v>40500.483833960156</v>
          </cell>
          <cell r="S404">
            <v>0</v>
          </cell>
          <cell r="T404">
            <v>40500.483833960156</v>
          </cell>
        </row>
        <row r="405">
          <cell r="H405">
            <v>662</v>
          </cell>
          <cell r="L405">
            <v>0</v>
          </cell>
          <cell r="M405">
            <v>0</v>
          </cell>
          <cell r="N405">
            <v>0</v>
          </cell>
          <cell r="O405">
            <v>0</v>
          </cell>
          <cell r="P405">
            <v>0</v>
          </cell>
          <cell r="Q405">
            <v>0</v>
          </cell>
          <cell r="R405">
            <v>0</v>
          </cell>
          <cell r="S405">
            <v>0</v>
          </cell>
          <cell r="T405">
            <v>0</v>
          </cell>
        </row>
        <row r="406">
          <cell r="H406">
            <v>662</v>
          </cell>
          <cell r="L406">
            <v>180985.99</v>
          </cell>
          <cell r="M406">
            <v>0</v>
          </cell>
          <cell r="N406">
            <v>180985.99</v>
          </cell>
          <cell r="O406">
            <v>89065.71</v>
          </cell>
          <cell r="P406">
            <v>0</v>
          </cell>
          <cell r="Q406">
            <v>89065.71</v>
          </cell>
          <cell r="R406">
            <v>121198.87570954001</v>
          </cell>
          <cell r="S406">
            <v>0</v>
          </cell>
          <cell r="T406">
            <v>121198.87570954001</v>
          </cell>
        </row>
        <row r="407">
          <cell r="H407">
            <v>662</v>
          </cell>
          <cell r="L407">
            <v>420682.33</v>
          </cell>
          <cell r="M407">
            <v>0</v>
          </cell>
          <cell r="N407">
            <v>420682.33</v>
          </cell>
          <cell r="O407">
            <v>176596.32</v>
          </cell>
          <cell r="P407">
            <v>0</v>
          </cell>
          <cell r="Q407">
            <v>176596.32</v>
          </cell>
          <cell r="R407">
            <v>279701.10034816095</v>
          </cell>
          <cell r="S407">
            <v>0</v>
          </cell>
          <cell r="T407">
            <v>279701.10034816095</v>
          </cell>
        </row>
        <row r="408">
          <cell r="H408">
            <v>662</v>
          </cell>
          <cell r="L408">
            <v>0</v>
          </cell>
          <cell r="M408">
            <v>0</v>
          </cell>
          <cell r="N408">
            <v>0</v>
          </cell>
          <cell r="O408">
            <v>0</v>
          </cell>
          <cell r="P408">
            <v>0</v>
          </cell>
          <cell r="Q408">
            <v>0</v>
          </cell>
          <cell r="R408">
            <v>0</v>
          </cell>
          <cell r="S408">
            <v>0</v>
          </cell>
          <cell r="T408">
            <v>0</v>
          </cell>
        </row>
        <row r="409">
          <cell r="H409">
            <v>662</v>
          </cell>
          <cell r="L409">
            <v>0</v>
          </cell>
          <cell r="M409">
            <v>0</v>
          </cell>
          <cell r="N409">
            <v>0</v>
          </cell>
          <cell r="O409">
            <v>0</v>
          </cell>
          <cell r="P409">
            <v>0</v>
          </cell>
          <cell r="Q409">
            <v>0</v>
          </cell>
          <cell r="R409">
            <v>0</v>
          </cell>
          <cell r="S409">
            <v>0</v>
          </cell>
          <cell r="T409">
            <v>0</v>
          </cell>
        </row>
        <row r="410">
          <cell r="H410">
            <v>662</v>
          </cell>
          <cell r="L410">
            <v>61793.68</v>
          </cell>
          <cell r="M410">
            <v>0</v>
          </cell>
          <cell r="N410">
            <v>61793.68</v>
          </cell>
          <cell r="O410">
            <v>24996.25</v>
          </cell>
          <cell r="P410">
            <v>0</v>
          </cell>
          <cell r="Q410">
            <v>24996.25</v>
          </cell>
          <cell r="R410">
            <v>5758.6416735667044</v>
          </cell>
          <cell r="S410">
            <v>0</v>
          </cell>
          <cell r="T410">
            <v>5758.6416735667044</v>
          </cell>
        </row>
        <row r="411">
          <cell r="H411">
            <v>662</v>
          </cell>
          <cell r="L411">
            <v>0</v>
          </cell>
          <cell r="M411">
            <v>0</v>
          </cell>
          <cell r="N411">
            <v>0</v>
          </cell>
          <cell r="O411">
            <v>0</v>
          </cell>
          <cell r="P411">
            <v>0</v>
          </cell>
          <cell r="Q411">
            <v>0</v>
          </cell>
          <cell r="R411">
            <v>0</v>
          </cell>
          <cell r="S411">
            <v>0</v>
          </cell>
          <cell r="T411">
            <v>0</v>
          </cell>
        </row>
        <row r="412">
          <cell r="H412">
            <v>663</v>
          </cell>
          <cell r="L412">
            <v>89062.6</v>
          </cell>
          <cell r="M412">
            <v>0</v>
          </cell>
          <cell r="N412">
            <v>89062.6</v>
          </cell>
          <cell r="O412">
            <v>55839.48</v>
          </cell>
          <cell r="P412">
            <v>0</v>
          </cell>
          <cell r="Q412">
            <v>55839.48</v>
          </cell>
          <cell r="R412">
            <v>38382.493191408706</v>
          </cell>
          <cell r="S412">
            <v>0</v>
          </cell>
          <cell r="T412">
            <v>38382.493191408706</v>
          </cell>
        </row>
        <row r="413">
          <cell r="H413">
            <v>663</v>
          </cell>
          <cell r="L413">
            <v>0</v>
          </cell>
          <cell r="M413">
            <v>0</v>
          </cell>
          <cell r="N413">
            <v>0</v>
          </cell>
          <cell r="O413">
            <v>0</v>
          </cell>
          <cell r="P413">
            <v>0</v>
          </cell>
          <cell r="Q413">
            <v>0</v>
          </cell>
          <cell r="R413">
            <v>0</v>
          </cell>
          <cell r="S413">
            <v>0</v>
          </cell>
          <cell r="T413">
            <v>0</v>
          </cell>
        </row>
        <row r="414">
          <cell r="H414">
            <v>663</v>
          </cell>
          <cell r="L414">
            <v>74668.289999999994</v>
          </cell>
          <cell r="M414">
            <v>0</v>
          </cell>
          <cell r="N414">
            <v>74668.289999999994</v>
          </cell>
          <cell r="O414">
            <v>37976.080000000002</v>
          </cell>
          <cell r="P414">
            <v>0</v>
          </cell>
          <cell r="Q414">
            <v>37976.080000000002</v>
          </cell>
          <cell r="R414">
            <v>294605.02688520664</v>
          </cell>
          <cell r="S414">
            <v>0</v>
          </cell>
          <cell r="T414">
            <v>294605.02688520664</v>
          </cell>
        </row>
        <row r="415">
          <cell r="H415">
            <v>663</v>
          </cell>
          <cell r="L415">
            <v>0</v>
          </cell>
          <cell r="M415">
            <v>0</v>
          </cell>
          <cell r="N415">
            <v>0</v>
          </cell>
          <cell r="O415">
            <v>0</v>
          </cell>
          <cell r="P415">
            <v>0</v>
          </cell>
          <cell r="Q415">
            <v>0</v>
          </cell>
          <cell r="R415">
            <v>0</v>
          </cell>
          <cell r="S415">
            <v>0</v>
          </cell>
          <cell r="T415">
            <v>0</v>
          </cell>
        </row>
        <row r="416">
          <cell r="H416">
            <v>663</v>
          </cell>
          <cell r="L416">
            <v>6474.14</v>
          </cell>
          <cell r="M416">
            <v>0</v>
          </cell>
          <cell r="N416">
            <v>6474.14</v>
          </cell>
          <cell r="O416">
            <v>3808.28</v>
          </cell>
          <cell r="P416">
            <v>0</v>
          </cell>
          <cell r="Q416">
            <v>3808.28</v>
          </cell>
          <cell r="R416">
            <v>18372.527209425287</v>
          </cell>
          <cell r="S416">
            <v>0</v>
          </cell>
          <cell r="T416">
            <v>18372.527209425287</v>
          </cell>
        </row>
        <row r="417">
          <cell r="H417">
            <v>663</v>
          </cell>
          <cell r="L417">
            <v>0</v>
          </cell>
          <cell r="M417">
            <v>0</v>
          </cell>
          <cell r="N417">
            <v>0</v>
          </cell>
          <cell r="O417">
            <v>0</v>
          </cell>
          <cell r="P417">
            <v>0</v>
          </cell>
          <cell r="Q417">
            <v>0</v>
          </cell>
          <cell r="R417">
            <v>0</v>
          </cell>
          <cell r="S417">
            <v>0</v>
          </cell>
          <cell r="T417">
            <v>0</v>
          </cell>
        </row>
        <row r="418">
          <cell r="H418">
            <v>663</v>
          </cell>
          <cell r="L418">
            <v>2508071.14</v>
          </cell>
          <cell r="M418">
            <v>0</v>
          </cell>
          <cell r="N418">
            <v>2508071.14</v>
          </cell>
          <cell r="O418">
            <v>1639872.61</v>
          </cell>
          <cell r="P418">
            <v>0</v>
          </cell>
          <cell r="Q418">
            <v>1639872.61</v>
          </cell>
          <cell r="R418">
            <v>3351924.5717820055</v>
          </cell>
          <cell r="S418">
            <v>0</v>
          </cell>
          <cell r="T418">
            <v>3351924.5717820055</v>
          </cell>
        </row>
        <row r="419">
          <cell r="H419">
            <v>663</v>
          </cell>
          <cell r="L419">
            <v>0</v>
          </cell>
          <cell r="M419">
            <v>0</v>
          </cell>
          <cell r="N419">
            <v>0</v>
          </cell>
          <cell r="O419">
            <v>0</v>
          </cell>
          <cell r="P419">
            <v>0</v>
          </cell>
          <cell r="Q419">
            <v>0</v>
          </cell>
          <cell r="R419">
            <v>0</v>
          </cell>
          <cell r="S419">
            <v>0</v>
          </cell>
          <cell r="T419">
            <v>0</v>
          </cell>
        </row>
        <row r="420">
          <cell r="H420">
            <v>663</v>
          </cell>
          <cell r="L420">
            <v>1995191.59</v>
          </cell>
          <cell r="M420">
            <v>0</v>
          </cell>
          <cell r="N420">
            <v>1995191.59</v>
          </cell>
          <cell r="O420">
            <v>997595.8</v>
          </cell>
          <cell r="P420">
            <v>0</v>
          </cell>
          <cell r="Q420">
            <v>997595.8</v>
          </cell>
          <cell r="R420">
            <v>1995191.5882722638</v>
          </cell>
          <cell r="S420">
            <v>0</v>
          </cell>
          <cell r="T420">
            <v>1995191.5882722638</v>
          </cell>
        </row>
        <row r="421">
          <cell r="H421">
            <v>663</v>
          </cell>
          <cell r="L421">
            <v>0</v>
          </cell>
          <cell r="M421">
            <v>0</v>
          </cell>
          <cell r="N421">
            <v>0</v>
          </cell>
          <cell r="O421">
            <v>0</v>
          </cell>
          <cell r="P421">
            <v>0</v>
          </cell>
          <cell r="Q421">
            <v>0</v>
          </cell>
          <cell r="R421">
            <v>0</v>
          </cell>
          <cell r="S421">
            <v>0</v>
          </cell>
          <cell r="T421">
            <v>0</v>
          </cell>
        </row>
        <row r="422">
          <cell r="H422">
            <v>663</v>
          </cell>
          <cell r="L422">
            <v>19588.53</v>
          </cell>
          <cell r="M422">
            <v>0</v>
          </cell>
          <cell r="N422">
            <v>19588.53</v>
          </cell>
          <cell r="O422">
            <v>5246.68</v>
          </cell>
          <cell r="P422">
            <v>0</v>
          </cell>
          <cell r="Q422">
            <v>5246.68</v>
          </cell>
          <cell r="R422">
            <v>2116.9082511148131</v>
          </cell>
          <cell r="S422">
            <v>0</v>
          </cell>
          <cell r="T422">
            <v>2116.9082511148131</v>
          </cell>
        </row>
        <row r="423">
          <cell r="H423">
            <v>663</v>
          </cell>
          <cell r="L423">
            <v>0</v>
          </cell>
          <cell r="M423">
            <v>0</v>
          </cell>
          <cell r="N423">
            <v>0</v>
          </cell>
          <cell r="O423">
            <v>0</v>
          </cell>
          <cell r="P423">
            <v>0</v>
          </cell>
          <cell r="Q423">
            <v>0</v>
          </cell>
          <cell r="R423">
            <v>0</v>
          </cell>
          <cell r="S423">
            <v>0</v>
          </cell>
          <cell r="T423">
            <v>0</v>
          </cell>
        </row>
        <row r="424">
          <cell r="H424">
            <v>663</v>
          </cell>
          <cell r="L424">
            <v>24135.31</v>
          </cell>
          <cell r="M424">
            <v>0</v>
          </cell>
          <cell r="N424">
            <v>24135.31</v>
          </cell>
          <cell r="O424">
            <v>13082.98</v>
          </cell>
          <cell r="P424">
            <v>0</v>
          </cell>
          <cell r="Q424">
            <v>13082.98</v>
          </cell>
          <cell r="R424">
            <v>26438.842389840484</v>
          </cell>
          <cell r="S424">
            <v>0</v>
          </cell>
          <cell r="T424">
            <v>26438.842389840484</v>
          </cell>
        </row>
        <row r="425">
          <cell r="H425">
            <v>663</v>
          </cell>
          <cell r="L425">
            <v>0</v>
          </cell>
          <cell r="M425">
            <v>0</v>
          </cell>
          <cell r="N425">
            <v>0</v>
          </cell>
          <cell r="O425">
            <v>0</v>
          </cell>
          <cell r="P425">
            <v>0</v>
          </cell>
          <cell r="Q425">
            <v>0</v>
          </cell>
          <cell r="R425">
            <v>0</v>
          </cell>
          <cell r="S425">
            <v>0</v>
          </cell>
          <cell r="T425">
            <v>0</v>
          </cell>
        </row>
        <row r="426">
          <cell r="H426">
            <v>663</v>
          </cell>
          <cell r="L426">
            <v>54867.77</v>
          </cell>
          <cell r="M426">
            <v>0</v>
          </cell>
          <cell r="N426">
            <v>54867.77</v>
          </cell>
          <cell r="O426">
            <v>32172.47</v>
          </cell>
          <cell r="P426">
            <v>0</v>
          </cell>
          <cell r="Q426">
            <v>32172.47</v>
          </cell>
          <cell r="R426">
            <v>410028.5462036492</v>
          </cell>
          <cell r="S426">
            <v>0</v>
          </cell>
          <cell r="T426">
            <v>410028.5462036492</v>
          </cell>
        </row>
        <row r="427">
          <cell r="H427">
            <v>663</v>
          </cell>
          <cell r="L427">
            <v>0</v>
          </cell>
          <cell r="M427">
            <v>0</v>
          </cell>
          <cell r="N427">
            <v>0</v>
          </cell>
          <cell r="O427">
            <v>0</v>
          </cell>
          <cell r="P427">
            <v>0</v>
          </cell>
          <cell r="Q427">
            <v>0</v>
          </cell>
          <cell r="R427">
            <v>0</v>
          </cell>
          <cell r="S427">
            <v>0</v>
          </cell>
          <cell r="T427">
            <v>0</v>
          </cell>
        </row>
        <row r="428">
          <cell r="H428">
            <v>669</v>
          </cell>
          <cell r="L428">
            <v>0</v>
          </cell>
          <cell r="M428">
            <v>0</v>
          </cell>
          <cell r="N428">
            <v>0</v>
          </cell>
          <cell r="O428">
            <v>0</v>
          </cell>
          <cell r="P428">
            <v>0</v>
          </cell>
          <cell r="Q428">
            <v>0</v>
          </cell>
          <cell r="R428">
            <v>528.60107141788285</v>
          </cell>
          <cell r="S428">
            <v>0</v>
          </cell>
          <cell r="T428">
            <v>528.60107141788285</v>
          </cell>
        </row>
        <row r="429">
          <cell r="H429">
            <v>669</v>
          </cell>
          <cell r="L429">
            <v>0</v>
          </cell>
          <cell r="M429">
            <v>0</v>
          </cell>
          <cell r="N429">
            <v>0</v>
          </cell>
          <cell r="O429">
            <v>0</v>
          </cell>
          <cell r="P429">
            <v>0</v>
          </cell>
          <cell r="Q429">
            <v>0</v>
          </cell>
          <cell r="R429">
            <v>0</v>
          </cell>
          <cell r="S429">
            <v>528.60107141788285</v>
          </cell>
          <cell r="T429">
            <v>-528.60107141788285</v>
          </cell>
        </row>
        <row r="430">
          <cell r="H430">
            <v>671</v>
          </cell>
          <cell r="L430">
            <v>12360.08</v>
          </cell>
          <cell r="M430">
            <v>0</v>
          </cell>
          <cell r="N430">
            <v>12360.08</v>
          </cell>
          <cell r="O430">
            <v>12076.58</v>
          </cell>
          <cell r="P430">
            <v>0</v>
          </cell>
          <cell r="Q430">
            <v>12076.58</v>
          </cell>
          <cell r="R430">
            <v>24589.8434772199</v>
          </cell>
          <cell r="S430">
            <v>0</v>
          </cell>
          <cell r="T430">
            <v>24589.8434772199</v>
          </cell>
        </row>
        <row r="431">
          <cell r="H431">
            <v>671</v>
          </cell>
          <cell r="L431">
            <v>233064.31</v>
          </cell>
          <cell r="M431">
            <v>0</v>
          </cell>
          <cell r="N431">
            <v>233064.31</v>
          </cell>
          <cell r="O431">
            <v>224459.04</v>
          </cell>
          <cell r="P431">
            <v>0</v>
          </cell>
          <cell r="Q431">
            <v>224459.04</v>
          </cell>
          <cell r="R431">
            <v>366190.59566444869</v>
          </cell>
          <cell r="S431">
            <v>0</v>
          </cell>
          <cell r="T431">
            <v>366190.59566444869</v>
          </cell>
        </row>
        <row r="432">
          <cell r="H432">
            <v>671</v>
          </cell>
          <cell r="L432">
            <v>0</v>
          </cell>
          <cell r="M432">
            <v>0</v>
          </cell>
          <cell r="N432">
            <v>0</v>
          </cell>
          <cell r="O432">
            <v>0</v>
          </cell>
          <cell r="P432">
            <v>0</v>
          </cell>
          <cell r="Q432">
            <v>0</v>
          </cell>
          <cell r="R432">
            <v>357142.23720832792</v>
          </cell>
          <cell r="S432">
            <v>0</v>
          </cell>
          <cell r="T432">
            <v>357142.23720832792</v>
          </cell>
        </row>
        <row r="433">
          <cell r="H433">
            <v>672</v>
          </cell>
          <cell r="L433">
            <v>6737908.9000000004</v>
          </cell>
          <cell r="M433">
            <v>0</v>
          </cell>
          <cell r="N433">
            <v>6737908.9000000004</v>
          </cell>
          <cell r="O433">
            <v>2434329</v>
          </cell>
          <cell r="P433">
            <v>0</v>
          </cell>
          <cell r="Q433">
            <v>2434329</v>
          </cell>
          <cell r="R433">
            <v>498797.89706806594</v>
          </cell>
          <cell r="S433">
            <v>0</v>
          </cell>
          <cell r="T433">
            <v>498797.89706806594</v>
          </cell>
        </row>
        <row r="434">
          <cell r="H434">
            <v>673</v>
          </cell>
          <cell r="L434">
            <v>511129.26</v>
          </cell>
          <cell r="M434">
            <v>0</v>
          </cell>
          <cell r="N434">
            <v>511129.26</v>
          </cell>
          <cell r="O434">
            <v>0</v>
          </cell>
          <cell r="P434">
            <v>218117.34</v>
          </cell>
          <cell r="Q434">
            <v>-218117.34</v>
          </cell>
          <cell r="R434">
            <v>673953.56690376194</v>
          </cell>
          <cell r="S434">
            <v>0</v>
          </cell>
          <cell r="T434">
            <v>673953.56690376194</v>
          </cell>
        </row>
        <row r="435">
          <cell r="H435">
            <v>681</v>
          </cell>
          <cell r="L435">
            <v>5.12</v>
          </cell>
          <cell r="M435">
            <v>0</v>
          </cell>
          <cell r="N435">
            <v>5.12</v>
          </cell>
          <cell r="O435">
            <v>5.12</v>
          </cell>
          <cell r="P435">
            <v>0</v>
          </cell>
          <cell r="Q435">
            <v>5.12</v>
          </cell>
          <cell r="R435">
            <v>0</v>
          </cell>
          <cell r="S435">
            <v>0</v>
          </cell>
          <cell r="T435">
            <v>0</v>
          </cell>
        </row>
        <row r="436">
          <cell r="H436">
            <v>681</v>
          </cell>
          <cell r="L436">
            <v>39</v>
          </cell>
          <cell r="M436">
            <v>0</v>
          </cell>
          <cell r="N436">
            <v>39</v>
          </cell>
          <cell r="O436">
            <v>10.78</v>
          </cell>
          <cell r="P436">
            <v>0</v>
          </cell>
          <cell r="Q436">
            <v>10.78</v>
          </cell>
          <cell r="R436">
            <v>8976.5515108588297</v>
          </cell>
          <cell r="S436">
            <v>0</v>
          </cell>
          <cell r="T436">
            <v>8976.5515108588297</v>
          </cell>
        </row>
        <row r="437">
          <cell r="H437">
            <v>681</v>
          </cell>
          <cell r="L437">
            <v>56404.2</v>
          </cell>
          <cell r="M437">
            <v>0</v>
          </cell>
          <cell r="N437">
            <v>56404.2</v>
          </cell>
          <cell r="O437">
            <v>19653.830000000002</v>
          </cell>
          <cell r="P437">
            <v>0</v>
          </cell>
          <cell r="Q437">
            <v>19653.830000000002</v>
          </cell>
          <cell r="R437">
            <v>11080.121906206043</v>
          </cell>
          <cell r="S437">
            <v>0</v>
          </cell>
          <cell r="T437">
            <v>11080.121906206043</v>
          </cell>
        </row>
        <row r="438">
          <cell r="H438">
            <v>681</v>
          </cell>
          <cell r="L438">
            <v>6647.61</v>
          </cell>
          <cell r="M438">
            <v>0</v>
          </cell>
          <cell r="N438">
            <v>6647.61</v>
          </cell>
          <cell r="O438">
            <v>3314.1</v>
          </cell>
          <cell r="P438">
            <v>0</v>
          </cell>
          <cell r="Q438">
            <v>3314.1</v>
          </cell>
          <cell r="R438">
            <v>51341.761355134127</v>
          </cell>
          <cell r="S438">
            <v>0</v>
          </cell>
          <cell r="T438">
            <v>51341.761355134127</v>
          </cell>
        </row>
        <row r="439">
          <cell r="H439">
            <v>681</v>
          </cell>
          <cell r="L439">
            <v>16286.73</v>
          </cell>
          <cell r="M439">
            <v>0</v>
          </cell>
          <cell r="N439">
            <v>16286.73</v>
          </cell>
          <cell r="O439">
            <v>8819.2199999999993</v>
          </cell>
          <cell r="P439">
            <v>0</v>
          </cell>
          <cell r="Q439">
            <v>8819.2199999999993</v>
          </cell>
          <cell r="R439">
            <v>26823.909378398061</v>
          </cell>
          <cell r="S439">
            <v>0</v>
          </cell>
          <cell r="T439">
            <v>26823.909378398061</v>
          </cell>
        </row>
        <row r="440">
          <cell r="H440">
            <v>681</v>
          </cell>
          <cell r="L440">
            <v>45645.2</v>
          </cell>
          <cell r="M440">
            <v>0</v>
          </cell>
          <cell r="N440">
            <v>45645.2</v>
          </cell>
          <cell r="O440">
            <v>25131.4</v>
          </cell>
          <cell r="P440">
            <v>0</v>
          </cell>
          <cell r="Q440">
            <v>25131.4</v>
          </cell>
          <cell r="R440">
            <v>48964.929519857142</v>
          </cell>
          <cell r="S440">
            <v>0</v>
          </cell>
          <cell r="T440">
            <v>48964.929519857142</v>
          </cell>
        </row>
        <row r="441">
          <cell r="H441">
            <v>681</v>
          </cell>
          <cell r="L441">
            <v>0</v>
          </cell>
          <cell r="M441">
            <v>0</v>
          </cell>
          <cell r="N441">
            <v>0</v>
          </cell>
          <cell r="O441">
            <v>0</v>
          </cell>
          <cell r="P441">
            <v>0</v>
          </cell>
          <cell r="Q441">
            <v>0</v>
          </cell>
          <cell r="R441">
            <v>7499.0423080376295</v>
          </cell>
          <cell r="S441">
            <v>0</v>
          </cell>
          <cell r="T441">
            <v>7499.0423080376295</v>
          </cell>
        </row>
        <row r="442">
          <cell r="H442">
            <v>681</v>
          </cell>
          <cell r="L442">
            <v>51534.17</v>
          </cell>
          <cell r="M442">
            <v>0</v>
          </cell>
          <cell r="N442">
            <v>51534.17</v>
          </cell>
          <cell r="O442">
            <v>27321.11</v>
          </cell>
          <cell r="P442">
            <v>0</v>
          </cell>
          <cell r="Q442">
            <v>27321.11</v>
          </cell>
          <cell r="R442">
            <v>52512.714358396268</v>
          </cell>
          <cell r="S442">
            <v>0</v>
          </cell>
          <cell r="T442">
            <v>52512.714358396268</v>
          </cell>
        </row>
        <row r="443">
          <cell r="H443">
            <v>681</v>
          </cell>
          <cell r="L443">
            <v>8918.9500000000007</v>
          </cell>
          <cell r="M443">
            <v>0</v>
          </cell>
          <cell r="N443">
            <v>8918.9500000000007</v>
          </cell>
          <cell r="O443">
            <v>758.54</v>
          </cell>
          <cell r="P443">
            <v>0</v>
          </cell>
          <cell r="Q443">
            <v>758.54</v>
          </cell>
          <cell r="R443">
            <v>26895.950758671603</v>
          </cell>
          <cell r="S443">
            <v>0</v>
          </cell>
          <cell r="T443">
            <v>26895.950758671603</v>
          </cell>
        </row>
        <row r="444">
          <cell r="H444">
            <v>684</v>
          </cell>
          <cell r="L444">
            <v>8068554.8399999999</v>
          </cell>
          <cell r="M444">
            <v>0</v>
          </cell>
          <cell r="N444">
            <v>8068554.8399999999</v>
          </cell>
          <cell r="O444">
            <v>4034277.42</v>
          </cell>
          <cell r="P444">
            <v>0</v>
          </cell>
          <cell r="Q444">
            <v>4034277.42</v>
          </cell>
          <cell r="R444">
            <v>8068554.7829730352</v>
          </cell>
          <cell r="S444">
            <v>0</v>
          </cell>
          <cell r="T444">
            <v>8068554.7829730352</v>
          </cell>
        </row>
        <row r="445">
          <cell r="H445">
            <v>685</v>
          </cell>
          <cell r="L445">
            <v>13420.51</v>
          </cell>
          <cell r="M445">
            <v>0</v>
          </cell>
          <cell r="N445">
            <v>13420.51</v>
          </cell>
          <cell r="O445">
            <v>11503.9</v>
          </cell>
          <cell r="P445">
            <v>0</v>
          </cell>
          <cell r="Q445">
            <v>11503.9</v>
          </cell>
          <cell r="R445">
            <v>97084.416556099794</v>
          </cell>
          <cell r="S445">
            <v>0</v>
          </cell>
          <cell r="T445">
            <v>97084.416556099794</v>
          </cell>
        </row>
        <row r="446">
          <cell r="H446">
            <v>688</v>
          </cell>
          <cell r="L446">
            <v>53449.95</v>
          </cell>
          <cell r="M446">
            <v>0</v>
          </cell>
          <cell r="N446">
            <v>53449.95</v>
          </cell>
          <cell r="O446">
            <v>26233.42</v>
          </cell>
          <cell r="P446">
            <v>0</v>
          </cell>
          <cell r="Q446">
            <v>26233.42</v>
          </cell>
          <cell r="R446">
            <v>77828.134196586223</v>
          </cell>
          <cell r="S446">
            <v>0</v>
          </cell>
          <cell r="T446">
            <v>77828.134196586223</v>
          </cell>
        </row>
        <row r="447">
          <cell r="H447">
            <v>688</v>
          </cell>
          <cell r="L447">
            <v>457974.42</v>
          </cell>
          <cell r="M447">
            <v>0</v>
          </cell>
          <cell r="N447">
            <v>457974.42</v>
          </cell>
          <cell r="O447">
            <v>184678.3</v>
          </cell>
          <cell r="P447">
            <v>0</v>
          </cell>
          <cell r="Q447">
            <v>184678.3</v>
          </cell>
          <cell r="R447">
            <v>193652.2480821221</v>
          </cell>
          <cell r="S447">
            <v>0</v>
          </cell>
          <cell r="T447">
            <v>193652.2480821221</v>
          </cell>
        </row>
        <row r="448">
          <cell r="H448">
            <v>688</v>
          </cell>
          <cell r="L448">
            <v>19.97</v>
          </cell>
          <cell r="M448">
            <v>0</v>
          </cell>
          <cell r="N448">
            <v>19.97</v>
          </cell>
          <cell r="O448">
            <v>0</v>
          </cell>
          <cell r="P448">
            <v>0</v>
          </cell>
          <cell r="Q448">
            <v>0</v>
          </cell>
          <cell r="R448">
            <v>3.2421863309424288</v>
          </cell>
          <cell r="S448">
            <v>0</v>
          </cell>
          <cell r="T448">
            <v>3.2421863309424288</v>
          </cell>
        </row>
        <row r="449">
          <cell r="H449">
            <v>691</v>
          </cell>
          <cell r="L449">
            <v>2493.9899999999998</v>
          </cell>
          <cell r="M449">
            <v>0</v>
          </cell>
          <cell r="N449">
            <v>2493.9899999999998</v>
          </cell>
          <cell r="O449">
            <v>0</v>
          </cell>
          <cell r="P449">
            <v>0</v>
          </cell>
          <cell r="Q449">
            <v>0</v>
          </cell>
          <cell r="R449">
            <v>349.15852794764618</v>
          </cell>
          <cell r="S449">
            <v>0</v>
          </cell>
          <cell r="T449">
            <v>349.15852794764618</v>
          </cell>
        </row>
        <row r="450">
          <cell r="H450">
            <v>694</v>
          </cell>
          <cell r="L450">
            <v>502427.26</v>
          </cell>
          <cell r="M450">
            <v>0</v>
          </cell>
          <cell r="N450">
            <v>502427.26</v>
          </cell>
          <cell r="O450">
            <v>770.05</v>
          </cell>
          <cell r="P450">
            <v>0</v>
          </cell>
          <cell r="Q450">
            <v>770.05</v>
          </cell>
          <cell r="R450">
            <v>70.22076794924233</v>
          </cell>
          <cell r="S450">
            <v>0</v>
          </cell>
          <cell r="T450">
            <v>70.22076794924233</v>
          </cell>
        </row>
        <row r="451">
          <cell r="H451">
            <v>694</v>
          </cell>
          <cell r="L451">
            <v>222993.33</v>
          </cell>
          <cell r="M451">
            <v>0</v>
          </cell>
          <cell r="N451">
            <v>222993.33</v>
          </cell>
          <cell r="O451">
            <v>13113.51</v>
          </cell>
          <cell r="P451">
            <v>0</v>
          </cell>
          <cell r="Q451">
            <v>13113.51</v>
          </cell>
          <cell r="R451">
            <v>456433.64491575304</v>
          </cell>
          <cell r="S451">
            <v>0</v>
          </cell>
          <cell r="T451">
            <v>456433.64491575304</v>
          </cell>
        </row>
        <row r="452">
          <cell r="H452">
            <v>695</v>
          </cell>
          <cell r="L452">
            <v>433.95</v>
          </cell>
          <cell r="M452">
            <v>0</v>
          </cell>
          <cell r="N452">
            <v>433.95</v>
          </cell>
          <cell r="O452">
            <v>433.95</v>
          </cell>
          <cell r="P452">
            <v>0</v>
          </cell>
          <cell r="Q452">
            <v>433.95</v>
          </cell>
          <cell r="R452">
            <v>128.44045849502697</v>
          </cell>
          <cell r="S452">
            <v>0</v>
          </cell>
          <cell r="T452">
            <v>128.44045849502697</v>
          </cell>
        </row>
        <row r="453">
          <cell r="H453">
            <v>695</v>
          </cell>
          <cell r="L453">
            <v>53859.91</v>
          </cell>
          <cell r="M453">
            <v>0</v>
          </cell>
          <cell r="N453">
            <v>53859.91</v>
          </cell>
          <cell r="O453">
            <v>17171.14</v>
          </cell>
          <cell r="P453">
            <v>0</v>
          </cell>
          <cell r="Q453">
            <v>17171.14</v>
          </cell>
          <cell r="R453">
            <v>27605.809997905049</v>
          </cell>
          <cell r="S453">
            <v>0</v>
          </cell>
          <cell r="T453">
            <v>27605.809997905049</v>
          </cell>
        </row>
        <row r="454">
          <cell r="H454">
            <v>697</v>
          </cell>
          <cell r="L454">
            <v>290.94</v>
          </cell>
          <cell r="M454">
            <v>0</v>
          </cell>
          <cell r="N454">
            <v>290.94</v>
          </cell>
          <cell r="O454">
            <v>0</v>
          </cell>
          <cell r="P454">
            <v>0</v>
          </cell>
          <cell r="Q454">
            <v>0</v>
          </cell>
          <cell r="R454">
            <v>36335.391705988564</v>
          </cell>
          <cell r="S454">
            <v>0</v>
          </cell>
          <cell r="T454">
            <v>36335.391705988564</v>
          </cell>
        </row>
        <row r="455">
          <cell r="H455">
            <v>698</v>
          </cell>
          <cell r="L455">
            <v>38817.69</v>
          </cell>
          <cell r="M455">
            <v>0</v>
          </cell>
          <cell r="N455">
            <v>38817.69</v>
          </cell>
          <cell r="O455">
            <v>0</v>
          </cell>
          <cell r="P455">
            <v>0</v>
          </cell>
          <cell r="Q455">
            <v>0</v>
          </cell>
          <cell r="R455">
            <v>2312.5567382607915</v>
          </cell>
          <cell r="S455">
            <v>0</v>
          </cell>
          <cell r="T455">
            <v>2312.5567382607915</v>
          </cell>
        </row>
        <row r="456">
          <cell r="H456">
            <v>698</v>
          </cell>
          <cell r="L456">
            <v>94013.02</v>
          </cell>
          <cell r="M456">
            <v>0</v>
          </cell>
          <cell r="N456">
            <v>94013.02</v>
          </cell>
          <cell r="O456">
            <v>46154.87</v>
          </cell>
          <cell r="P456">
            <v>0</v>
          </cell>
          <cell r="Q456">
            <v>46154.87</v>
          </cell>
          <cell r="R456">
            <v>85758.287527059787</v>
          </cell>
          <cell r="S456">
            <v>0</v>
          </cell>
          <cell r="T456">
            <v>85758.287527059787</v>
          </cell>
        </row>
        <row r="457">
          <cell r="H457">
            <v>698</v>
          </cell>
          <cell r="L457">
            <v>101235.02</v>
          </cell>
          <cell r="M457">
            <v>0</v>
          </cell>
          <cell r="N457">
            <v>101235.02</v>
          </cell>
          <cell r="O457">
            <v>29063.08</v>
          </cell>
          <cell r="P457">
            <v>0</v>
          </cell>
          <cell r="Q457">
            <v>29063.08</v>
          </cell>
          <cell r="R457">
            <v>67758.437166428906</v>
          </cell>
          <cell r="S457">
            <v>0</v>
          </cell>
          <cell r="T457">
            <v>67758.437166428906</v>
          </cell>
        </row>
        <row r="458">
          <cell r="H458">
            <v>698</v>
          </cell>
          <cell r="L458">
            <v>0</v>
          </cell>
          <cell r="M458">
            <v>0</v>
          </cell>
          <cell r="N458">
            <v>0</v>
          </cell>
          <cell r="O458">
            <v>0</v>
          </cell>
          <cell r="P458">
            <v>0</v>
          </cell>
          <cell r="Q458">
            <v>0</v>
          </cell>
          <cell r="R458">
            <v>123.41756367155156</v>
          </cell>
          <cell r="S458">
            <v>0</v>
          </cell>
          <cell r="T458">
            <v>123.41756367155156</v>
          </cell>
        </row>
        <row r="459">
          <cell r="H459">
            <v>698</v>
          </cell>
          <cell r="L459">
            <v>0.05</v>
          </cell>
          <cell r="M459">
            <v>0</v>
          </cell>
          <cell r="N459">
            <v>0.05</v>
          </cell>
          <cell r="O459">
            <v>0.05</v>
          </cell>
          <cell r="P459">
            <v>0</v>
          </cell>
          <cell r="Q459">
            <v>0.05</v>
          </cell>
          <cell r="R459">
            <v>1188.1764946478986</v>
          </cell>
          <cell r="S459">
            <v>0</v>
          </cell>
          <cell r="T459">
            <v>1188.1764946478986</v>
          </cell>
        </row>
        <row r="460">
          <cell r="H460">
            <v>711</v>
          </cell>
          <cell r="L460">
            <v>0</v>
          </cell>
          <cell r="M460">
            <v>410707058.66000003</v>
          </cell>
          <cell r="N460">
            <v>-410707058.66000003</v>
          </cell>
          <cell r="O460">
            <v>0</v>
          </cell>
          <cell r="P460">
            <v>191488717.11000001</v>
          </cell>
          <cell r="Q460">
            <v>-191488717.11000001</v>
          </cell>
          <cell r="R460">
            <v>0</v>
          </cell>
          <cell r="S460">
            <v>314474318.25799823</v>
          </cell>
          <cell r="T460">
            <v>-314474318.25799823</v>
          </cell>
        </row>
        <row r="461">
          <cell r="H461">
            <v>711</v>
          </cell>
          <cell r="L461">
            <v>0</v>
          </cell>
          <cell r="M461">
            <v>29675529.510000002</v>
          </cell>
          <cell r="N461">
            <v>-29675529.510000002</v>
          </cell>
          <cell r="O461">
            <v>0</v>
          </cell>
          <cell r="P461">
            <v>10756514.609999999</v>
          </cell>
          <cell r="Q461">
            <v>-10756514.609999999</v>
          </cell>
          <cell r="R461">
            <v>0</v>
          </cell>
          <cell r="S461">
            <v>10583605.814985884</v>
          </cell>
          <cell r="T461">
            <v>-10583605.814985884</v>
          </cell>
        </row>
        <row r="462">
          <cell r="H462">
            <v>711</v>
          </cell>
          <cell r="L462">
            <v>0</v>
          </cell>
          <cell r="M462">
            <v>0</v>
          </cell>
          <cell r="N462">
            <v>0</v>
          </cell>
          <cell r="O462">
            <v>0</v>
          </cell>
          <cell r="P462">
            <v>0</v>
          </cell>
          <cell r="Q462">
            <v>0</v>
          </cell>
          <cell r="R462">
            <v>0</v>
          </cell>
          <cell r="S462">
            <v>33222050.463383246</v>
          </cell>
          <cell r="T462">
            <v>-33222050.463383246</v>
          </cell>
        </row>
        <row r="463">
          <cell r="H463">
            <v>711</v>
          </cell>
          <cell r="L463">
            <v>16316.71</v>
          </cell>
          <cell r="M463">
            <v>0</v>
          </cell>
          <cell r="N463">
            <v>16316.71</v>
          </cell>
          <cell r="O463">
            <v>5404.22</v>
          </cell>
          <cell r="P463">
            <v>0</v>
          </cell>
          <cell r="Q463">
            <v>5404.22</v>
          </cell>
          <cell r="R463">
            <v>1238.0113925439691</v>
          </cell>
          <cell r="S463">
            <v>0</v>
          </cell>
          <cell r="T463">
            <v>1238.0113925439691</v>
          </cell>
        </row>
        <row r="464">
          <cell r="H464">
            <v>718</v>
          </cell>
          <cell r="L464">
            <v>0</v>
          </cell>
          <cell r="M464">
            <v>0</v>
          </cell>
          <cell r="N464">
            <v>0</v>
          </cell>
          <cell r="O464">
            <v>0</v>
          </cell>
          <cell r="P464">
            <v>0</v>
          </cell>
          <cell r="Q464">
            <v>0</v>
          </cell>
          <cell r="R464">
            <v>3592033.334663461</v>
          </cell>
          <cell r="S464">
            <v>0</v>
          </cell>
          <cell r="T464">
            <v>3592033.334663461</v>
          </cell>
        </row>
        <row r="465">
          <cell r="H465">
            <v>718</v>
          </cell>
          <cell r="L465">
            <v>0</v>
          </cell>
          <cell r="M465">
            <v>0</v>
          </cell>
          <cell r="N465">
            <v>0</v>
          </cell>
          <cell r="O465">
            <v>0</v>
          </cell>
          <cell r="P465">
            <v>0</v>
          </cell>
          <cell r="Q465">
            <v>0</v>
          </cell>
          <cell r="R465">
            <v>241117.8310272244</v>
          </cell>
          <cell r="S465">
            <v>0</v>
          </cell>
          <cell r="T465">
            <v>241117.8310272244</v>
          </cell>
        </row>
        <row r="466">
          <cell r="H466">
            <v>718</v>
          </cell>
          <cell r="L466">
            <v>328581.5</v>
          </cell>
          <cell r="M466">
            <v>0</v>
          </cell>
          <cell r="N466">
            <v>328581.5</v>
          </cell>
          <cell r="O466">
            <v>90735.33</v>
          </cell>
          <cell r="P466">
            <v>0</v>
          </cell>
          <cell r="Q466">
            <v>90735.33</v>
          </cell>
          <cell r="R466">
            <v>43922.12268433076</v>
          </cell>
          <cell r="S466">
            <v>0</v>
          </cell>
          <cell r="T466">
            <v>43922.12268433076</v>
          </cell>
        </row>
        <row r="467">
          <cell r="H467">
            <v>735</v>
          </cell>
          <cell r="L467">
            <v>0</v>
          </cell>
          <cell r="M467">
            <v>0</v>
          </cell>
          <cell r="N467">
            <v>0</v>
          </cell>
          <cell r="O467">
            <v>0</v>
          </cell>
          <cell r="P467">
            <v>0</v>
          </cell>
          <cell r="Q467">
            <v>0</v>
          </cell>
          <cell r="R467">
            <v>0</v>
          </cell>
          <cell r="S467">
            <v>167912.85501940324</v>
          </cell>
          <cell r="T467">
            <v>-167912.85501940324</v>
          </cell>
        </row>
        <row r="468">
          <cell r="H468">
            <v>737</v>
          </cell>
          <cell r="L468">
            <v>0</v>
          </cell>
          <cell r="M468">
            <v>2903164.24</v>
          </cell>
          <cell r="N468">
            <v>-2903164.24</v>
          </cell>
          <cell r="O468">
            <v>0</v>
          </cell>
          <cell r="P468">
            <v>1492384.38</v>
          </cell>
          <cell r="Q468">
            <v>-1492384.38</v>
          </cell>
          <cell r="R468">
            <v>0</v>
          </cell>
          <cell r="S468">
            <v>3019529.578715296</v>
          </cell>
          <cell r="T468">
            <v>-3019529.578715296</v>
          </cell>
        </row>
        <row r="469">
          <cell r="H469">
            <v>737</v>
          </cell>
          <cell r="L469">
            <v>0</v>
          </cell>
          <cell r="M469">
            <v>8707.39</v>
          </cell>
          <cell r="N469">
            <v>-8707.39</v>
          </cell>
          <cell r="O469">
            <v>0</v>
          </cell>
          <cell r="P469">
            <v>5054.83</v>
          </cell>
          <cell r="Q469">
            <v>-5054.83</v>
          </cell>
          <cell r="R469">
            <v>0</v>
          </cell>
          <cell r="S469">
            <v>19886.468610648339</v>
          </cell>
          <cell r="T469">
            <v>-19886.468610648339</v>
          </cell>
        </row>
        <row r="470">
          <cell r="H470">
            <v>737</v>
          </cell>
          <cell r="L470">
            <v>0</v>
          </cell>
          <cell r="M470">
            <v>3412029.15</v>
          </cell>
          <cell r="N470">
            <v>-3412029.15</v>
          </cell>
          <cell r="O470">
            <v>0</v>
          </cell>
          <cell r="P470">
            <v>1555778.93</v>
          </cell>
          <cell r="Q470">
            <v>-1555778.93</v>
          </cell>
          <cell r="R470">
            <v>0</v>
          </cell>
          <cell r="S470">
            <v>1976677.6319071038</v>
          </cell>
          <cell r="T470">
            <v>-1976677.6319071038</v>
          </cell>
        </row>
        <row r="471">
          <cell r="H471">
            <v>737</v>
          </cell>
          <cell r="L471">
            <v>0</v>
          </cell>
          <cell r="M471">
            <v>0</v>
          </cell>
          <cell r="N471">
            <v>0</v>
          </cell>
          <cell r="O471">
            <v>0</v>
          </cell>
          <cell r="P471">
            <v>0</v>
          </cell>
          <cell r="Q471">
            <v>0</v>
          </cell>
          <cell r="R471">
            <v>127025.00473858003</v>
          </cell>
          <cell r="S471">
            <v>0</v>
          </cell>
          <cell r="T471">
            <v>127025.00473858003</v>
          </cell>
        </row>
        <row r="472">
          <cell r="H472">
            <v>737</v>
          </cell>
          <cell r="L472">
            <v>0</v>
          </cell>
          <cell r="M472">
            <v>550392.18999999994</v>
          </cell>
          <cell r="N472">
            <v>-550392.18999999994</v>
          </cell>
          <cell r="O472">
            <v>0</v>
          </cell>
          <cell r="P472">
            <v>235166.8</v>
          </cell>
          <cell r="Q472">
            <v>-235166.8</v>
          </cell>
          <cell r="R472">
            <v>0</v>
          </cell>
          <cell r="S472">
            <v>476167.7307688471</v>
          </cell>
          <cell r="T472">
            <v>-476167.7307688471</v>
          </cell>
        </row>
        <row r="473">
          <cell r="H473">
            <v>737</v>
          </cell>
          <cell r="L473">
            <v>0</v>
          </cell>
          <cell r="M473">
            <v>37368415.909999996</v>
          </cell>
          <cell r="N473">
            <v>-37368415.909999996</v>
          </cell>
          <cell r="O473">
            <v>0</v>
          </cell>
          <cell r="P473">
            <v>15491172.359999999</v>
          </cell>
          <cell r="Q473">
            <v>-15491172.359999999</v>
          </cell>
          <cell r="R473">
            <v>0</v>
          </cell>
          <cell r="S473">
            <v>28251488.642371885</v>
          </cell>
          <cell r="T473">
            <v>-28251488.642371885</v>
          </cell>
        </row>
        <row r="474">
          <cell r="H474">
            <v>737</v>
          </cell>
          <cell r="L474">
            <v>0</v>
          </cell>
          <cell r="M474">
            <v>12270195.01</v>
          </cell>
          <cell r="N474">
            <v>-12270195.01</v>
          </cell>
          <cell r="O474">
            <v>0</v>
          </cell>
          <cell r="P474">
            <v>5591989.4400000004</v>
          </cell>
          <cell r="Q474">
            <v>-5591989.4400000004</v>
          </cell>
          <cell r="R474">
            <v>0</v>
          </cell>
          <cell r="S474">
            <v>8087465.6976686185</v>
          </cell>
          <cell r="T474">
            <v>-8087465.6976686185</v>
          </cell>
        </row>
        <row r="475">
          <cell r="H475">
            <v>737</v>
          </cell>
          <cell r="L475">
            <v>0</v>
          </cell>
          <cell r="M475">
            <v>2761071.54</v>
          </cell>
          <cell r="N475">
            <v>-2761071.54</v>
          </cell>
          <cell r="O475">
            <v>0</v>
          </cell>
          <cell r="P475">
            <v>373251.98</v>
          </cell>
          <cell r="Q475">
            <v>-373251.98</v>
          </cell>
          <cell r="R475">
            <v>0</v>
          </cell>
          <cell r="S475">
            <v>673126.99893257255</v>
          </cell>
          <cell r="T475">
            <v>-673126.99893257255</v>
          </cell>
        </row>
        <row r="476">
          <cell r="H476">
            <v>737</v>
          </cell>
          <cell r="L476">
            <v>0</v>
          </cell>
          <cell r="M476">
            <v>1116231.6200000001</v>
          </cell>
          <cell r="N476">
            <v>-1116231.6200000001</v>
          </cell>
          <cell r="O476">
            <v>0</v>
          </cell>
          <cell r="P476">
            <v>562869.35</v>
          </cell>
          <cell r="Q476">
            <v>-562869.35</v>
          </cell>
          <cell r="R476">
            <v>0</v>
          </cell>
          <cell r="S476">
            <v>721654.79693937616</v>
          </cell>
          <cell r="T476">
            <v>-721654.79693937616</v>
          </cell>
        </row>
        <row r="477">
          <cell r="H477">
            <v>737</v>
          </cell>
          <cell r="L477">
            <v>0</v>
          </cell>
          <cell r="M477">
            <v>5799113.1500000004</v>
          </cell>
          <cell r="N477">
            <v>-5799113.1500000004</v>
          </cell>
          <cell r="O477">
            <v>802615.48</v>
          </cell>
          <cell r="P477">
            <v>0</v>
          </cell>
          <cell r="Q477">
            <v>802615.48</v>
          </cell>
          <cell r="R477">
            <v>0</v>
          </cell>
          <cell r="S477">
            <v>493361.26435290946</v>
          </cell>
          <cell r="T477">
            <v>-493361.26435290946</v>
          </cell>
        </row>
        <row r="478">
          <cell r="H478">
            <v>737</v>
          </cell>
          <cell r="L478">
            <v>0</v>
          </cell>
          <cell r="M478">
            <v>5035195.47</v>
          </cell>
          <cell r="N478">
            <v>-5035195.47</v>
          </cell>
          <cell r="O478">
            <v>0</v>
          </cell>
          <cell r="P478">
            <v>5034535.45</v>
          </cell>
          <cell r="Q478">
            <v>-5034535.45</v>
          </cell>
          <cell r="R478">
            <v>0</v>
          </cell>
          <cell r="S478">
            <v>7456800.6404564995</v>
          </cell>
          <cell r="T478">
            <v>-7456800.6404564995</v>
          </cell>
        </row>
        <row r="479">
          <cell r="H479">
            <v>737</v>
          </cell>
          <cell r="L479">
            <v>7478.91</v>
          </cell>
          <cell r="M479">
            <v>0</v>
          </cell>
          <cell r="N479">
            <v>7478.91</v>
          </cell>
          <cell r="O479">
            <v>17258.96</v>
          </cell>
          <cell r="P479">
            <v>0</v>
          </cell>
          <cell r="Q479">
            <v>17258.96</v>
          </cell>
          <cell r="R479">
            <v>0</v>
          </cell>
          <cell r="S479">
            <v>32911.962171167484</v>
          </cell>
          <cell r="T479">
            <v>-32911.962171167484</v>
          </cell>
        </row>
        <row r="480">
          <cell r="H480">
            <v>737</v>
          </cell>
          <cell r="L480">
            <v>0</v>
          </cell>
          <cell r="M480">
            <v>1330292.31</v>
          </cell>
          <cell r="N480">
            <v>-1330292.31</v>
          </cell>
          <cell r="O480">
            <v>0</v>
          </cell>
          <cell r="P480">
            <v>684629.5</v>
          </cell>
          <cell r="Q480">
            <v>-684629.5</v>
          </cell>
          <cell r="R480">
            <v>0</v>
          </cell>
          <cell r="S480">
            <v>596451.75626739557</v>
          </cell>
          <cell r="T480">
            <v>-596451.75626739557</v>
          </cell>
        </row>
        <row r="481">
          <cell r="H481">
            <v>737</v>
          </cell>
          <cell r="L481">
            <v>0</v>
          </cell>
          <cell r="M481">
            <v>124401.55</v>
          </cell>
          <cell r="N481">
            <v>-124401.55</v>
          </cell>
          <cell r="O481">
            <v>0</v>
          </cell>
          <cell r="P481">
            <v>78773.710000000006</v>
          </cell>
          <cell r="Q481">
            <v>-78773.710000000006</v>
          </cell>
          <cell r="R481">
            <v>0</v>
          </cell>
          <cell r="S481">
            <v>321812.4170748496</v>
          </cell>
          <cell r="T481">
            <v>-321812.4170748496</v>
          </cell>
        </row>
        <row r="482">
          <cell r="H482">
            <v>737</v>
          </cell>
          <cell r="L482">
            <v>0</v>
          </cell>
          <cell r="M482">
            <v>4988</v>
          </cell>
          <cell r="N482">
            <v>-4988</v>
          </cell>
          <cell r="O482">
            <v>0</v>
          </cell>
          <cell r="P482">
            <v>1247</v>
          </cell>
          <cell r="Q482">
            <v>-1247</v>
          </cell>
          <cell r="R482">
            <v>0</v>
          </cell>
          <cell r="S482">
            <v>3242.1863309424289</v>
          </cell>
          <cell r="T482">
            <v>-3242.1863309424289</v>
          </cell>
        </row>
        <row r="483">
          <cell r="H483">
            <v>737</v>
          </cell>
          <cell r="L483">
            <v>0</v>
          </cell>
          <cell r="M483">
            <v>9946.75</v>
          </cell>
          <cell r="N483">
            <v>-9946.75</v>
          </cell>
          <cell r="O483">
            <v>0</v>
          </cell>
          <cell r="P483">
            <v>0</v>
          </cell>
          <cell r="Q483">
            <v>0</v>
          </cell>
          <cell r="R483">
            <v>0</v>
          </cell>
          <cell r="S483">
            <v>120220.39385081953</v>
          </cell>
          <cell r="T483">
            <v>-120220.39385081953</v>
          </cell>
        </row>
        <row r="484">
          <cell r="H484">
            <v>768</v>
          </cell>
          <cell r="L484">
            <v>0</v>
          </cell>
          <cell r="M484">
            <v>253998.07</v>
          </cell>
          <cell r="N484">
            <v>-253998.07</v>
          </cell>
          <cell r="O484">
            <v>0</v>
          </cell>
          <cell r="P484">
            <v>115627.3</v>
          </cell>
          <cell r="Q484">
            <v>-115627.3</v>
          </cell>
          <cell r="R484">
            <v>0</v>
          </cell>
          <cell r="S484">
            <v>0</v>
          </cell>
          <cell r="T484">
            <v>0</v>
          </cell>
        </row>
        <row r="485">
          <cell r="H485">
            <v>768</v>
          </cell>
          <cell r="L485">
            <v>0</v>
          </cell>
          <cell r="M485">
            <v>0</v>
          </cell>
          <cell r="N485">
            <v>0</v>
          </cell>
          <cell r="O485">
            <v>0</v>
          </cell>
          <cell r="P485">
            <v>0</v>
          </cell>
          <cell r="Q485">
            <v>0</v>
          </cell>
          <cell r="R485">
            <v>0</v>
          </cell>
          <cell r="S485">
            <v>0</v>
          </cell>
          <cell r="T485">
            <v>0</v>
          </cell>
        </row>
        <row r="486">
          <cell r="H486">
            <v>781</v>
          </cell>
          <cell r="L486">
            <v>0</v>
          </cell>
          <cell r="M486">
            <v>1390.17</v>
          </cell>
          <cell r="N486">
            <v>-1390.17</v>
          </cell>
          <cell r="O486">
            <v>0</v>
          </cell>
          <cell r="P486">
            <v>708.33</v>
          </cell>
          <cell r="Q486">
            <v>-708.33</v>
          </cell>
          <cell r="R486">
            <v>0</v>
          </cell>
          <cell r="S486">
            <v>1132.1465268702427</v>
          </cell>
          <cell r="T486">
            <v>-1132.1465268702427</v>
          </cell>
        </row>
        <row r="487">
          <cell r="H487">
            <v>781</v>
          </cell>
          <cell r="L487">
            <v>0</v>
          </cell>
          <cell r="M487">
            <v>117844.46</v>
          </cell>
          <cell r="N487">
            <v>-117844.46</v>
          </cell>
          <cell r="O487">
            <v>0</v>
          </cell>
          <cell r="P487">
            <v>60187.05</v>
          </cell>
          <cell r="Q487">
            <v>-60187.05</v>
          </cell>
          <cell r="R487">
            <v>0</v>
          </cell>
          <cell r="S487">
            <v>80229.147753913072</v>
          </cell>
          <cell r="T487">
            <v>-80229.147753913072</v>
          </cell>
        </row>
        <row r="488">
          <cell r="H488">
            <v>781</v>
          </cell>
          <cell r="L488">
            <v>0</v>
          </cell>
          <cell r="M488">
            <v>33811.06</v>
          </cell>
          <cell r="N488">
            <v>-33811.06</v>
          </cell>
          <cell r="O488">
            <v>0</v>
          </cell>
          <cell r="P488">
            <v>15431.32</v>
          </cell>
          <cell r="Q488">
            <v>-15431.32</v>
          </cell>
          <cell r="R488">
            <v>0</v>
          </cell>
          <cell r="S488">
            <v>30339.95071876777</v>
          </cell>
          <cell r="T488">
            <v>-30339.95071876777</v>
          </cell>
        </row>
        <row r="489">
          <cell r="H489">
            <v>781</v>
          </cell>
          <cell r="L489">
            <v>0</v>
          </cell>
          <cell r="M489">
            <v>2353.4</v>
          </cell>
          <cell r="N489">
            <v>-2353.4</v>
          </cell>
          <cell r="O489">
            <v>0</v>
          </cell>
          <cell r="P489">
            <v>2353.4</v>
          </cell>
          <cell r="Q489">
            <v>-2353.4</v>
          </cell>
          <cell r="R489">
            <v>0</v>
          </cell>
          <cell r="S489">
            <v>9311.9232649315145</v>
          </cell>
          <cell r="T489">
            <v>-9311.9232649315145</v>
          </cell>
        </row>
        <row r="490">
          <cell r="H490">
            <v>781</v>
          </cell>
          <cell r="L490">
            <v>0</v>
          </cell>
          <cell r="M490">
            <v>554949.62</v>
          </cell>
          <cell r="N490">
            <v>-554949.62</v>
          </cell>
          <cell r="O490">
            <v>0</v>
          </cell>
          <cell r="P490">
            <v>182159.69</v>
          </cell>
          <cell r="Q490">
            <v>-182159.69</v>
          </cell>
          <cell r="R490">
            <v>0</v>
          </cell>
          <cell r="S490">
            <v>51689.952215161458</v>
          </cell>
          <cell r="T490">
            <v>-51689.952215161458</v>
          </cell>
        </row>
        <row r="491">
          <cell r="H491">
            <v>785</v>
          </cell>
          <cell r="L491">
            <v>0</v>
          </cell>
          <cell r="M491">
            <v>11867.93</v>
          </cell>
          <cell r="N491">
            <v>-11867.93</v>
          </cell>
          <cell r="O491">
            <v>0</v>
          </cell>
          <cell r="P491">
            <v>4377</v>
          </cell>
          <cell r="Q491">
            <v>-4377</v>
          </cell>
          <cell r="R491">
            <v>0</v>
          </cell>
          <cell r="S491">
            <v>74297.582825390811</v>
          </cell>
          <cell r="T491">
            <v>-74297.582825390811</v>
          </cell>
        </row>
        <row r="492">
          <cell r="H492">
            <v>786</v>
          </cell>
          <cell r="L492">
            <v>0</v>
          </cell>
          <cell r="M492">
            <v>2256663.79</v>
          </cell>
          <cell r="N492">
            <v>-2256663.79</v>
          </cell>
          <cell r="O492">
            <v>0</v>
          </cell>
          <cell r="P492">
            <v>1123200.47</v>
          </cell>
          <cell r="Q492">
            <v>-1123200.47</v>
          </cell>
          <cell r="R492">
            <v>0</v>
          </cell>
          <cell r="S492">
            <v>2162733.1830289005</v>
          </cell>
          <cell r="T492">
            <v>-2162733.1830289005</v>
          </cell>
        </row>
        <row r="493">
          <cell r="H493">
            <v>788</v>
          </cell>
          <cell r="L493">
            <v>0</v>
          </cell>
          <cell r="M493">
            <v>2237.4699999999998</v>
          </cell>
          <cell r="N493">
            <v>-2237.4699999999998</v>
          </cell>
          <cell r="O493">
            <v>0</v>
          </cell>
          <cell r="P493">
            <v>1043.3399999999999</v>
          </cell>
          <cell r="Q493">
            <v>-1043.3399999999999</v>
          </cell>
          <cell r="R493">
            <v>0</v>
          </cell>
          <cell r="S493">
            <v>1853.8671800959687</v>
          </cell>
          <cell r="T493">
            <v>-1853.8671800959687</v>
          </cell>
        </row>
        <row r="494">
          <cell r="H494">
            <v>794</v>
          </cell>
          <cell r="L494">
            <v>632162.72</v>
          </cell>
          <cell r="M494">
            <v>0</v>
          </cell>
          <cell r="N494">
            <v>632162.72</v>
          </cell>
          <cell r="O494">
            <v>0</v>
          </cell>
          <cell r="P494">
            <v>17394.8</v>
          </cell>
          <cell r="Q494">
            <v>-17394.8</v>
          </cell>
          <cell r="R494">
            <v>0</v>
          </cell>
          <cell r="S494">
            <v>57390.663500962677</v>
          </cell>
          <cell r="T494">
            <v>-57390.663500962677</v>
          </cell>
        </row>
        <row r="495">
          <cell r="H495">
            <v>796</v>
          </cell>
          <cell r="L495">
            <v>0</v>
          </cell>
          <cell r="M495">
            <v>0</v>
          </cell>
          <cell r="N495">
            <v>0</v>
          </cell>
          <cell r="O495">
            <v>0</v>
          </cell>
          <cell r="P495">
            <v>0</v>
          </cell>
          <cell r="Q495">
            <v>0</v>
          </cell>
          <cell r="R495">
            <v>0</v>
          </cell>
          <cell r="S495">
            <v>124432.03379854551</v>
          </cell>
          <cell r="T495">
            <v>-124432.03379854551</v>
          </cell>
        </row>
        <row r="496">
          <cell r="H496">
            <v>796</v>
          </cell>
          <cell r="L496">
            <v>0</v>
          </cell>
          <cell r="M496">
            <v>105629.77</v>
          </cell>
          <cell r="N496">
            <v>-105629.77</v>
          </cell>
          <cell r="O496">
            <v>0</v>
          </cell>
          <cell r="P496">
            <v>96316.99</v>
          </cell>
          <cell r="Q496">
            <v>-96316.99</v>
          </cell>
          <cell r="R496">
            <v>0</v>
          </cell>
          <cell r="S496">
            <v>130559.74601211082</v>
          </cell>
          <cell r="T496">
            <v>-130559.74601211082</v>
          </cell>
        </row>
        <row r="497">
          <cell r="H497">
            <v>796</v>
          </cell>
          <cell r="L497">
            <v>0</v>
          </cell>
          <cell r="M497">
            <v>0</v>
          </cell>
          <cell r="N497">
            <v>0</v>
          </cell>
          <cell r="O497">
            <v>0</v>
          </cell>
          <cell r="P497">
            <v>0</v>
          </cell>
          <cell r="Q497">
            <v>0</v>
          </cell>
          <cell r="R497">
            <v>0</v>
          </cell>
          <cell r="S497">
            <v>513957.57723885437</v>
          </cell>
          <cell r="T497">
            <v>-513957.57723885437</v>
          </cell>
        </row>
        <row r="498">
          <cell r="H498">
            <v>796</v>
          </cell>
          <cell r="L498">
            <v>0</v>
          </cell>
          <cell r="M498">
            <v>0</v>
          </cell>
          <cell r="N498">
            <v>0</v>
          </cell>
          <cell r="O498">
            <v>0</v>
          </cell>
          <cell r="P498">
            <v>0</v>
          </cell>
          <cell r="Q498">
            <v>0</v>
          </cell>
          <cell r="R498">
            <v>0</v>
          </cell>
          <cell r="S498">
            <v>456307.38919204718</v>
          </cell>
          <cell r="T498">
            <v>-456307.38919204718</v>
          </cell>
        </row>
        <row r="499">
          <cell r="H499">
            <v>796</v>
          </cell>
          <cell r="L499">
            <v>0</v>
          </cell>
          <cell r="M499">
            <v>0</v>
          </cell>
          <cell r="N499">
            <v>0</v>
          </cell>
          <cell r="O499">
            <v>0</v>
          </cell>
          <cell r="P499">
            <v>0</v>
          </cell>
          <cell r="Q499">
            <v>0</v>
          </cell>
          <cell r="R499">
            <v>0</v>
          </cell>
          <cell r="S499">
            <v>26136.047126425314</v>
          </cell>
          <cell r="T499">
            <v>-26136.047126425314</v>
          </cell>
        </row>
        <row r="500">
          <cell r="H500">
            <v>796</v>
          </cell>
          <cell r="L500">
            <v>0</v>
          </cell>
          <cell r="M500">
            <v>35226.82</v>
          </cell>
          <cell r="N500">
            <v>-35226.82</v>
          </cell>
          <cell r="O500">
            <v>0</v>
          </cell>
          <cell r="P500">
            <v>0</v>
          </cell>
          <cell r="Q500">
            <v>0</v>
          </cell>
          <cell r="R500">
            <v>0</v>
          </cell>
          <cell r="S500">
            <v>152093.230314941</v>
          </cell>
          <cell r="T500">
            <v>-152093.230314941</v>
          </cell>
        </row>
        <row r="501">
          <cell r="H501">
            <v>797</v>
          </cell>
          <cell r="L501">
            <v>0</v>
          </cell>
          <cell r="M501">
            <v>49199.97</v>
          </cell>
          <cell r="N501">
            <v>-49199.97</v>
          </cell>
          <cell r="O501">
            <v>0</v>
          </cell>
          <cell r="P501">
            <v>23069.41</v>
          </cell>
          <cell r="Q501">
            <v>-23069.41</v>
          </cell>
          <cell r="R501">
            <v>0</v>
          </cell>
          <cell r="S501">
            <v>5765.3355413453573</v>
          </cell>
          <cell r="T501">
            <v>-5765.3355413453573</v>
          </cell>
        </row>
        <row r="502">
          <cell r="H502">
            <v>798</v>
          </cell>
          <cell r="L502">
            <v>0</v>
          </cell>
          <cell r="M502">
            <v>55834.45</v>
          </cell>
          <cell r="N502">
            <v>-55834.45</v>
          </cell>
          <cell r="O502">
            <v>0</v>
          </cell>
          <cell r="P502">
            <v>17939.740000000002</v>
          </cell>
          <cell r="Q502">
            <v>-17939.740000000002</v>
          </cell>
          <cell r="R502">
            <v>0</v>
          </cell>
          <cell r="S502">
            <v>53671.855827455831</v>
          </cell>
          <cell r="T502">
            <v>-53671.855827455831</v>
          </cell>
        </row>
        <row r="503">
          <cell r="H503">
            <v>798</v>
          </cell>
          <cell r="L503">
            <v>0</v>
          </cell>
          <cell r="M503">
            <v>15.33</v>
          </cell>
          <cell r="N503">
            <v>-15.33</v>
          </cell>
          <cell r="O503">
            <v>0</v>
          </cell>
          <cell r="P503">
            <v>0</v>
          </cell>
          <cell r="Q503">
            <v>0</v>
          </cell>
          <cell r="R503">
            <v>0</v>
          </cell>
          <cell r="S503">
            <v>9.9709699623906385</v>
          </cell>
          <cell r="T503">
            <v>-9.9709699623906385</v>
          </cell>
        </row>
        <row r="504">
          <cell r="H504">
            <v>798</v>
          </cell>
          <cell r="L504">
            <v>0</v>
          </cell>
          <cell r="M504">
            <v>17026.91</v>
          </cell>
          <cell r="N504">
            <v>-17026.91</v>
          </cell>
          <cell r="O504">
            <v>0</v>
          </cell>
          <cell r="P504">
            <v>7195.49</v>
          </cell>
          <cell r="Q504">
            <v>-7195.49</v>
          </cell>
          <cell r="R504">
            <v>0</v>
          </cell>
          <cell r="S504">
            <v>15555.785556808092</v>
          </cell>
          <cell r="T504">
            <v>-15555.785556808092</v>
          </cell>
        </row>
        <row r="505">
          <cell r="H505">
            <v>798</v>
          </cell>
          <cell r="L505">
            <v>0</v>
          </cell>
          <cell r="M505">
            <v>0.01</v>
          </cell>
          <cell r="N505">
            <v>-0.01</v>
          </cell>
          <cell r="O505">
            <v>0</v>
          </cell>
          <cell r="P505">
            <v>0</v>
          </cell>
          <cell r="Q505">
            <v>0</v>
          </cell>
          <cell r="R505">
            <v>0</v>
          </cell>
          <cell r="S505">
            <v>363968.4061411997</v>
          </cell>
          <cell r="T505">
            <v>-363968.4061411997</v>
          </cell>
        </row>
        <row r="506">
          <cell r="H506">
            <v>811</v>
          </cell>
          <cell r="L506">
            <v>0</v>
          </cell>
          <cell r="M506">
            <v>0</v>
          </cell>
          <cell r="N506">
            <v>0</v>
          </cell>
          <cell r="O506">
            <v>0</v>
          </cell>
          <cell r="P506">
            <v>0</v>
          </cell>
          <cell r="Q506">
            <v>0</v>
          </cell>
          <cell r="R506">
            <v>0</v>
          </cell>
          <cell r="S506">
            <v>109696.07246535849</v>
          </cell>
          <cell r="T506">
            <v>-109696.07246535849</v>
          </cell>
        </row>
        <row r="507">
          <cell r="H507">
            <v>881</v>
          </cell>
          <cell r="L507">
            <v>0</v>
          </cell>
          <cell r="M507">
            <v>0</v>
          </cell>
          <cell r="N507">
            <v>0</v>
          </cell>
          <cell r="O507">
            <v>0</v>
          </cell>
          <cell r="P507">
            <v>0</v>
          </cell>
          <cell r="Q507">
            <v>0</v>
          </cell>
          <cell r="R507">
            <v>0</v>
          </cell>
          <cell r="S507">
            <v>0</v>
          </cell>
          <cell r="T507">
            <v>0</v>
          </cell>
        </row>
        <row r="508">
          <cell r="H508">
            <v>182</v>
          </cell>
          <cell r="L508">
            <v>0</v>
          </cell>
          <cell r="M508">
            <v>0</v>
          </cell>
          <cell r="N508">
            <v>0</v>
          </cell>
          <cell r="O508">
            <v>4000000</v>
          </cell>
          <cell r="P508">
            <v>0</v>
          </cell>
          <cell r="Q508">
            <v>4000000</v>
          </cell>
          <cell r="R508">
            <v>0</v>
          </cell>
          <cell r="S508">
            <v>0</v>
          </cell>
          <cell r="T508">
            <v>0</v>
          </cell>
        </row>
        <row r="509">
          <cell r="H509">
            <v>182</v>
          </cell>
          <cell r="L509">
            <v>0</v>
          </cell>
          <cell r="M509">
            <v>0</v>
          </cell>
          <cell r="N509">
            <v>0</v>
          </cell>
          <cell r="O509">
            <v>0</v>
          </cell>
          <cell r="P509">
            <v>0</v>
          </cell>
          <cell r="Q509">
            <v>0</v>
          </cell>
          <cell r="R509">
            <v>0</v>
          </cell>
          <cell r="S509">
            <v>0</v>
          </cell>
          <cell r="T509">
            <v>0</v>
          </cell>
        </row>
        <row r="510">
          <cell r="H510">
            <v>272</v>
          </cell>
          <cell r="L510">
            <v>23067.18</v>
          </cell>
          <cell r="M510">
            <v>0</v>
          </cell>
          <cell r="N510">
            <v>23067.18</v>
          </cell>
          <cell r="O510">
            <v>37771.9</v>
          </cell>
          <cell r="P510">
            <v>0</v>
          </cell>
          <cell r="Q510">
            <v>37771.9</v>
          </cell>
          <cell r="R510">
            <v>0</v>
          </cell>
          <cell r="S510">
            <v>0</v>
          </cell>
          <cell r="T510">
            <v>0</v>
          </cell>
        </row>
        <row r="511">
          <cell r="H511">
            <v>272</v>
          </cell>
          <cell r="L511">
            <v>4537.8999999999996</v>
          </cell>
          <cell r="M511">
            <v>0</v>
          </cell>
          <cell r="N511">
            <v>4537.8999999999996</v>
          </cell>
          <cell r="O511">
            <v>5534.91</v>
          </cell>
          <cell r="P511">
            <v>0</v>
          </cell>
          <cell r="Q511">
            <v>5534.91</v>
          </cell>
          <cell r="R511">
            <v>0</v>
          </cell>
          <cell r="S511">
            <v>0</v>
          </cell>
          <cell r="T511">
            <v>0</v>
          </cell>
        </row>
        <row r="512">
          <cell r="H512">
            <v>274</v>
          </cell>
          <cell r="L512">
            <v>0</v>
          </cell>
          <cell r="M512">
            <v>0</v>
          </cell>
          <cell r="N512">
            <v>0</v>
          </cell>
          <cell r="O512">
            <v>0</v>
          </cell>
          <cell r="P512">
            <v>253397.45</v>
          </cell>
          <cell r="Q512">
            <v>-253397.45</v>
          </cell>
          <cell r="R512">
            <v>0</v>
          </cell>
          <cell r="S512">
            <v>0</v>
          </cell>
          <cell r="T512">
            <v>0</v>
          </cell>
        </row>
        <row r="513">
          <cell r="H513">
            <v>622</v>
          </cell>
          <cell r="L513">
            <v>225981.89</v>
          </cell>
          <cell r="M513">
            <v>0</v>
          </cell>
          <cell r="N513">
            <v>225981.89</v>
          </cell>
          <cell r="O513">
            <v>152500</v>
          </cell>
          <cell r="P513">
            <v>0</v>
          </cell>
          <cell r="Q513">
            <v>152500</v>
          </cell>
          <cell r="R513">
            <v>0</v>
          </cell>
          <cell r="S513">
            <v>0</v>
          </cell>
          <cell r="T513">
            <v>0</v>
          </cell>
        </row>
        <row r="514">
          <cell r="H514">
            <v>688</v>
          </cell>
          <cell r="L514">
            <v>273.26</v>
          </cell>
          <cell r="M514">
            <v>0</v>
          </cell>
          <cell r="N514">
            <v>273.26</v>
          </cell>
          <cell r="O514">
            <v>178.7</v>
          </cell>
          <cell r="P514">
            <v>0</v>
          </cell>
          <cell r="Q514">
            <v>178.7</v>
          </cell>
          <cell r="R514">
            <v>0</v>
          </cell>
          <cell r="S514">
            <v>0</v>
          </cell>
          <cell r="T514">
            <v>0</v>
          </cell>
        </row>
        <row r="515">
          <cell r="H515">
            <v>698</v>
          </cell>
          <cell r="L515">
            <v>1.86</v>
          </cell>
          <cell r="M515">
            <v>0</v>
          </cell>
          <cell r="N515">
            <v>1.86</v>
          </cell>
          <cell r="O515">
            <v>0.32</v>
          </cell>
          <cell r="P515">
            <v>0</v>
          </cell>
          <cell r="Q515">
            <v>0.32</v>
          </cell>
          <cell r="R515">
            <v>0</v>
          </cell>
          <cell r="S515">
            <v>0</v>
          </cell>
          <cell r="T515">
            <v>0</v>
          </cell>
        </row>
        <row r="516">
          <cell r="H516">
            <v>698</v>
          </cell>
          <cell r="L516">
            <v>0</v>
          </cell>
          <cell r="M516">
            <v>0.22</v>
          </cell>
          <cell r="N516">
            <v>-0.22</v>
          </cell>
          <cell r="O516">
            <v>0</v>
          </cell>
          <cell r="P516">
            <v>0.22</v>
          </cell>
          <cell r="Q516">
            <v>-0.22</v>
          </cell>
          <cell r="R516">
            <v>0</v>
          </cell>
          <cell r="S516">
            <v>0</v>
          </cell>
          <cell r="T516">
            <v>0</v>
          </cell>
        </row>
        <row r="517">
          <cell r="H517">
            <v>698</v>
          </cell>
          <cell r="L517">
            <v>0</v>
          </cell>
          <cell r="M517">
            <v>1.84</v>
          </cell>
          <cell r="N517">
            <v>-1.84</v>
          </cell>
          <cell r="O517">
            <v>0</v>
          </cell>
          <cell r="P517">
            <v>1.84</v>
          </cell>
          <cell r="Q517">
            <v>-1.84</v>
          </cell>
          <cell r="R517">
            <v>0</v>
          </cell>
          <cell r="S517">
            <v>0</v>
          </cell>
          <cell r="T517">
            <v>0</v>
          </cell>
        </row>
        <row r="518">
          <cell r="H518">
            <v>698</v>
          </cell>
          <cell r="L518">
            <v>0</v>
          </cell>
          <cell r="M518">
            <v>0.01</v>
          </cell>
          <cell r="N518">
            <v>-0.01</v>
          </cell>
          <cell r="O518">
            <v>0</v>
          </cell>
          <cell r="P518">
            <v>0.01</v>
          </cell>
          <cell r="Q518">
            <v>-0.01</v>
          </cell>
          <cell r="R518">
            <v>0</v>
          </cell>
          <cell r="S518">
            <v>0</v>
          </cell>
          <cell r="T518">
            <v>0</v>
          </cell>
        </row>
        <row r="519">
          <cell r="H519">
            <v>698</v>
          </cell>
          <cell r="L519">
            <v>0.28999999999999998</v>
          </cell>
          <cell r="M519">
            <v>0</v>
          </cell>
          <cell r="N519">
            <v>0.28999999999999998</v>
          </cell>
          <cell r="O519">
            <v>0.05</v>
          </cell>
          <cell r="P519">
            <v>0</v>
          </cell>
          <cell r="Q519">
            <v>0.05</v>
          </cell>
          <cell r="R519">
            <v>0</v>
          </cell>
          <cell r="S519">
            <v>0</v>
          </cell>
          <cell r="T519">
            <v>0</v>
          </cell>
        </row>
        <row r="520">
          <cell r="H520">
            <v>698</v>
          </cell>
          <cell r="L520">
            <v>1.67</v>
          </cell>
          <cell r="M520">
            <v>0</v>
          </cell>
          <cell r="N520">
            <v>1.67</v>
          </cell>
          <cell r="O520">
            <v>1.61</v>
          </cell>
          <cell r="P520">
            <v>0</v>
          </cell>
          <cell r="Q520">
            <v>1.61</v>
          </cell>
          <cell r="R520">
            <v>0</v>
          </cell>
          <cell r="S520">
            <v>0</v>
          </cell>
          <cell r="T520">
            <v>0</v>
          </cell>
        </row>
        <row r="521">
          <cell r="H521">
            <v>737</v>
          </cell>
          <cell r="L521">
            <v>0</v>
          </cell>
          <cell r="M521">
            <v>9827.0400000000009</v>
          </cell>
          <cell r="N521">
            <v>-9827.0400000000009</v>
          </cell>
          <cell r="O521">
            <v>0</v>
          </cell>
          <cell r="P521">
            <v>0.08</v>
          </cell>
          <cell r="Q521">
            <v>-0.08</v>
          </cell>
          <cell r="R521">
            <v>0</v>
          </cell>
          <cell r="S521">
            <v>0</v>
          </cell>
          <cell r="T521">
            <v>0</v>
          </cell>
        </row>
        <row r="522">
          <cell r="H522">
            <v>781</v>
          </cell>
          <cell r="L522">
            <v>0</v>
          </cell>
          <cell r="M522">
            <v>103452.52</v>
          </cell>
          <cell r="N522">
            <v>-103452.52</v>
          </cell>
          <cell r="O522">
            <v>0</v>
          </cell>
          <cell r="P522">
            <v>47130.1</v>
          </cell>
          <cell r="Q522">
            <v>-47130.1</v>
          </cell>
          <cell r="R522">
            <v>0</v>
          </cell>
          <cell r="S522">
            <v>0</v>
          </cell>
          <cell r="T522">
            <v>0</v>
          </cell>
        </row>
        <row r="523">
          <cell r="H523">
            <v>781</v>
          </cell>
          <cell r="L523">
            <v>0</v>
          </cell>
          <cell r="M523">
            <v>40767.11</v>
          </cell>
          <cell r="N523">
            <v>-40767.11</v>
          </cell>
          <cell r="O523">
            <v>0</v>
          </cell>
          <cell r="P523">
            <v>40767.11</v>
          </cell>
          <cell r="Q523">
            <v>-40767.11</v>
          </cell>
          <cell r="R523">
            <v>0</v>
          </cell>
          <cell r="S523">
            <v>0</v>
          </cell>
          <cell r="T523">
            <v>0</v>
          </cell>
        </row>
        <row r="524">
          <cell r="H524">
            <v>788</v>
          </cell>
          <cell r="L524">
            <v>0</v>
          </cell>
          <cell r="M524">
            <v>4094.5</v>
          </cell>
          <cell r="N524">
            <v>-4094.5</v>
          </cell>
          <cell r="O524">
            <v>0</v>
          </cell>
          <cell r="P524">
            <v>2774.41</v>
          </cell>
          <cell r="Q524">
            <v>-2774.41</v>
          </cell>
          <cell r="R524">
            <v>0</v>
          </cell>
          <cell r="S524">
            <v>0</v>
          </cell>
          <cell r="T524">
            <v>0</v>
          </cell>
        </row>
        <row r="525">
          <cell r="H525">
            <v>672</v>
          </cell>
          <cell r="L525">
            <v>74819.679999999993</v>
          </cell>
          <cell r="M525">
            <v>0</v>
          </cell>
          <cell r="N525">
            <v>74819.679999999993</v>
          </cell>
          <cell r="O525">
            <v>74819.679999999993</v>
          </cell>
          <cell r="P525">
            <v>0</v>
          </cell>
          <cell r="Q525">
            <v>74819.679999999993</v>
          </cell>
          <cell r="R525">
            <v>0</v>
          </cell>
          <cell r="S525">
            <v>0</v>
          </cell>
          <cell r="T525">
            <v>0</v>
          </cell>
        </row>
        <row r="526">
          <cell r="H526">
            <v>292</v>
          </cell>
          <cell r="L526">
            <v>0</v>
          </cell>
          <cell r="M526">
            <v>1072415.48</v>
          </cell>
          <cell r="N526">
            <v>-1072415.48</v>
          </cell>
          <cell r="O526">
            <v>0</v>
          </cell>
          <cell r="P526">
            <v>3506744.48</v>
          </cell>
          <cell r="Q526">
            <v>-3506744.48</v>
          </cell>
          <cell r="R526">
            <v>0</v>
          </cell>
          <cell r="S526">
            <v>0</v>
          </cell>
          <cell r="T526">
            <v>0</v>
          </cell>
        </row>
        <row r="527">
          <cell r="H527">
            <v>182</v>
          </cell>
          <cell r="L527">
            <v>12000000</v>
          </cell>
          <cell r="M527">
            <v>0</v>
          </cell>
          <cell r="N527">
            <v>12000000</v>
          </cell>
          <cell r="O527">
            <v>0</v>
          </cell>
          <cell r="P527">
            <v>0</v>
          </cell>
          <cell r="Q527">
            <v>0</v>
          </cell>
          <cell r="R527">
            <v>0</v>
          </cell>
          <cell r="S527">
            <v>0</v>
          </cell>
          <cell r="T527">
            <v>0</v>
          </cell>
        </row>
        <row r="528">
          <cell r="H528">
            <v>211</v>
          </cell>
          <cell r="L528">
            <v>0</v>
          </cell>
          <cell r="M528">
            <v>0</v>
          </cell>
          <cell r="N528">
            <v>0</v>
          </cell>
          <cell r="O528">
            <v>0</v>
          </cell>
          <cell r="P528">
            <v>0</v>
          </cell>
          <cell r="Q528">
            <v>0</v>
          </cell>
          <cell r="R528">
            <v>0</v>
          </cell>
          <cell r="S528">
            <v>0</v>
          </cell>
          <cell r="T528">
            <v>0</v>
          </cell>
        </row>
        <row r="529">
          <cell r="H529">
            <v>212</v>
          </cell>
          <cell r="L529">
            <v>109252.05</v>
          </cell>
          <cell r="M529">
            <v>0</v>
          </cell>
          <cell r="N529">
            <v>109252.05</v>
          </cell>
          <cell r="O529">
            <v>0</v>
          </cell>
          <cell r="P529">
            <v>0</v>
          </cell>
          <cell r="Q529">
            <v>0</v>
          </cell>
          <cell r="R529">
            <v>0</v>
          </cell>
          <cell r="S529">
            <v>0</v>
          </cell>
          <cell r="T529">
            <v>0</v>
          </cell>
        </row>
        <row r="530">
          <cell r="H530">
            <v>243</v>
          </cell>
          <cell r="L530">
            <v>0</v>
          </cell>
          <cell r="M530">
            <v>0</v>
          </cell>
          <cell r="N530">
            <v>0</v>
          </cell>
          <cell r="O530">
            <v>0</v>
          </cell>
          <cell r="P530">
            <v>0</v>
          </cell>
          <cell r="Q530">
            <v>0</v>
          </cell>
          <cell r="R530">
            <v>0</v>
          </cell>
          <cell r="S530">
            <v>0</v>
          </cell>
          <cell r="T530">
            <v>0</v>
          </cell>
        </row>
        <row r="531">
          <cell r="H531">
            <v>268</v>
          </cell>
          <cell r="L531">
            <v>0</v>
          </cell>
          <cell r="M531">
            <v>0</v>
          </cell>
          <cell r="N531">
            <v>0</v>
          </cell>
          <cell r="O531">
            <v>0</v>
          </cell>
          <cell r="P531">
            <v>0</v>
          </cell>
          <cell r="Q531">
            <v>0</v>
          </cell>
          <cell r="R531">
            <v>0</v>
          </cell>
          <cell r="S531">
            <v>0</v>
          </cell>
          <cell r="T531">
            <v>0</v>
          </cell>
        </row>
        <row r="532">
          <cell r="H532">
            <v>292</v>
          </cell>
          <cell r="L532">
            <v>0</v>
          </cell>
          <cell r="M532">
            <v>6737908.9000000004</v>
          </cell>
          <cell r="N532">
            <v>-6737908.9000000004</v>
          </cell>
          <cell r="O532">
            <v>0</v>
          </cell>
          <cell r="P532">
            <v>0</v>
          </cell>
          <cell r="Q532">
            <v>0</v>
          </cell>
          <cell r="R532">
            <v>0</v>
          </cell>
          <cell r="S532">
            <v>0</v>
          </cell>
          <cell r="T532">
            <v>0</v>
          </cell>
        </row>
        <row r="533">
          <cell r="H533">
            <v>622</v>
          </cell>
          <cell r="L533">
            <v>138408.99</v>
          </cell>
          <cell r="M533">
            <v>0</v>
          </cell>
          <cell r="N533">
            <v>138408.99</v>
          </cell>
          <cell r="O533">
            <v>0</v>
          </cell>
          <cell r="P533">
            <v>0</v>
          </cell>
          <cell r="Q533">
            <v>0</v>
          </cell>
          <cell r="R533">
            <v>0</v>
          </cell>
          <cell r="S533">
            <v>0</v>
          </cell>
          <cell r="T533">
            <v>0</v>
          </cell>
        </row>
        <row r="534">
          <cell r="H534">
            <v>642</v>
          </cell>
          <cell r="L534">
            <v>3458.33</v>
          </cell>
          <cell r="M534">
            <v>0</v>
          </cell>
          <cell r="N534">
            <v>3458.33</v>
          </cell>
          <cell r="O534">
            <v>0</v>
          </cell>
          <cell r="P534">
            <v>0</v>
          </cell>
          <cell r="Q534">
            <v>0</v>
          </cell>
          <cell r="R534">
            <v>0</v>
          </cell>
          <cell r="S534">
            <v>0</v>
          </cell>
          <cell r="T534">
            <v>0</v>
          </cell>
        </row>
        <row r="535">
          <cell r="H535">
            <v>698</v>
          </cell>
          <cell r="L535">
            <v>31578.71</v>
          </cell>
          <cell r="M535">
            <v>0</v>
          </cell>
          <cell r="N535">
            <v>31578.71</v>
          </cell>
          <cell r="O535">
            <v>0</v>
          </cell>
          <cell r="P535">
            <v>0</v>
          </cell>
          <cell r="Q535">
            <v>0</v>
          </cell>
          <cell r="R535">
            <v>0</v>
          </cell>
          <cell r="S535">
            <v>0</v>
          </cell>
          <cell r="T535">
            <v>0</v>
          </cell>
        </row>
        <row r="536">
          <cell r="H536">
            <v>737</v>
          </cell>
          <cell r="L536">
            <v>0</v>
          </cell>
          <cell r="M536">
            <v>17305.009999999998</v>
          </cell>
          <cell r="N536">
            <v>-17305.009999999998</v>
          </cell>
          <cell r="O536">
            <v>0</v>
          </cell>
          <cell r="P536">
            <v>0</v>
          </cell>
          <cell r="Q536">
            <v>0</v>
          </cell>
          <cell r="R536">
            <v>0</v>
          </cell>
          <cell r="S536">
            <v>0</v>
          </cell>
          <cell r="T536">
            <v>0</v>
          </cell>
        </row>
        <row r="537">
          <cell r="H537">
            <v>781</v>
          </cell>
          <cell r="L537">
            <v>0</v>
          </cell>
          <cell r="M537">
            <v>18020.009999999998</v>
          </cell>
          <cell r="N537">
            <v>-18020.009999999998</v>
          </cell>
          <cell r="O537">
            <v>0</v>
          </cell>
          <cell r="P537">
            <v>0</v>
          </cell>
          <cell r="Q537">
            <v>0</v>
          </cell>
          <cell r="R537">
            <v>0</v>
          </cell>
          <cell r="S537">
            <v>0</v>
          </cell>
          <cell r="T537">
            <v>0</v>
          </cell>
        </row>
        <row r="538">
          <cell r="H538">
            <v>781</v>
          </cell>
          <cell r="L538">
            <v>0</v>
          </cell>
          <cell r="M538">
            <v>181764.44</v>
          </cell>
          <cell r="N538">
            <v>-181764.44</v>
          </cell>
          <cell r="O538">
            <v>0</v>
          </cell>
          <cell r="P538">
            <v>0</v>
          </cell>
          <cell r="Q538">
            <v>0</v>
          </cell>
          <cell r="R538">
            <v>0</v>
          </cell>
          <cell r="S538">
            <v>0</v>
          </cell>
          <cell r="T538">
            <v>0</v>
          </cell>
        </row>
        <row r="539">
          <cell r="H539">
            <v>798</v>
          </cell>
          <cell r="L539">
            <v>0</v>
          </cell>
          <cell r="M539">
            <v>2.99</v>
          </cell>
          <cell r="N539">
            <v>-2.99</v>
          </cell>
          <cell r="O539">
            <v>0</v>
          </cell>
          <cell r="P539">
            <v>0</v>
          </cell>
          <cell r="Q539">
            <v>0</v>
          </cell>
          <cell r="R539">
            <v>0</v>
          </cell>
          <cell r="S539">
            <v>0</v>
          </cell>
          <cell r="T539">
            <v>0</v>
          </cell>
        </row>
        <row r="540">
          <cell r="H540">
            <v>111</v>
          </cell>
          <cell r="L540">
            <v>983175</v>
          </cell>
          <cell r="M540">
            <v>0</v>
          </cell>
          <cell r="N540">
            <v>983175</v>
          </cell>
          <cell r="O540">
            <v>0</v>
          </cell>
          <cell r="P540">
            <v>0</v>
          </cell>
          <cell r="Q540">
            <v>0</v>
          </cell>
          <cell r="R540">
            <v>0</v>
          </cell>
          <cell r="S540">
            <v>0</v>
          </cell>
          <cell r="T540">
            <v>0</v>
          </cell>
        </row>
        <row r="541">
          <cell r="H541">
            <v>211</v>
          </cell>
          <cell r="L541">
            <v>2306441.4700000002</v>
          </cell>
          <cell r="M541">
            <v>0</v>
          </cell>
          <cell r="N541">
            <v>2306441.4700000002</v>
          </cell>
          <cell r="O541">
            <v>0</v>
          </cell>
          <cell r="P541">
            <v>0</v>
          </cell>
          <cell r="Q541">
            <v>0</v>
          </cell>
          <cell r="R541">
            <v>0</v>
          </cell>
          <cell r="S541">
            <v>0</v>
          </cell>
          <cell r="T541">
            <v>0</v>
          </cell>
        </row>
        <row r="542">
          <cell r="H542">
            <v>298</v>
          </cell>
          <cell r="L542">
            <v>0</v>
          </cell>
          <cell r="M542">
            <v>60633.88</v>
          </cell>
          <cell r="N542">
            <v>-60633.88</v>
          </cell>
          <cell r="O542">
            <v>0</v>
          </cell>
          <cell r="P542">
            <v>0</v>
          </cell>
          <cell r="Q542">
            <v>0</v>
          </cell>
          <cell r="R542">
            <v>0</v>
          </cell>
          <cell r="S542">
            <v>0</v>
          </cell>
          <cell r="T542">
            <v>0</v>
          </cell>
        </row>
        <row r="543">
          <cell r="H543">
            <v>671</v>
          </cell>
          <cell r="L543">
            <v>37025.800000000003</v>
          </cell>
          <cell r="M543">
            <v>0</v>
          </cell>
          <cell r="N543">
            <v>37025.800000000003</v>
          </cell>
          <cell r="O543">
            <v>0</v>
          </cell>
          <cell r="P543">
            <v>0</v>
          </cell>
          <cell r="Q543">
            <v>0</v>
          </cell>
          <cell r="R543">
            <v>0</v>
          </cell>
          <cell r="S543">
            <v>0</v>
          </cell>
          <cell r="T543">
            <v>0</v>
          </cell>
        </row>
        <row r="544">
          <cell r="H544">
            <v>696</v>
          </cell>
          <cell r="L544">
            <v>60633.88</v>
          </cell>
          <cell r="M544">
            <v>0</v>
          </cell>
          <cell r="N544">
            <v>60633.88</v>
          </cell>
          <cell r="O544">
            <v>0</v>
          </cell>
          <cell r="P544">
            <v>0</v>
          </cell>
          <cell r="Q544">
            <v>0</v>
          </cell>
          <cell r="R544">
            <v>0</v>
          </cell>
          <cell r="S544">
            <v>0</v>
          </cell>
          <cell r="T544">
            <v>0</v>
          </cell>
        </row>
        <row r="545">
          <cell r="H545">
            <v>696</v>
          </cell>
          <cell r="L545">
            <v>0</v>
          </cell>
          <cell r="M545">
            <v>0</v>
          </cell>
          <cell r="N545">
            <v>0</v>
          </cell>
          <cell r="O545">
            <v>0</v>
          </cell>
          <cell r="P545">
            <v>0</v>
          </cell>
          <cell r="Q545">
            <v>0</v>
          </cell>
          <cell r="R545">
            <v>0</v>
          </cell>
          <cell r="S545">
            <v>0</v>
          </cell>
          <cell r="T545">
            <v>0</v>
          </cell>
        </row>
        <row r="546">
          <cell r="H546">
            <v>696</v>
          </cell>
          <cell r="L546">
            <v>159650.10999999999</v>
          </cell>
          <cell r="M546">
            <v>0</v>
          </cell>
          <cell r="N546">
            <v>159650.10999999999</v>
          </cell>
          <cell r="O546">
            <v>0</v>
          </cell>
          <cell r="P546">
            <v>0</v>
          </cell>
          <cell r="Q546">
            <v>0</v>
          </cell>
          <cell r="R546">
            <v>0</v>
          </cell>
          <cell r="S546">
            <v>0</v>
          </cell>
          <cell r="T546">
            <v>0</v>
          </cell>
        </row>
        <row r="547">
          <cell r="H547">
            <v>796</v>
          </cell>
          <cell r="L547">
            <v>0</v>
          </cell>
          <cell r="M547">
            <v>23069.41</v>
          </cell>
          <cell r="N547">
            <v>-23069.41</v>
          </cell>
          <cell r="O547">
            <v>0</v>
          </cell>
          <cell r="P547">
            <v>0</v>
          </cell>
          <cell r="Q547">
            <v>0</v>
          </cell>
          <cell r="R547">
            <v>0</v>
          </cell>
          <cell r="S547">
            <v>0</v>
          </cell>
          <cell r="T547">
            <v>0</v>
          </cell>
        </row>
        <row r="548">
          <cell r="H548">
            <v>796</v>
          </cell>
          <cell r="L548">
            <v>0</v>
          </cell>
          <cell r="M548">
            <v>607379.79</v>
          </cell>
          <cell r="N548">
            <v>-607379.79</v>
          </cell>
          <cell r="O548">
            <v>0</v>
          </cell>
          <cell r="P548">
            <v>0</v>
          </cell>
          <cell r="Q548">
            <v>0</v>
          </cell>
          <cell r="R548">
            <v>0</v>
          </cell>
          <cell r="S548">
            <v>0</v>
          </cell>
          <cell r="T548">
            <v>0</v>
          </cell>
        </row>
        <row r="549">
          <cell r="H549">
            <v>796</v>
          </cell>
          <cell r="L549">
            <v>0</v>
          </cell>
          <cell r="M549">
            <v>0</v>
          </cell>
          <cell r="N549">
            <v>0</v>
          </cell>
          <cell r="O549">
            <v>0</v>
          </cell>
          <cell r="P549">
            <v>0</v>
          </cell>
          <cell r="Q549">
            <v>0</v>
          </cell>
          <cell r="R549">
            <v>0</v>
          </cell>
          <cell r="S549">
            <v>0</v>
          </cell>
          <cell r="T549">
            <v>0</v>
          </cell>
        </row>
        <row r="550">
          <cell r="H550">
            <v>243</v>
          </cell>
          <cell r="L550">
            <v>0</v>
          </cell>
          <cell r="M550">
            <v>0</v>
          </cell>
          <cell r="N550">
            <v>0</v>
          </cell>
          <cell r="O550">
            <v>0</v>
          </cell>
          <cell r="P550">
            <v>0</v>
          </cell>
          <cell r="Q550">
            <v>0</v>
          </cell>
          <cell r="R550">
            <v>0</v>
          </cell>
          <cell r="S550">
            <v>0</v>
          </cell>
          <cell r="T550">
            <v>0</v>
          </cell>
        </row>
        <row r="551">
          <cell r="H551">
            <v>243</v>
          </cell>
          <cell r="L551">
            <v>0</v>
          </cell>
          <cell r="M551">
            <v>0</v>
          </cell>
          <cell r="N551">
            <v>0</v>
          </cell>
          <cell r="O551">
            <v>0</v>
          </cell>
          <cell r="P551">
            <v>0</v>
          </cell>
          <cell r="Q551">
            <v>0</v>
          </cell>
          <cell r="R551">
            <v>0</v>
          </cell>
          <cell r="S551">
            <v>0</v>
          </cell>
          <cell r="T551">
            <v>0</v>
          </cell>
        </row>
        <row r="552">
          <cell r="H552">
            <v>243</v>
          </cell>
          <cell r="L552">
            <v>0</v>
          </cell>
          <cell r="M552">
            <v>0</v>
          </cell>
          <cell r="N552">
            <v>0</v>
          </cell>
          <cell r="O552">
            <v>0</v>
          </cell>
          <cell r="P552">
            <v>0</v>
          </cell>
          <cell r="Q552">
            <v>0</v>
          </cell>
          <cell r="R552">
            <v>0</v>
          </cell>
          <cell r="S552">
            <v>0</v>
          </cell>
          <cell r="T552">
            <v>0</v>
          </cell>
        </row>
        <row r="553">
          <cell r="H553">
            <v>243</v>
          </cell>
          <cell r="L553">
            <v>0</v>
          </cell>
          <cell r="M553">
            <v>0</v>
          </cell>
          <cell r="N553">
            <v>0</v>
          </cell>
          <cell r="O553">
            <v>0</v>
          </cell>
          <cell r="P553">
            <v>0</v>
          </cell>
          <cell r="Q553">
            <v>0</v>
          </cell>
          <cell r="R553">
            <v>0</v>
          </cell>
          <cell r="S553">
            <v>0</v>
          </cell>
          <cell r="T553">
            <v>0</v>
          </cell>
        </row>
        <row r="554">
          <cell r="H554">
            <v>243</v>
          </cell>
          <cell r="L554">
            <v>0</v>
          </cell>
          <cell r="M554">
            <v>0</v>
          </cell>
          <cell r="N554">
            <v>0</v>
          </cell>
          <cell r="O554">
            <v>0</v>
          </cell>
          <cell r="P554">
            <v>0</v>
          </cell>
          <cell r="Q554">
            <v>0</v>
          </cell>
          <cell r="R554">
            <v>0</v>
          </cell>
          <cell r="S554">
            <v>0</v>
          </cell>
          <cell r="T554">
            <v>0</v>
          </cell>
        </row>
        <row r="555">
          <cell r="H555">
            <v>243</v>
          </cell>
          <cell r="L555">
            <v>0</v>
          </cell>
          <cell r="M555">
            <v>0</v>
          </cell>
          <cell r="N555">
            <v>0</v>
          </cell>
          <cell r="O555">
            <v>0</v>
          </cell>
          <cell r="P555">
            <v>0</v>
          </cell>
          <cell r="Q555">
            <v>0</v>
          </cell>
          <cell r="R555">
            <v>0</v>
          </cell>
          <cell r="S555">
            <v>0</v>
          </cell>
          <cell r="T555">
            <v>0</v>
          </cell>
        </row>
        <row r="556">
          <cell r="H556">
            <v>243</v>
          </cell>
          <cell r="L556">
            <v>0</v>
          </cell>
          <cell r="M556">
            <v>0</v>
          </cell>
          <cell r="N556">
            <v>0</v>
          </cell>
          <cell r="O556">
            <v>0</v>
          </cell>
          <cell r="P556">
            <v>0</v>
          </cell>
          <cell r="Q556">
            <v>0</v>
          </cell>
          <cell r="R556">
            <v>0</v>
          </cell>
          <cell r="S556">
            <v>0</v>
          </cell>
          <cell r="T556">
            <v>0</v>
          </cell>
        </row>
        <row r="557">
          <cell r="H557">
            <v>243</v>
          </cell>
          <cell r="L557">
            <v>0</v>
          </cell>
          <cell r="M557">
            <v>0</v>
          </cell>
          <cell r="N557">
            <v>0</v>
          </cell>
          <cell r="O557">
            <v>0</v>
          </cell>
          <cell r="P557">
            <v>0</v>
          </cell>
          <cell r="Q557">
            <v>0</v>
          </cell>
          <cell r="R557">
            <v>0</v>
          </cell>
          <cell r="S557">
            <v>0</v>
          </cell>
          <cell r="T557">
            <v>0</v>
          </cell>
        </row>
        <row r="558">
          <cell r="H558">
            <v>243</v>
          </cell>
          <cell r="L558">
            <v>0</v>
          </cell>
          <cell r="M558">
            <v>0</v>
          </cell>
          <cell r="N558">
            <v>0</v>
          </cell>
          <cell r="O558">
            <v>0</v>
          </cell>
          <cell r="P558">
            <v>0</v>
          </cell>
          <cell r="Q558">
            <v>0</v>
          </cell>
          <cell r="R558">
            <v>0</v>
          </cell>
          <cell r="S558">
            <v>0</v>
          </cell>
          <cell r="T558">
            <v>0</v>
          </cell>
        </row>
        <row r="559">
          <cell r="H559">
            <v>243</v>
          </cell>
          <cell r="L559">
            <v>0</v>
          </cell>
          <cell r="M559">
            <v>0</v>
          </cell>
          <cell r="N559">
            <v>0</v>
          </cell>
          <cell r="O559">
            <v>0</v>
          </cell>
          <cell r="P559">
            <v>0</v>
          </cell>
          <cell r="Q559">
            <v>0</v>
          </cell>
          <cell r="R559">
            <v>0</v>
          </cell>
          <cell r="S559">
            <v>0</v>
          </cell>
          <cell r="T559">
            <v>0</v>
          </cell>
        </row>
        <row r="560">
          <cell r="H560">
            <v>262</v>
          </cell>
          <cell r="L560">
            <v>0</v>
          </cell>
          <cell r="M560">
            <v>0</v>
          </cell>
          <cell r="N560">
            <v>0</v>
          </cell>
          <cell r="O560">
            <v>0</v>
          </cell>
          <cell r="P560">
            <v>0</v>
          </cell>
          <cell r="Q560">
            <v>0</v>
          </cell>
          <cell r="R560">
            <v>0</v>
          </cell>
          <cell r="S560">
            <v>0</v>
          </cell>
          <cell r="T560">
            <v>0</v>
          </cell>
        </row>
        <row r="561">
          <cell r="H561">
            <v>262</v>
          </cell>
          <cell r="L561">
            <v>0</v>
          </cell>
          <cell r="M561">
            <v>0</v>
          </cell>
          <cell r="N561">
            <v>0</v>
          </cell>
          <cell r="O561">
            <v>0</v>
          </cell>
          <cell r="P561">
            <v>0</v>
          </cell>
          <cell r="Q561">
            <v>0</v>
          </cell>
          <cell r="R561">
            <v>0</v>
          </cell>
          <cell r="S561">
            <v>0</v>
          </cell>
          <cell r="T561">
            <v>0</v>
          </cell>
        </row>
        <row r="562">
          <cell r="H562">
            <v>262</v>
          </cell>
          <cell r="L562">
            <v>0</v>
          </cell>
          <cell r="M562">
            <v>0</v>
          </cell>
          <cell r="N562">
            <v>0</v>
          </cell>
          <cell r="O562">
            <v>0</v>
          </cell>
          <cell r="P562">
            <v>0</v>
          </cell>
          <cell r="Q562">
            <v>0</v>
          </cell>
          <cell r="R562">
            <v>0</v>
          </cell>
          <cell r="S562">
            <v>0</v>
          </cell>
          <cell r="T562">
            <v>0</v>
          </cell>
        </row>
        <row r="563">
          <cell r="H563">
            <v>262</v>
          </cell>
          <cell r="L563">
            <v>0</v>
          </cell>
          <cell r="M563">
            <v>0</v>
          </cell>
          <cell r="N563">
            <v>0</v>
          </cell>
          <cell r="O563">
            <v>0</v>
          </cell>
          <cell r="P563">
            <v>0</v>
          </cell>
          <cell r="Q563">
            <v>0</v>
          </cell>
          <cell r="R563">
            <v>0</v>
          </cell>
          <cell r="S563">
            <v>0</v>
          </cell>
          <cell r="T563">
            <v>0</v>
          </cell>
        </row>
        <row r="564">
          <cell r="H564">
            <v>262</v>
          </cell>
          <cell r="L564">
            <v>0</v>
          </cell>
          <cell r="M564">
            <v>0</v>
          </cell>
          <cell r="N564">
            <v>0</v>
          </cell>
          <cell r="O564">
            <v>0</v>
          </cell>
          <cell r="P564">
            <v>0</v>
          </cell>
          <cell r="Q564">
            <v>0</v>
          </cell>
          <cell r="R564">
            <v>0</v>
          </cell>
          <cell r="S564">
            <v>0</v>
          </cell>
          <cell r="T564">
            <v>0</v>
          </cell>
        </row>
        <row r="565">
          <cell r="H565">
            <v>268</v>
          </cell>
          <cell r="L565">
            <v>0</v>
          </cell>
          <cell r="M565">
            <v>0</v>
          </cell>
          <cell r="N565">
            <v>0</v>
          </cell>
          <cell r="O565">
            <v>0</v>
          </cell>
          <cell r="P565">
            <v>0</v>
          </cell>
          <cell r="Q565">
            <v>0</v>
          </cell>
          <cell r="R565">
            <v>0</v>
          </cell>
          <cell r="S565">
            <v>0</v>
          </cell>
          <cell r="T565">
            <v>0</v>
          </cell>
        </row>
        <row r="566">
          <cell r="H566">
            <v>313</v>
          </cell>
          <cell r="L566">
            <v>0</v>
          </cell>
          <cell r="M566">
            <v>0</v>
          </cell>
          <cell r="N566">
            <v>0</v>
          </cell>
          <cell r="O566">
            <v>0</v>
          </cell>
          <cell r="P566">
            <v>0</v>
          </cell>
          <cell r="Q566">
            <v>0</v>
          </cell>
          <cell r="R566">
            <v>0</v>
          </cell>
          <cell r="S566">
            <v>0</v>
          </cell>
          <cell r="T566">
            <v>0</v>
          </cell>
        </row>
        <row r="567">
          <cell r="H567">
            <v>591</v>
          </cell>
          <cell r="L567">
            <v>0</v>
          </cell>
          <cell r="M567">
            <v>0</v>
          </cell>
          <cell r="N567">
            <v>0</v>
          </cell>
          <cell r="O567">
            <v>0</v>
          </cell>
          <cell r="P567">
            <v>0</v>
          </cell>
          <cell r="Q567">
            <v>0</v>
          </cell>
          <cell r="R567">
            <v>0</v>
          </cell>
          <cell r="S567">
            <v>0</v>
          </cell>
          <cell r="T567">
            <v>0</v>
          </cell>
        </row>
        <row r="568">
          <cell r="H568">
            <v>622</v>
          </cell>
          <cell r="L568">
            <v>0</v>
          </cell>
          <cell r="M568">
            <v>0</v>
          </cell>
          <cell r="N568">
            <v>0</v>
          </cell>
          <cell r="O568">
            <v>0</v>
          </cell>
          <cell r="P568">
            <v>0</v>
          </cell>
          <cell r="Q568">
            <v>0</v>
          </cell>
          <cell r="R568">
            <v>0</v>
          </cell>
          <cell r="S568">
            <v>0</v>
          </cell>
          <cell r="T568">
            <v>0</v>
          </cell>
        </row>
        <row r="569">
          <cell r="H569">
            <v>622</v>
          </cell>
          <cell r="L569">
            <v>0</v>
          </cell>
          <cell r="M569">
            <v>0</v>
          </cell>
          <cell r="N569">
            <v>0</v>
          </cell>
          <cell r="O569">
            <v>0</v>
          </cell>
          <cell r="P569">
            <v>0</v>
          </cell>
          <cell r="Q569">
            <v>0</v>
          </cell>
          <cell r="R569">
            <v>0</v>
          </cell>
          <cell r="S569">
            <v>0</v>
          </cell>
          <cell r="T569">
            <v>0</v>
          </cell>
        </row>
        <row r="570">
          <cell r="H570">
            <v>681</v>
          </cell>
          <cell r="L570">
            <v>0</v>
          </cell>
          <cell r="M570">
            <v>0</v>
          </cell>
          <cell r="N570">
            <v>0</v>
          </cell>
          <cell r="O570">
            <v>0</v>
          </cell>
          <cell r="P570">
            <v>0</v>
          </cell>
          <cell r="Q570">
            <v>0</v>
          </cell>
          <cell r="R570">
            <v>0</v>
          </cell>
          <cell r="S570">
            <v>0</v>
          </cell>
          <cell r="T570">
            <v>0</v>
          </cell>
        </row>
        <row r="571">
          <cell r="H571">
            <v>781</v>
          </cell>
          <cell r="L571">
            <v>0</v>
          </cell>
          <cell r="M571">
            <v>0</v>
          </cell>
          <cell r="N571">
            <v>0</v>
          </cell>
          <cell r="O571">
            <v>0</v>
          </cell>
          <cell r="P571">
            <v>0</v>
          </cell>
          <cell r="Q571">
            <v>0</v>
          </cell>
          <cell r="R571">
            <v>0</v>
          </cell>
          <cell r="S571">
            <v>0</v>
          </cell>
          <cell r="T571">
            <v>0</v>
          </cell>
        </row>
        <row r="572">
          <cell r="H572">
            <v>786</v>
          </cell>
          <cell r="L572">
            <v>0</v>
          </cell>
          <cell r="M572">
            <v>0</v>
          </cell>
          <cell r="N572">
            <v>0</v>
          </cell>
          <cell r="O572">
            <v>0</v>
          </cell>
          <cell r="P572">
            <v>0</v>
          </cell>
          <cell r="Q572">
            <v>0</v>
          </cell>
          <cell r="R572">
            <v>0</v>
          </cell>
          <cell r="S572">
            <v>0</v>
          </cell>
          <cell r="T572">
            <v>0</v>
          </cell>
        </row>
        <row r="573">
          <cell r="H573">
            <v>798</v>
          </cell>
          <cell r="L573">
            <v>0</v>
          </cell>
          <cell r="M573">
            <v>0</v>
          </cell>
          <cell r="N573">
            <v>0</v>
          </cell>
          <cell r="O573">
            <v>0</v>
          </cell>
          <cell r="P573">
            <v>0</v>
          </cell>
          <cell r="Q573">
            <v>0</v>
          </cell>
          <cell r="R573">
            <v>0</v>
          </cell>
          <cell r="S573">
            <v>0</v>
          </cell>
          <cell r="T573">
            <v>0</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do Razão"/>
      <sheetName val="balanço 6"/>
      <sheetName val="balanço 7"/>
      <sheetName val="balanço"/>
    </sheetNames>
    <sheetDataSet>
      <sheetData sheetId="0" refreshError="1">
        <row r="2">
          <cell r="C2" t="str">
            <v>Alocar a conta 61 á 31</v>
          </cell>
        </row>
        <row r="3">
          <cell r="B3">
            <v>0</v>
          </cell>
          <cell r="C3" t="str">
            <v>FINANCIAMENTO - BANCOS</v>
          </cell>
        </row>
        <row r="4">
          <cell r="B4">
            <v>1</v>
          </cell>
          <cell r="C4" t="str">
            <v>FINANCIAMENTOS</v>
          </cell>
        </row>
        <row r="5">
          <cell r="B5">
            <v>2</v>
          </cell>
          <cell r="C5" t="str">
            <v>GARANTIAS BANCARIAS PRESTADAS</v>
          </cell>
        </row>
        <row r="6">
          <cell r="B6">
            <v>3</v>
          </cell>
          <cell r="C6" t="str">
            <v>GARANTIAS BANCARIAS PRESTADAS</v>
          </cell>
        </row>
        <row r="7">
          <cell r="B7">
            <v>11</v>
          </cell>
          <cell r="C7" t="str">
            <v>CAIXA</v>
          </cell>
          <cell r="D7">
            <v>0</v>
          </cell>
          <cell r="E7">
            <v>1643.95</v>
          </cell>
          <cell r="F7">
            <v>1941.42</v>
          </cell>
        </row>
        <row r="8">
          <cell r="B8">
            <v>12</v>
          </cell>
          <cell r="C8" t="str">
            <v>DEPOSITOS A ORDEM</v>
          </cell>
          <cell r="D8">
            <v>20332549.480000008</v>
          </cell>
          <cell r="E8">
            <v>21756705.510000009</v>
          </cell>
          <cell r="F8">
            <v>302431.18999999017</v>
          </cell>
        </row>
        <row r="9">
          <cell r="B9">
            <v>18</v>
          </cell>
          <cell r="C9" t="str">
            <v>OUTRAS APLICACOES TESOURARIA</v>
          </cell>
          <cell r="D9">
            <v>0</v>
          </cell>
          <cell r="E9">
            <v>0</v>
          </cell>
          <cell r="F9">
            <v>0</v>
          </cell>
        </row>
        <row r="10">
          <cell r="B10">
            <v>21</v>
          </cell>
          <cell r="C10" t="str">
            <v>CLIENTES</v>
          </cell>
          <cell r="D10">
            <v>14180400.589999992</v>
          </cell>
          <cell r="E10">
            <v>15420510.529999971</v>
          </cell>
          <cell r="F10">
            <v>1938670.05</v>
          </cell>
        </row>
        <row r="11">
          <cell r="B11">
            <v>22</v>
          </cell>
          <cell r="C11" t="str">
            <v>FORNECEDORES</v>
          </cell>
          <cell r="D11">
            <v>24519.7</v>
          </cell>
          <cell r="E11">
            <v>34838.92</v>
          </cell>
          <cell r="F11">
            <v>-14992.45</v>
          </cell>
        </row>
        <row r="12">
          <cell r="B12">
            <v>23</v>
          </cell>
          <cell r="C12" t="str">
            <v>EMPRESTIMOS OBTIDOS</v>
          </cell>
          <cell r="D12">
            <v>0</v>
          </cell>
          <cell r="E12">
            <v>0</v>
          </cell>
          <cell r="F12">
            <v>-15000000</v>
          </cell>
        </row>
        <row r="13">
          <cell r="B13">
            <v>24</v>
          </cell>
          <cell r="C13" t="str">
            <v>ESTADO E OUTROS ENTES PUBLICOS</v>
          </cell>
          <cell r="D13">
            <v>9836126.0800000001</v>
          </cell>
          <cell r="E13">
            <v>8299992.04</v>
          </cell>
          <cell r="F13">
            <v>1801183.69</v>
          </cell>
        </row>
        <row r="14">
          <cell r="B14">
            <v>26</v>
          </cell>
          <cell r="C14" t="str">
            <v>OUTROS DEVEDORES E CREDORES</v>
          </cell>
          <cell r="D14">
            <v>36426505.559999995</v>
          </cell>
          <cell r="E14">
            <v>41493921.450000003</v>
          </cell>
          <cell r="F14">
            <v>-34122966.930000067</v>
          </cell>
        </row>
        <row r="15">
          <cell r="B15">
            <v>27</v>
          </cell>
          <cell r="C15" t="str">
            <v>ACRESCIMOS E DIFERIMENTOS</v>
          </cell>
          <cell r="D15">
            <v>1524857.08</v>
          </cell>
          <cell r="E15">
            <v>2266269.5099999998</v>
          </cell>
          <cell r="F15">
            <v>-1193497.51</v>
          </cell>
        </row>
        <row r="16">
          <cell r="B16">
            <v>28</v>
          </cell>
          <cell r="C16" t="str">
            <v>PROVISOES P/COB. DUVIDOSAS</v>
          </cell>
          <cell r="D16">
            <v>367664.03</v>
          </cell>
          <cell r="E16">
            <v>473153.19</v>
          </cell>
          <cell r="F16">
            <v>-387582.44</v>
          </cell>
        </row>
        <row r="17">
          <cell r="B17">
            <v>29</v>
          </cell>
          <cell r="C17" t="str">
            <v>PROVISOES P/RISCOS E ENCARGOS</v>
          </cell>
          <cell r="D17">
            <v>0</v>
          </cell>
          <cell r="E17">
            <v>187993</v>
          </cell>
          <cell r="F17">
            <v>-2758029.21</v>
          </cell>
        </row>
        <row r="18">
          <cell r="B18">
            <v>31</v>
          </cell>
          <cell r="C18" t="str">
            <v>COMPRAS</v>
          </cell>
          <cell r="D18">
            <v>0</v>
          </cell>
          <cell r="E18">
            <v>0</v>
          </cell>
          <cell r="F18">
            <v>0</v>
          </cell>
        </row>
        <row r="19">
          <cell r="B19">
            <v>42</v>
          </cell>
          <cell r="C19" t="str">
            <v>IMOBILIZACOES CORPOREAS</v>
          </cell>
          <cell r="D19">
            <v>10222785.670000002</v>
          </cell>
          <cell r="E19">
            <v>2380525.0499999998</v>
          </cell>
          <cell r="F19">
            <v>77744105.26000002</v>
          </cell>
        </row>
        <row r="20">
          <cell r="B20">
            <v>43</v>
          </cell>
          <cell r="C20" t="str">
            <v>IMOBILIZACOES INCORPOREAS</v>
          </cell>
          <cell r="D20">
            <v>0</v>
          </cell>
          <cell r="E20">
            <v>0</v>
          </cell>
          <cell r="F20">
            <v>0</v>
          </cell>
        </row>
        <row r="21">
          <cell r="B21">
            <v>44</v>
          </cell>
          <cell r="C21" t="str">
            <v>IMOBILIZACOES EM CURSO</v>
          </cell>
          <cell r="D21">
            <v>0</v>
          </cell>
          <cell r="E21">
            <v>405612.08</v>
          </cell>
          <cell r="F21">
            <v>0</v>
          </cell>
        </row>
        <row r="22">
          <cell r="B22">
            <v>48</v>
          </cell>
          <cell r="C22" t="str">
            <v>AMORTIZACOES ACUMULADAS</v>
          </cell>
          <cell r="D22">
            <v>1116820.1399999999</v>
          </cell>
          <cell r="E22">
            <v>1678858.46</v>
          </cell>
          <cell r="F22">
            <v>-25471018.449999999</v>
          </cell>
        </row>
        <row r="23">
          <cell r="B23">
            <v>51</v>
          </cell>
          <cell r="C23" t="str">
            <v>CAPITAL</v>
          </cell>
          <cell r="D23">
            <v>0</v>
          </cell>
          <cell r="E23">
            <v>0</v>
          </cell>
          <cell r="F23">
            <v>-50000</v>
          </cell>
        </row>
        <row r="24">
          <cell r="B24">
            <v>54</v>
          </cell>
          <cell r="C24" t="str">
            <v>PREMIO DE EMISSÃO DE ACCOES</v>
          </cell>
          <cell r="D24">
            <v>0</v>
          </cell>
          <cell r="E24">
            <v>0</v>
          </cell>
          <cell r="F24">
            <v>-2767.53</v>
          </cell>
        </row>
        <row r="25">
          <cell r="B25">
            <v>55</v>
          </cell>
          <cell r="C25" t="str">
            <v>AJUSTAMENTOS PARTES CAPITAL</v>
          </cell>
          <cell r="D25">
            <v>0</v>
          </cell>
          <cell r="E25">
            <v>0</v>
          </cell>
          <cell r="F25">
            <v>0</v>
          </cell>
        </row>
        <row r="26">
          <cell r="B26">
            <v>56</v>
          </cell>
          <cell r="C26" t="str">
            <v>RESERVAS OBRIGATORIAS</v>
          </cell>
          <cell r="D26">
            <v>0</v>
          </cell>
          <cell r="E26">
            <v>0</v>
          </cell>
          <cell r="F26">
            <v>0</v>
          </cell>
        </row>
        <row r="27">
          <cell r="B27">
            <v>57</v>
          </cell>
          <cell r="C27" t="str">
            <v>RESERVAS</v>
          </cell>
          <cell r="D27">
            <v>0</v>
          </cell>
          <cell r="E27">
            <v>0</v>
          </cell>
          <cell r="F27">
            <v>-3378381.57</v>
          </cell>
        </row>
        <row r="28">
          <cell r="B28">
            <v>58</v>
          </cell>
          <cell r="C28" t="str">
            <v>RESERVAS LIVRES</v>
          </cell>
          <cell r="D28">
            <v>0</v>
          </cell>
          <cell r="E28">
            <v>0</v>
          </cell>
          <cell r="F28">
            <v>0</v>
          </cell>
        </row>
        <row r="29">
          <cell r="B29">
            <v>59</v>
          </cell>
          <cell r="C29" t="str">
            <v>RESULTADOS TRANSITADOS</v>
          </cell>
          <cell r="D29">
            <v>0</v>
          </cell>
          <cell r="E29">
            <v>0</v>
          </cell>
          <cell r="F29">
            <v>-516082.03</v>
          </cell>
        </row>
        <row r="30">
          <cell r="B30">
            <v>61</v>
          </cell>
          <cell r="C30" t="str">
            <v>CUSTO MERCAD.VENDIDAS/MAT.CON</v>
          </cell>
          <cell r="D30">
            <v>0</v>
          </cell>
          <cell r="E30">
            <v>0</v>
          </cell>
          <cell r="F30">
            <v>0</v>
          </cell>
        </row>
        <row r="31">
          <cell r="B31">
            <v>62</v>
          </cell>
          <cell r="C31" t="str">
            <v>FORNECIM.SERVICOS EXTERNOS</v>
          </cell>
          <cell r="D31">
            <v>321024.48</v>
          </cell>
          <cell r="E31">
            <v>41026.480000000003</v>
          </cell>
          <cell r="F31">
            <v>1868570.81</v>
          </cell>
        </row>
        <row r="32">
          <cell r="B32">
            <v>63</v>
          </cell>
          <cell r="C32" t="str">
            <v>IMPOSTOS</v>
          </cell>
          <cell r="D32">
            <v>14704.48</v>
          </cell>
          <cell r="E32">
            <v>23.84</v>
          </cell>
          <cell r="F32">
            <v>197154.25</v>
          </cell>
        </row>
        <row r="33">
          <cell r="B33">
            <v>64</v>
          </cell>
          <cell r="C33" t="str">
            <v>CUSTOS COM PESSOAL</v>
          </cell>
          <cell r="D33">
            <v>423960.18</v>
          </cell>
          <cell r="E33">
            <v>59250.35</v>
          </cell>
          <cell r="F33">
            <v>2340665.46</v>
          </cell>
        </row>
        <row r="34">
          <cell r="B34">
            <v>65</v>
          </cell>
          <cell r="C34" t="str">
            <v>OUTROS CUSTOS OPERACIONAIS</v>
          </cell>
          <cell r="D34">
            <v>0</v>
          </cell>
          <cell r="E34">
            <v>0</v>
          </cell>
          <cell r="F34">
            <v>4320</v>
          </cell>
        </row>
        <row r="35">
          <cell r="B35">
            <v>66</v>
          </cell>
          <cell r="C35" t="str">
            <v>AMORTIZACOES DO EXERCICIO</v>
          </cell>
          <cell r="D35">
            <v>1679274.27</v>
          </cell>
          <cell r="E35">
            <v>1057.53</v>
          </cell>
          <cell r="F35">
            <v>16789380.899999999</v>
          </cell>
        </row>
        <row r="36">
          <cell r="B36">
            <v>67</v>
          </cell>
          <cell r="C36" t="str">
            <v>PROVISOES DO EXERCICIO</v>
          </cell>
          <cell r="D36">
            <v>310690.38</v>
          </cell>
          <cell r="E36">
            <v>483.49</v>
          </cell>
          <cell r="F36">
            <v>310206.89</v>
          </cell>
        </row>
        <row r="37">
          <cell r="B37">
            <v>68</v>
          </cell>
          <cell r="C37" t="str">
            <v>CUSTOS E PERDAS FINANCEIRAS</v>
          </cell>
          <cell r="D37">
            <v>168712.35</v>
          </cell>
          <cell r="E37">
            <v>60999.01</v>
          </cell>
          <cell r="F37">
            <v>506470.47</v>
          </cell>
        </row>
        <row r="38">
          <cell r="B38">
            <v>69</v>
          </cell>
          <cell r="C38" t="str">
            <v>CUSTOS E PERDAS EXTRAORDINARI</v>
          </cell>
          <cell r="D38">
            <v>987109.22</v>
          </cell>
          <cell r="E38">
            <v>876512.61000000313</v>
          </cell>
          <cell r="F38">
            <v>1048925.75</v>
          </cell>
        </row>
        <row r="39">
          <cell r="B39">
            <v>71</v>
          </cell>
          <cell r="C39" t="str">
            <v>VENDAS</v>
          </cell>
          <cell r="D39">
            <v>0</v>
          </cell>
          <cell r="E39">
            <v>0</v>
          </cell>
          <cell r="F39">
            <v>0</v>
          </cell>
        </row>
        <row r="40">
          <cell r="B40">
            <v>72</v>
          </cell>
          <cell r="C40" t="str">
            <v>PRESTACAO DE SERVICOS</v>
          </cell>
          <cell r="D40">
            <v>325927.17</v>
          </cell>
          <cell r="E40">
            <v>2324934.08</v>
          </cell>
          <cell r="F40">
            <v>-18102421.129999999</v>
          </cell>
        </row>
        <row r="41">
          <cell r="B41">
            <v>76</v>
          </cell>
          <cell r="C41" t="str">
            <v>OUTROS PROVEITOS OPERACIONAIS</v>
          </cell>
          <cell r="D41">
            <v>450</v>
          </cell>
          <cell r="E41">
            <v>31447.18</v>
          </cell>
          <cell r="F41">
            <v>-429959.87</v>
          </cell>
        </row>
        <row r="42">
          <cell r="B42">
            <v>78</v>
          </cell>
          <cell r="C42" t="str">
            <v>PROVEITOS E GANHOS FINANCEIRO</v>
          </cell>
          <cell r="D42">
            <v>1964.59</v>
          </cell>
          <cell r="E42">
            <v>10100.98</v>
          </cell>
          <cell r="F42">
            <v>-106021.5</v>
          </cell>
        </row>
        <row r="43">
          <cell r="B43">
            <v>79</v>
          </cell>
          <cell r="C43" t="str">
            <v>PROVEITOS E GANHOS EXTRAORDIN</v>
          </cell>
          <cell r="D43">
            <v>1350000.88</v>
          </cell>
          <cell r="E43">
            <v>1441611.89</v>
          </cell>
          <cell r="F43">
            <v>-3192957.3699999508</v>
          </cell>
        </row>
        <row r="44">
          <cell r="B44">
            <v>81</v>
          </cell>
          <cell r="C44" t="str">
            <v>RESULTADOS OPERACIONAIS</v>
          </cell>
          <cell r="D44">
            <v>0</v>
          </cell>
          <cell r="E44">
            <v>0</v>
          </cell>
          <cell r="F44">
            <v>0</v>
          </cell>
        </row>
        <row r="45">
          <cell r="B45">
            <v>82</v>
          </cell>
          <cell r="C45" t="str">
            <v>RESULTADOS FINANCEIROS</v>
          </cell>
          <cell r="D45">
            <v>0</v>
          </cell>
          <cell r="E45">
            <v>0</v>
          </cell>
          <cell r="F45">
            <v>0</v>
          </cell>
        </row>
        <row r="46">
          <cell r="B46">
            <v>83</v>
          </cell>
          <cell r="C46" t="str">
            <v>RESULTADOS CORRENTES</v>
          </cell>
          <cell r="D46">
            <v>0</v>
          </cell>
          <cell r="E46">
            <v>0</v>
          </cell>
          <cell r="F46">
            <v>0</v>
          </cell>
        </row>
        <row r="47">
          <cell r="B47">
            <v>84</v>
          </cell>
          <cell r="C47" t="str">
            <v>RESULTADOS EXTRAORDINARIOS</v>
          </cell>
          <cell r="D47">
            <v>0</v>
          </cell>
          <cell r="E47">
            <v>0</v>
          </cell>
          <cell r="F47">
            <v>0</v>
          </cell>
        </row>
        <row r="48">
          <cell r="B48">
            <v>85</v>
          </cell>
          <cell r="C48" t="str">
            <v>RESULTADOS ANTES IMPOSTOS</v>
          </cell>
          <cell r="D48">
            <v>0</v>
          </cell>
          <cell r="E48">
            <v>0</v>
          </cell>
          <cell r="F48">
            <v>0</v>
          </cell>
        </row>
        <row r="49">
          <cell r="B49">
            <v>86</v>
          </cell>
          <cell r="C49" t="str">
            <v>IMPOSTO S/RENDIMENTO EXERCICIO</v>
          </cell>
          <cell r="D49">
            <v>230744.31</v>
          </cell>
          <cell r="E49">
            <v>599319.51</v>
          </cell>
          <cell r="F49">
            <v>-127348.15</v>
          </cell>
        </row>
        <row r="50">
          <cell r="B50">
            <v>88</v>
          </cell>
          <cell r="C50" t="str">
            <v>RESULT.LIQUID.EXERCICIO</v>
          </cell>
          <cell r="D50">
            <v>0</v>
          </cell>
          <cell r="E50">
            <v>0</v>
          </cell>
          <cell r="F50">
            <v>0</v>
          </cell>
        </row>
      </sheetData>
      <sheetData sheetId="1" refreshError="1"/>
      <sheetData sheetId="2" refreshError="1"/>
      <sheetData sheetId="3" refreshError="1">
        <row r="1">
          <cell r="S1">
            <v>44.16</v>
          </cell>
          <cell r="U1">
            <v>7.000000003608875E-2</v>
          </cell>
        </row>
        <row r="3">
          <cell r="C3">
            <v>11</v>
          </cell>
          <cell r="D3" t="str">
            <v xml:space="preserve">11         </v>
          </cell>
          <cell r="E3" t="str">
            <v>11</v>
          </cell>
          <cell r="K3" t="str">
            <v>CAIXA</v>
          </cell>
          <cell r="L3">
            <v>0</v>
          </cell>
          <cell r="M3">
            <v>1643.95</v>
          </cell>
          <cell r="N3">
            <v>1941.42</v>
          </cell>
          <cell r="R3" t="str">
            <v>241</v>
          </cell>
        </row>
        <row r="4">
          <cell r="C4">
            <v>110</v>
          </cell>
          <cell r="D4" t="str">
            <v xml:space="preserve">110         </v>
          </cell>
          <cell r="E4" t="str">
            <v>110</v>
          </cell>
          <cell r="K4" t="str">
            <v>CAIXA</v>
          </cell>
          <cell r="L4">
            <v>0</v>
          </cell>
          <cell r="M4">
            <v>1643.95</v>
          </cell>
          <cell r="N4">
            <v>1941.42</v>
          </cell>
          <cell r="R4">
            <v>0.70999999999185093</v>
          </cell>
        </row>
        <row r="5">
          <cell r="C5">
            <v>1100</v>
          </cell>
          <cell r="D5" t="str">
            <v xml:space="preserve">1100         </v>
          </cell>
          <cell r="E5" t="str">
            <v>1100</v>
          </cell>
          <cell r="K5" t="str">
            <v>CAIXA</v>
          </cell>
          <cell r="L5">
            <v>0</v>
          </cell>
          <cell r="M5">
            <v>1643.95</v>
          </cell>
          <cell r="N5">
            <v>1941.42</v>
          </cell>
          <cell r="R5" t="str">
            <v>242</v>
          </cell>
        </row>
        <row r="6">
          <cell r="C6">
            <v>1100</v>
          </cell>
          <cell r="D6" t="str">
            <v xml:space="preserve">1100       01      </v>
          </cell>
          <cell r="E6" t="str">
            <v>1100</v>
          </cell>
          <cell r="F6" t="str">
            <v xml:space="preserve">    01</v>
          </cell>
          <cell r="K6" t="str">
            <v>CAIXA-LISBOA</v>
          </cell>
          <cell r="L6">
            <v>0</v>
          </cell>
          <cell r="M6">
            <v>1643.95</v>
          </cell>
          <cell r="N6">
            <v>1941.42</v>
          </cell>
          <cell r="R6">
            <v>-32062.44</v>
          </cell>
        </row>
        <row r="7">
          <cell r="C7">
            <v>12</v>
          </cell>
          <cell r="D7" t="str">
            <v xml:space="preserve">12         </v>
          </cell>
          <cell r="E7" t="str">
            <v>12</v>
          </cell>
          <cell r="K7" t="str">
            <v>DEPOSITOS A ORDEM</v>
          </cell>
          <cell r="L7">
            <v>20332549.480000008</v>
          </cell>
          <cell r="M7">
            <v>21756705.510000009</v>
          </cell>
          <cell r="N7">
            <v>302431.18999999017</v>
          </cell>
          <cell r="R7" t="str">
            <v>243</v>
          </cell>
        </row>
        <row r="8">
          <cell r="C8">
            <v>120</v>
          </cell>
          <cell r="D8" t="str">
            <v xml:space="preserve">120         </v>
          </cell>
          <cell r="E8" t="str">
            <v>120</v>
          </cell>
          <cell r="K8" t="str">
            <v>DEPOSITOS A ORDEM</v>
          </cell>
          <cell r="L8">
            <v>20332549.480000008</v>
          </cell>
          <cell r="M8">
            <v>21756705.510000009</v>
          </cell>
          <cell r="N8">
            <v>302431.18999999017</v>
          </cell>
          <cell r="R8">
            <v>1869280.26</v>
          </cell>
        </row>
        <row r="9">
          <cell r="C9">
            <v>1200</v>
          </cell>
          <cell r="D9" t="str">
            <v xml:space="preserve">1200         </v>
          </cell>
          <cell r="E9" t="str">
            <v>1200</v>
          </cell>
          <cell r="K9" t="str">
            <v>DEPOSITOS A ORDEM</v>
          </cell>
          <cell r="L9">
            <v>20332549.480000008</v>
          </cell>
          <cell r="M9">
            <v>21756705.510000009</v>
          </cell>
          <cell r="N9">
            <v>302431.18999999017</v>
          </cell>
          <cell r="R9" t="str">
            <v>244</v>
          </cell>
        </row>
        <row r="10">
          <cell r="C10">
            <v>1200</v>
          </cell>
          <cell r="D10" t="str">
            <v xml:space="preserve">1200       02      </v>
          </cell>
          <cell r="E10" t="str">
            <v>1200</v>
          </cell>
          <cell r="F10" t="str">
            <v xml:space="preserve">    02</v>
          </cell>
          <cell r="K10" t="str">
            <v>CONTA TRANSFERENCIA</v>
          </cell>
          <cell r="L10">
            <v>134611.66</v>
          </cell>
          <cell r="M10">
            <v>261978.68</v>
          </cell>
          <cell r="N10">
            <v>94695.62</v>
          </cell>
          <cell r="R10">
            <v>-965.8</v>
          </cell>
        </row>
        <row r="11">
          <cell r="C11">
            <v>1200</v>
          </cell>
          <cell r="D11" t="str">
            <v xml:space="preserve">1200       03      </v>
          </cell>
          <cell r="E11" t="str">
            <v>1200</v>
          </cell>
          <cell r="F11" t="str">
            <v xml:space="preserve">    03</v>
          </cell>
          <cell r="K11" t="str">
            <v>COBRANCAS ESPECIAIS</v>
          </cell>
          <cell r="L11">
            <v>0</v>
          </cell>
          <cell r="M11">
            <v>173.83</v>
          </cell>
          <cell r="N11">
            <v>0.31999999999970896</v>
          </cell>
          <cell r="R11" t="str">
            <v>245</v>
          </cell>
        </row>
        <row r="12">
          <cell r="C12">
            <v>1200</v>
          </cell>
          <cell r="D12" t="str">
            <v xml:space="preserve">1200       07      </v>
          </cell>
          <cell r="E12" t="str">
            <v>1200</v>
          </cell>
          <cell r="F12" t="str">
            <v xml:space="preserve">    07</v>
          </cell>
          <cell r="K12" t="str">
            <v>BANCO ESPIRITO SANTO COM LISB</v>
          </cell>
          <cell r="L12">
            <v>378298.52</v>
          </cell>
          <cell r="M12">
            <v>460947.21</v>
          </cell>
          <cell r="N12">
            <v>19897.05</v>
          </cell>
          <cell r="R12">
            <v>-35069.040000000001</v>
          </cell>
        </row>
        <row r="13">
          <cell r="C13">
            <v>1200</v>
          </cell>
          <cell r="D13" t="str">
            <v xml:space="preserve">1200       10      </v>
          </cell>
          <cell r="E13" t="str">
            <v>1200</v>
          </cell>
          <cell r="F13" t="str">
            <v xml:space="preserve">    10</v>
          </cell>
          <cell r="K13" t="str">
            <v>BANCO FONSECAS BURNAY</v>
          </cell>
          <cell r="L13">
            <v>339820.73</v>
          </cell>
          <cell r="M13">
            <v>308059.84999999998</v>
          </cell>
          <cell r="N13">
            <v>160012.9</v>
          </cell>
        </row>
        <row r="14">
          <cell r="C14">
            <v>1200</v>
          </cell>
          <cell r="D14" t="str">
            <v xml:space="preserve">1200       12      </v>
          </cell>
          <cell r="E14" t="str">
            <v>1200</v>
          </cell>
          <cell r="F14" t="str">
            <v xml:space="preserve">    12</v>
          </cell>
          <cell r="K14" t="str">
            <v>BANCO COMERCIAL DOS ACORES</v>
          </cell>
          <cell r="L14">
            <v>226.47</v>
          </cell>
          <cell r="M14">
            <v>226.47</v>
          </cell>
          <cell r="N14">
            <v>-185.24</v>
          </cell>
        </row>
        <row r="15">
          <cell r="C15">
            <v>1200</v>
          </cell>
          <cell r="D15" t="str">
            <v xml:space="preserve">1200       13      </v>
          </cell>
          <cell r="E15" t="str">
            <v>1200</v>
          </cell>
          <cell r="F15" t="str">
            <v xml:space="preserve">    13</v>
          </cell>
          <cell r="K15" t="str">
            <v>BANCO NACIONAL ULTRAMARINO</v>
          </cell>
          <cell r="L15">
            <v>153.91</v>
          </cell>
          <cell r="M15">
            <v>10918.29</v>
          </cell>
          <cell r="N15">
            <v>153.91000000000349</v>
          </cell>
        </row>
        <row r="16">
          <cell r="C16">
            <v>1200</v>
          </cell>
          <cell r="D16" t="str">
            <v xml:space="preserve">1200       15      </v>
          </cell>
          <cell r="E16" t="str">
            <v>1200</v>
          </cell>
          <cell r="F16" t="str">
            <v xml:space="preserve">    15</v>
          </cell>
          <cell r="K16" t="str">
            <v>BANCO PINTO SOTTO MAYOR</v>
          </cell>
          <cell r="L16">
            <v>0</v>
          </cell>
          <cell r="M16">
            <v>921.73</v>
          </cell>
          <cell r="N16">
            <v>-7.2759576141834259E-12</v>
          </cell>
        </row>
        <row r="17">
          <cell r="C17">
            <v>1200</v>
          </cell>
          <cell r="D17" t="str">
            <v xml:space="preserve">1200       17      </v>
          </cell>
          <cell r="E17" t="str">
            <v>1200</v>
          </cell>
          <cell r="F17" t="str">
            <v xml:space="preserve">    17</v>
          </cell>
          <cell r="K17" t="str">
            <v>BANCO PORTUGUES ATLANTICO</v>
          </cell>
          <cell r="L17">
            <v>169730.45</v>
          </cell>
          <cell r="M17">
            <v>137256</v>
          </cell>
          <cell r="N17">
            <v>233488.2</v>
          </cell>
        </row>
        <row r="18">
          <cell r="C18">
            <v>1200</v>
          </cell>
          <cell r="D18" t="str">
            <v xml:space="preserve">1200       18      </v>
          </cell>
          <cell r="E18" t="str">
            <v>1200</v>
          </cell>
          <cell r="F18" t="str">
            <v xml:space="preserve">    18</v>
          </cell>
          <cell r="K18" t="str">
            <v>BANCO TOTTA ACORES</v>
          </cell>
          <cell r="L18">
            <v>96752.18</v>
          </cell>
          <cell r="M18">
            <v>134450.38</v>
          </cell>
          <cell r="N18">
            <v>16763.419999999998</v>
          </cell>
        </row>
        <row r="19">
          <cell r="C19">
            <v>1200</v>
          </cell>
          <cell r="D19" t="str">
            <v xml:space="preserve">1200       19      </v>
          </cell>
          <cell r="E19" t="str">
            <v>1200</v>
          </cell>
          <cell r="F19" t="str">
            <v xml:space="preserve">    19</v>
          </cell>
          <cell r="K19" t="str">
            <v>BANCO BILBAO VIZCAYA</v>
          </cell>
          <cell r="L19">
            <v>24620.71</v>
          </cell>
          <cell r="M19">
            <v>21920.76</v>
          </cell>
          <cell r="N19">
            <v>1440.2</v>
          </cell>
        </row>
        <row r="20">
          <cell r="C20">
            <v>1200</v>
          </cell>
          <cell r="D20" t="str">
            <v xml:space="preserve">1200       21      </v>
          </cell>
          <cell r="E20" t="str">
            <v>1200</v>
          </cell>
          <cell r="F20" t="str">
            <v xml:space="preserve">    21</v>
          </cell>
          <cell r="K20" t="str">
            <v>CREDITO PREDIAL PORTUGUES</v>
          </cell>
          <cell r="L20">
            <v>20717.95</v>
          </cell>
          <cell r="M20">
            <v>32929.89</v>
          </cell>
          <cell r="N20">
            <v>2301.6000000000058</v>
          </cell>
        </row>
        <row r="21">
          <cell r="C21">
            <v>1200</v>
          </cell>
          <cell r="D21" t="str">
            <v xml:space="preserve">1200       24      </v>
          </cell>
          <cell r="E21" t="str">
            <v>1200</v>
          </cell>
          <cell r="F21" t="str">
            <v xml:space="preserve">    24</v>
          </cell>
          <cell r="K21" t="str">
            <v>UNIAO BANCOS PORTUGUESES</v>
          </cell>
          <cell r="L21">
            <v>0</v>
          </cell>
          <cell r="M21">
            <v>0</v>
          </cell>
          <cell r="N21">
            <v>0</v>
          </cell>
        </row>
        <row r="22">
          <cell r="C22">
            <v>1200</v>
          </cell>
          <cell r="D22" t="str">
            <v xml:space="preserve">1200       30      </v>
          </cell>
          <cell r="E22" t="str">
            <v>1200</v>
          </cell>
          <cell r="F22" t="str">
            <v xml:space="preserve">    30</v>
          </cell>
          <cell r="K22" t="str">
            <v>BANCO COMERCIO INDUSTRIA</v>
          </cell>
          <cell r="L22">
            <v>22286.85</v>
          </cell>
          <cell r="M22">
            <v>23206.83</v>
          </cell>
          <cell r="N22">
            <v>725.59000000001106</v>
          </cell>
        </row>
        <row r="23">
          <cell r="C23">
            <v>1200</v>
          </cell>
          <cell r="D23" t="str">
            <v xml:space="preserve">1200       31      </v>
          </cell>
          <cell r="E23" t="str">
            <v>1200</v>
          </cell>
          <cell r="F23" t="str">
            <v xml:space="preserve">    31</v>
          </cell>
          <cell r="K23" t="str">
            <v>BANCO INTERNACIONAL CREDITO</v>
          </cell>
          <cell r="L23">
            <v>15671.36</v>
          </cell>
          <cell r="M23">
            <v>26086.71</v>
          </cell>
          <cell r="N23">
            <v>494.13999999999942</v>
          </cell>
        </row>
        <row r="24">
          <cell r="C24">
            <v>1200</v>
          </cell>
          <cell r="D24" t="str">
            <v xml:space="preserve">1200       32      </v>
          </cell>
          <cell r="E24" t="str">
            <v>1200</v>
          </cell>
          <cell r="F24" t="str">
            <v xml:space="preserve">    32</v>
          </cell>
          <cell r="K24" t="str">
            <v>BARCLAYS BANK</v>
          </cell>
          <cell r="L24">
            <v>3843.31</v>
          </cell>
          <cell r="M24">
            <v>8166.82</v>
          </cell>
          <cell r="N24">
            <v>-1379.32</v>
          </cell>
        </row>
        <row r="25">
          <cell r="C25">
            <v>1200</v>
          </cell>
          <cell r="D25" t="str">
            <v xml:space="preserve">1200       33      </v>
          </cell>
          <cell r="E25" t="str">
            <v>1200</v>
          </cell>
          <cell r="F25" t="str">
            <v xml:space="preserve">    33</v>
          </cell>
          <cell r="K25" t="str">
            <v>BANCO COMERCIAL PORTUGUES</v>
          </cell>
          <cell r="L25">
            <v>636781.47</v>
          </cell>
          <cell r="M25">
            <v>1040444.09</v>
          </cell>
          <cell r="N25">
            <v>-2537.0299999993294</v>
          </cell>
        </row>
        <row r="26">
          <cell r="C26">
            <v>1200</v>
          </cell>
          <cell r="D26" t="str">
            <v xml:space="preserve">1200       35      </v>
          </cell>
          <cell r="E26" t="str">
            <v>1200</v>
          </cell>
          <cell r="F26" t="str">
            <v xml:space="preserve">    35</v>
          </cell>
          <cell r="K26" t="str">
            <v>CAIXA GERAL DE DEPOSITOS</v>
          </cell>
          <cell r="L26">
            <v>18123939.880000006</v>
          </cell>
          <cell r="M26">
            <v>18875011.380000006</v>
          </cell>
          <cell r="N26">
            <v>-247053.92000000179</v>
          </cell>
        </row>
        <row r="27">
          <cell r="C27">
            <v>1200</v>
          </cell>
          <cell r="D27" t="str">
            <v xml:space="preserve">1200       36      </v>
          </cell>
          <cell r="E27" t="str">
            <v>1200</v>
          </cell>
          <cell r="F27" t="str">
            <v xml:space="preserve">    36</v>
          </cell>
          <cell r="K27" t="str">
            <v>MONTEPIO GERAL</v>
          </cell>
          <cell r="L27">
            <v>99887.55</v>
          </cell>
          <cell r="M27">
            <v>112963.92</v>
          </cell>
          <cell r="N27">
            <v>4914.2499999999418</v>
          </cell>
        </row>
        <row r="28">
          <cell r="C28">
            <v>1200</v>
          </cell>
          <cell r="D28" t="str">
            <v xml:space="preserve">1200       38      </v>
          </cell>
          <cell r="E28" t="str">
            <v>1200</v>
          </cell>
          <cell r="F28" t="str">
            <v xml:space="preserve">    38</v>
          </cell>
          <cell r="K28" t="str">
            <v>BANIF-BANCO INTERN FUNCHAL</v>
          </cell>
          <cell r="L28">
            <v>103112.39</v>
          </cell>
          <cell r="M28">
            <v>49559.199999999997</v>
          </cell>
          <cell r="N28">
            <v>1108.2900000000081</v>
          </cell>
        </row>
        <row r="29">
          <cell r="C29">
            <v>1200</v>
          </cell>
          <cell r="D29" t="str">
            <v xml:space="preserve">1200       45      </v>
          </cell>
          <cell r="E29" t="str">
            <v>1200</v>
          </cell>
          <cell r="F29" t="str">
            <v xml:space="preserve">    45</v>
          </cell>
          <cell r="K29" t="str">
            <v>CAIXA CENT.CREDIT.AGRIC.MUTUO</v>
          </cell>
          <cell r="L29">
            <v>62266.14</v>
          </cell>
          <cell r="M29">
            <v>98032.75</v>
          </cell>
          <cell r="N29">
            <v>-10978.91</v>
          </cell>
        </row>
        <row r="30">
          <cell r="C30">
            <v>1200</v>
          </cell>
          <cell r="D30" t="str">
            <v xml:space="preserve">1200       46      </v>
          </cell>
          <cell r="E30" t="str">
            <v>1200</v>
          </cell>
          <cell r="F30" t="str">
            <v xml:space="preserve">    46</v>
          </cell>
          <cell r="K30" t="str">
            <v>BANCO NACIONAL CREDITO</v>
          </cell>
          <cell r="L30">
            <v>81920.079999999856</v>
          </cell>
          <cell r="M30">
            <v>140934.32</v>
          </cell>
          <cell r="N30">
            <v>11528.37999999983</v>
          </cell>
        </row>
        <row r="31">
          <cell r="C31">
            <v>1200</v>
          </cell>
          <cell r="D31" t="str">
            <v xml:space="preserve">1200       76      </v>
          </cell>
          <cell r="E31" t="str">
            <v>1200</v>
          </cell>
          <cell r="F31" t="str">
            <v xml:space="preserve">    76</v>
          </cell>
          <cell r="K31" t="str">
            <v>FINIBANCO</v>
          </cell>
          <cell r="L31">
            <v>4573.1099999999997</v>
          </cell>
          <cell r="M31">
            <v>2719.35</v>
          </cell>
          <cell r="N31">
            <v>6927.53</v>
          </cell>
        </row>
        <row r="32">
          <cell r="C32">
            <v>1200</v>
          </cell>
          <cell r="D32" t="str">
            <v xml:space="preserve">1200       79      </v>
          </cell>
          <cell r="E32" t="str">
            <v>1200</v>
          </cell>
          <cell r="F32" t="str">
            <v xml:space="preserve">    79</v>
          </cell>
          <cell r="K32" t="str">
            <v>Banco Português de Negócios</v>
          </cell>
          <cell r="L32">
            <v>13334.76</v>
          </cell>
          <cell r="M32">
            <v>9797.0499999999993</v>
          </cell>
          <cell r="N32">
            <v>10114.209999999999</v>
          </cell>
        </row>
        <row r="33">
          <cell r="C33">
            <v>21</v>
          </cell>
          <cell r="D33" t="str">
            <v xml:space="preserve">21         </v>
          </cell>
          <cell r="E33" t="str">
            <v>21</v>
          </cell>
          <cell r="K33" t="str">
            <v>CLIENTES</v>
          </cell>
          <cell r="L33">
            <v>14180400.589999992</v>
          </cell>
          <cell r="M33">
            <v>15420510.529999971</v>
          </cell>
          <cell r="N33">
            <v>1938670.05</v>
          </cell>
        </row>
        <row r="34">
          <cell r="C34">
            <v>211</v>
          </cell>
          <cell r="D34" t="str">
            <v xml:space="preserve">211         </v>
          </cell>
          <cell r="E34" t="str">
            <v>211</v>
          </cell>
          <cell r="K34" t="str">
            <v>CLIENTES C/C</v>
          </cell>
          <cell r="L34">
            <v>14162810.809999991</v>
          </cell>
          <cell r="M34">
            <v>15215012.639999975</v>
          </cell>
          <cell r="N34">
            <v>1909130.3100000098</v>
          </cell>
        </row>
        <row r="35">
          <cell r="C35">
            <v>2117</v>
          </cell>
          <cell r="D35" t="str">
            <v xml:space="preserve">2117         </v>
          </cell>
          <cell r="E35" t="str">
            <v>2117</v>
          </cell>
          <cell r="K35" t="str">
            <v>CLIENTES C/C - DIVERSOS</v>
          </cell>
          <cell r="L35">
            <v>11572481.849999992</v>
          </cell>
          <cell r="M35">
            <v>12635708.139999978</v>
          </cell>
          <cell r="N35">
            <v>1410844.9</v>
          </cell>
        </row>
        <row r="36">
          <cell r="C36">
            <v>2117</v>
          </cell>
          <cell r="D36" t="str">
            <v xml:space="preserve">2117     0001      </v>
          </cell>
          <cell r="E36" t="str">
            <v>2117</v>
          </cell>
          <cell r="F36" t="str">
            <v xml:space="preserve">  0001</v>
          </cell>
          <cell r="K36" t="str">
            <v>CLIENTES*FDP/CONCESSAO</v>
          </cell>
          <cell r="L36">
            <v>26706</v>
          </cell>
          <cell r="M36">
            <v>21942</v>
          </cell>
          <cell r="N36">
            <v>4000</v>
          </cell>
        </row>
        <row r="37">
          <cell r="C37">
            <v>2117</v>
          </cell>
          <cell r="D37" t="str">
            <v xml:space="preserve">2117     0003      </v>
          </cell>
          <cell r="E37" t="str">
            <v>2117</v>
          </cell>
          <cell r="F37" t="str">
            <v xml:space="preserve">  0003</v>
          </cell>
          <cell r="K37" t="str">
            <v>VENDAS-COMERC.DIVERSOS</v>
          </cell>
          <cell r="L37">
            <v>75</v>
          </cell>
          <cell r="M37">
            <v>0</v>
          </cell>
          <cell r="N37">
            <v>-4000</v>
          </cell>
        </row>
        <row r="38">
          <cell r="C38">
            <v>2117</v>
          </cell>
          <cell r="D38" t="str">
            <v xml:space="preserve">2117     0004      </v>
          </cell>
          <cell r="E38" t="str">
            <v>2117</v>
          </cell>
          <cell r="F38" t="str">
            <v xml:space="preserve">  0004</v>
          </cell>
          <cell r="K38" t="str">
            <v>BCA - AUTOLEILÕES</v>
          </cell>
          <cell r="L38">
            <v>10857.34</v>
          </cell>
          <cell r="M38">
            <v>4800</v>
          </cell>
          <cell r="N38">
            <v>6057.34</v>
          </cell>
        </row>
        <row r="39">
          <cell r="C39">
            <v>2117</v>
          </cell>
          <cell r="D39" t="str">
            <v xml:space="preserve">2117     0009      </v>
          </cell>
          <cell r="E39" t="str">
            <v>2117</v>
          </cell>
          <cell r="F39" t="str">
            <v xml:space="preserve">  0009</v>
          </cell>
          <cell r="K39" t="str">
            <v>LEILOCAR</v>
          </cell>
          <cell r="L39">
            <v>27600</v>
          </cell>
          <cell r="M39">
            <v>27600</v>
          </cell>
          <cell r="N39">
            <v>0</v>
          </cell>
        </row>
        <row r="40">
          <cell r="C40">
            <v>2117</v>
          </cell>
          <cell r="D40" t="str">
            <v xml:space="preserve">2117   900002      </v>
          </cell>
          <cell r="E40" t="str">
            <v>2117</v>
          </cell>
          <cell r="F40" t="str">
            <v>900002</v>
          </cell>
          <cell r="K40" t="str">
            <v>CL.C/C-DIVERS-RODOSUL</v>
          </cell>
          <cell r="L40">
            <v>8447.52</v>
          </cell>
          <cell r="M40">
            <v>16786.46</v>
          </cell>
          <cell r="N40">
            <v>-118.77000000000407</v>
          </cell>
        </row>
        <row r="41">
          <cell r="C41">
            <v>2117</v>
          </cell>
          <cell r="D41" t="str">
            <v xml:space="preserve">2117   900006      </v>
          </cell>
          <cell r="E41" t="str">
            <v>2117</v>
          </cell>
          <cell r="F41" t="str">
            <v>900006</v>
          </cell>
          <cell r="K41" t="str">
            <v>CL.C/C-DIVERS-ANHAS</v>
          </cell>
          <cell r="L41">
            <v>821.36</v>
          </cell>
          <cell r="M41">
            <v>640.97</v>
          </cell>
          <cell r="N41">
            <v>-9.0949470177292824E-13</v>
          </cell>
        </row>
        <row r="42">
          <cell r="C42">
            <v>2117</v>
          </cell>
          <cell r="D42" t="str">
            <v xml:space="preserve">2117   900008      </v>
          </cell>
          <cell r="E42" t="str">
            <v>2117</v>
          </cell>
          <cell r="F42" t="str">
            <v>900008</v>
          </cell>
          <cell r="K42" t="str">
            <v>CL.C/C-DIVERS-AUTOESTE</v>
          </cell>
          <cell r="L42">
            <v>4256.84</v>
          </cell>
          <cell r="M42">
            <v>4097.3599999999997</v>
          </cell>
          <cell r="N42">
            <v>-7.2759576141834259E-12</v>
          </cell>
        </row>
        <row r="43">
          <cell r="C43">
            <v>2117</v>
          </cell>
          <cell r="D43" t="str">
            <v xml:space="preserve">2117   900010      </v>
          </cell>
          <cell r="E43" t="str">
            <v>2117</v>
          </cell>
          <cell r="F43" t="str">
            <v>900010</v>
          </cell>
          <cell r="K43" t="str">
            <v>CL.C/C-DIVERS-C.CASTANHEIRA</v>
          </cell>
          <cell r="L43">
            <v>32128.080000000002</v>
          </cell>
          <cell r="M43">
            <v>26503.75</v>
          </cell>
          <cell r="N43">
            <v>13326.74</v>
          </cell>
        </row>
        <row r="44">
          <cell r="C44">
            <v>2117</v>
          </cell>
          <cell r="D44" t="str">
            <v xml:space="preserve">2117   900012      </v>
          </cell>
          <cell r="E44" t="str">
            <v>2117</v>
          </cell>
          <cell r="F44" t="str">
            <v>900012</v>
          </cell>
          <cell r="K44" t="str">
            <v>CL.C/C-DIVERS-UNIAO EBORENSE</v>
          </cell>
          <cell r="L44">
            <v>11.88</v>
          </cell>
          <cell r="M44">
            <v>876.74</v>
          </cell>
          <cell r="N44">
            <v>11.88</v>
          </cell>
        </row>
        <row r="45">
          <cell r="C45">
            <v>2117</v>
          </cell>
          <cell r="D45" t="str">
            <v xml:space="preserve">2117   900013      </v>
          </cell>
          <cell r="E45" t="str">
            <v>2117</v>
          </cell>
          <cell r="F45" t="str">
            <v>900013</v>
          </cell>
          <cell r="K45" t="str">
            <v>CL.C/C-DIVERS-FIALGAR</v>
          </cell>
          <cell r="L45">
            <v>11514.97</v>
          </cell>
          <cell r="M45">
            <v>19723.21</v>
          </cell>
          <cell r="N45">
            <v>-1779.12</v>
          </cell>
        </row>
        <row r="46">
          <cell r="C46">
            <v>2117</v>
          </cell>
          <cell r="D46" t="str">
            <v xml:space="preserve">2117   900014      </v>
          </cell>
          <cell r="E46" t="str">
            <v>2117</v>
          </cell>
          <cell r="F46" t="str">
            <v>900014</v>
          </cell>
          <cell r="K46" t="str">
            <v>CL.C/C-DIVERS-LUCIO ROMAO</v>
          </cell>
          <cell r="L46">
            <v>0</v>
          </cell>
          <cell r="M46">
            <v>0</v>
          </cell>
          <cell r="N46">
            <v>0</v>
          </cell>
        </row>
        <row r="47">
          <cell r="C47">
            <v>2117</v>
          </cell>
          <cell r="D47" t="str">
            <v xml:space="preserve">2117   900018      </v>
          </cell>
          <cell r="E47" t="str">
            <v>2117</v>
          </cell>
          <cell r="F47" t="str">
            <v>900018</v>
          </cell>
          <cell r="K47" t="str">
            <v>CL.C/C-DIVERS-E.C.V. LDA</v>
          </cell>
          <cell r="L47">
            <v>18431.62</v>
          </cell>
          <cell r="M47">
            <v>5350.79</v>
          </cell>
          <cell r="N47">
            <v>12409.46</v>
          </cell>
        </row>
        <row r="48">
          <cell r="C48">
            <v>2117</v>
          </cell>
          <cell r="D48" t="str">
            <v xml:space="preserve">2117   900020      </v>
          </cell>
          <cell r="E48" t="str">
            <v>2117</v>
          </cell>
          <cell r="F48" t="str">
            <v>900020</v>
          </cell>
          <cell r="K48" t="str">
            <v>CL.C/C-DIVERS-DOMINGOS &amp; CA</v>
          </cell>
          <cell r="L48">
            <v>2037.25</v>
          </cell>
          <cell r="M48">
            <v>5.94</v>
          </cell>
          <cell r="N48">
            <v>2037.25</v>
          </cell>
        </row>
        <row r="49">
          <cell r="C49">
            <v>2117</v>
          </cell>
          <cell r="D49" t="str">
            <v xml:space="preserve">2117   900021      </v>
          </cell>
          <cell r="E49" t="str">
            <v>2117</v>
          </cell>
          <cell r="F49" t="str">
            <v>900021</v>
          </cell>
          <cell r="K49" t="str">
            <v>CL.C/C-DIVERS-MUNDAUTO</v>
          </cell>
          <cell r="L49">
            <v>3147.11</v>
          </cell>
          <cell r="M49">
            <v>1750</v>
          </cell>
          <cell r="N49">
            <v>1320.8799999998882</v>
          </cell>
        </row>
        <row r="50">
          <cell r="C50">
            <v>2117</v>
          </cell>
          <cell r="D50" t="str">
            <v xml:space="preserve">2117   900022      </v>
          </cell>
          <cell r="E50" t="str">
            <v>2117</v>
          </cell>
          <cell r="F50" t="str">
            <v>900022</v>
          </cell>
          <cell r="K50" t="str">
            <v>CL.C/C-DIVERS-AMARAUTO</v>
          </cell>
          <cell r="L50">
            <v>0</v>
          </cell>
          <cell r="M50">
            <v>0</v>
          </cell>
          <cell r="N50">
            <v>5.9400000000005093</v>
          </cell>
        </row>
        <row r="51">
          <cell r="C51">
            <v>2117</v>
          </cell>
          <cell r="D51" t="str">
            <v xml:space="preserve">2117   900029      </v>
          </cell>
          <cell r="E51" t="str">
            <v>2117</v>
          </cell>
          <cell r="F51" t="str">
            <v>900029</v>
          </cell>
          <cell r="K51" t="str">
            <v>CL.C/C-DIVERS-GAR.BOAVISTA</v>
          </cell>
          <cell r="L51">
            <v>7222.13</v>
          </cell>
          <cell r="M51">
            <v>18271.97</v>
          </cell>
          <cell r="N51">
            <v>7222.13</v>
          </cell>
        </row>
        <row r="52">
          <cell r="C52">
            <v>2117</v>
          </cell>
          <cell r="D52" t="str">
            <v xml:space="preserve">2117   900032      </v>
          </cell>
          <cell r="E52" t="str">
            <v>2117</v>
          </cell>
          <cell r="F52" t="str">
            <v>900032</v>
          </cell>
          <cell r="K52" t="str">
            <v>CL.C/C-DIVERS-TREVAUTO</v>
          </cell>
          <cell r="L52">
            <v>47341.279999999999</v>
          </cell>
          <cell r="M52">
            <v>72491.460000000006</v>
          </cell>
          <cell r="N52">
            <v>199.37999999988824</v>
          </cell>
        </row>
        <row r="53">
          <cell r="C53">
            <v>2117</v>
          </cell>
          <cell r="D53" t="str">
            <v xml:space="preserve">2117   900033      </v>
          </cell>
          <cell r="E53" t="str">
            <v>2117</v>
          </cell>
          <cell r="F53" t="str">
            <v>900033</v>
          </cell>
          <cell r="K53" t="str">
            <v>CL.C/C-DIVERS-QUATRO RUOTE</v>
          </cell>
          <cell r="L53">
            <v>44946.16</v>
          </cell>
          <cell r="M53">
            <v>49163.9</v>
          </cell>
          <cell r="N53">
            <v>-4451.1200000000099</v>
          </cell>
        </row>
        <row r="54">
          <cell r="C54">
            <v>2117</v>
          </cell>
          <cell r="D54" t="str">
            <v xml:space="preserve">2117   900037      </v>
          </cell>
          <cell r="E54" t="str">
            <v>2117</v>
          </cell>
          <cell r="F54" t="str">
            <v>900037</v>
          </cell>
          <cell r="K54" t="str">
            <v>CL.C/C-DIVERS-COMERVISAUTO</v>
          </cell>
          <cell r="L54">
            <v>16769.75</v>
          </cell>
          <cell r="M54">
            <v>1920.75</v>
          </cell>
          <cell r="N54">
            <v>14700.08</v>
          </cell>
        </row>
        <row r="55">
          <cell r="C55">
            <v>2117</v>
          </cell>
          <cell r="D55" t="str">
            <v xml:space="preserve">2117   900042      </v>
          </cell>
          <cell r="E55" t="str">
            <v>2117</v>
          </cell>
          <cell r="F55" t="str">
            <v>900042</v>
          </cell>
          <cell r="K55" t="str">
            <v>CL.C/C-DIVERS-NICOLAU S. LIMA</v>
          </cell>
          <cell r="L55">
            <v>0</v>
          </cell>
          <cell r="M55">
            <v>0</v>
          </cell>
          <cell r="N55">
            <v>0</v>
          </cell>
        </row>
        <row r="56">
          <cell r="C56">
            <v>2117</v>
          </cell>
          <cell r="D56" t="str">
            <v xml:space="preserve">2117   900045      </v>
          </cell>
          <cell r="E56" t="str">
            <v>2117</v>
          </cell>
          <cell r="F56" t="str">
            <v>900045</v>
          </cell>
          <cell r="K56" t="str">
            <v>CL.C/C-DIVERS-F 3 AUTO</v>
          </cell>
          <cell r="L56">
            <v>28113.59</v>
          </cell>
          <cell r="M56">
            <v>19368.91</v>
          </cell>
          <cell r="N56">
            <v>49059.01</v>
          </cell>
        </row>
        <row r="57">
          <cell r="C57">
            <v>2117</v>
          </cell>
          <cell r="D57" t="str">
            <v xml:space="preserve">2117   900048      </v>
          </cell>
          <cell r="E57" t="str">
            <v>2117</v>
          </cell>
          <cell r="F57" t="str">
            <v>900048</v>
          </cell>
          <cell r="K57" t="str">
            <v>CL.C/C-DIVERS-FONS.L.IRMAOS</v>
          </cell>
          <cell r="L57">
            <v>0</v>
          </cell>
          <cell r="M57">
            <v>0</v>
          </cell>
          <cell r="N57">
            <v>0</v>
          </cell>
        </row>
        <row r="58">
          <cell r="C58">
            <v>2117</v>
          </cell>
          <cell r="D58" t="str">
            <v xml:space="preserve">2117   900049      </v>
          </cell>
          <cell r="E58" t="str">
            <v>2117</v>
          </cell>
          <cell r="F58" t="str">
            <v>900049</v>
          </cell>
          <cell r="K58" t="str">
            <v>CL.C/C-DIVERS-PRIMAUTO</v>
          </cell>
          <cell r="L58">
            <v>5.94</v>
          </cell>
          <cell r="M58">
            <v>0</v>
          </cell>
          <cell r="N58">
            <v>5.94</v>
          </cell>
        </row>
        <row r="59">
          <cell r="C59">
            <v>2117</v>
          </cell>
          <cell r="D59" t="str">
            <v xml:space="preserve">2117   900050      </v>
          </cell>
          <cell r="E59" t="str">
            <v>2117</v>
          </cell>
          <cell r="F59" t="str">
            <v>900050</v>
          </cell>
          <cell r="K59" t="str">
            <v>CL.C/C-DIVERS-FIALPOR</v>
          </cell>
          <cell r="L59">
            <v>5.94</v>
          </cell>
          <cell r="M59">
            <v>0</v>
          </cell>
          <cell r="N59">
            <v>5.9399999999995998</v>
          </cell>
        </row>
        <row r="60">
          <cell r="C60">
            <v>2117</v>
          </cell>
          <cell r="D60" t="str">
            <v xml:space="preserve">2117   900055      </v>
          </cell>
          <cell r="E60" t="str">
            <v>2117</v>
          </cell>
          <cell r="F60" t="str">
            <v>900055</v>
          </cell>
          <cell r="K60" t="str">
            <v>CL.C/C-DIVERS-FIANOR-AUTO</v>
          </cell>
          <cell r="L60">
            <v>19974.34</v>
          </cell>
          <cell r="M60">
            <v>29948.26</v>
          </cell>
          <cell r="N60">
            <v>246.80999999999767</v>
          </cell>
        </row>
        <row r="61">
          <cell r="C61">
            <v>2117</v>
          </cell>
          <cell r="D61" t="str">
            <v xml:space="preserve">2117   900057      </v>
          </cell>
          <cell r="E61" t="str">
            <v>2117</v>
          </cell>
          <cell r="F61" t="str">
            <v>900057</v>
          </cell>
          <cell r="K61" t="str">
            <v>CL.C/C-DIVERS-AUTOMECLIS</v>
          </cell>
          <cell r="L61">
            <v>10706.57</v>
          </cell>
          <cell r="M61">
            <v>10545.94</v>
          </cell>
          <cell r="N61">
            <v>-821.11999999999898</v>
          </cell>
        </row>
        <row r="62">
          <cell r="C62">
            <v>2117</v>
          </cell>
          <cell r="D62" t="str">
            <v xml:space="preserve">2117   900061      </v>
          </cell>
          <cell r="E62" t="str">
            <v>2117</v>
          </cell>
          <cell r="F62" t="str">
            <v>900061</v>
          </cell>
          <cell r="K62" t="str">
            <v>CL.C/C-DIVERS-GAR. BATALHA</v>
          </cell>
          <cell r="L62">
            <v>0</v>
          </cell>
          <cell r="M62">
            <v>0</v>
          </cell>
          <cell r="N62">
            <v>476</v>
          </cell>
        </row>
        <row r="63">
          <cell r="C63">
            <v>2117</v>
          </cell>
          <cell r="D63" t="str">
            <v xml:space="preserve">2117   900065      </v>
          </cell>
          <cell r="E63" t="str">
            <v>2117</v>
          </cell>
          <cell r="F63" t="str">
            <v>900065</v>
          </cell>
          <cell r="K63" t="str">
            <v>CL.C/C-DIVERS-FIMAFRA</v>
          </cell>
          <cell r="L63">
            <v>32658.95</v>
          </cell>
          <cell r="M63">
            <v>18187.82</v>
          </cell>
          <cell r="N63">
            <v>23884.22</v>
          </cell>
        </row>
        <row r="64">
          <cell r="C64">
            <v>2117</v>
          </cell>
          <cell r="D64" t="str">
            <v xml:space="preserve">2117   900077      </v>
          </cell>
          <cell r="E64" t="str">
            <v>2117</v>
          </cell>
          <cell r="F64" t="str">
            <v>900077</v>
          </cell>
          <cell r="K64" t="str">
            <v>CL.C/C-DIVERS-MX CAR</v>
          </cell>
          <cell r="L64">
            <v>27233.25</v>
          </cell>
          <cell r="M64">
            <v>10459.35</v>
          </cell>
          <cell r="N64">
            <v>16660.84</v>
          </cell>
        </row>
        <row r="65">
          <cell r="C65">
            <v>2117</v>
          </cell>
          <cell r="D65" t="str">
            <v xml:space="preserve">2117   900082      </v>
          </cell>
          <cell r="E65" t="str">
            <v>2117</v>
          </cell>
          <cell r="F65" t="str">
            <v>900082</v>
          </cell>
          <cell r="K65" t="str">
            <v>CL.C/C-DIVERS-MOTORBEJA</v>
          </cell>
          <cell r="L65">
            <v>0</v>
          </cell>
          <cell r="M65">
            <v>0</v>
          </cell>
          <cell r="N65">
            <v>0</v>
          </cell>
        </row>
        <row r="66">
          <cell r="C66">
            <v>2117</v>
          </cell>
          <cell r="D66" t="str">
            <v xml:space="preserve">2117   900083      </v>
          </cell>
          <cell r="E66" t="str">
            <v>2117</v>
          </cell>
          <cell r="F66" t="str">
            <v>900083</v>
          </cell>
          <cell r="K66" t="str">
            <v>CL.C/C-DIVERS-FICACEM</v>
          </cell>
          <cell r="L66">
            <v>35351.230000000003</v>
          </cell>
          <cell r="M66">
            <v>41167.39</v>
          </cell>
          <cell r="N66">
            <v>-8246.1500000000815</v>
          </cell>
        </row>
        <row r="67">
          <cell r="C67">
            <v>2117</v>
          </cell>
          <cell r="D67" t="str">
            <v xml:space="preserve">2117   900084      </v>
          </cell>
          <cell r="E67" t="str">
            <v>2117</v>
          </cell>
          <cell r="F67" t="str">
            <v>900084</v>
          </cell>
          <cell r="K67" t="str">
            <v>FUNCHALAUTO</v>
          </cell>
          <cell r="L67">
            <v>0</v>
          </cell>
          <cell r="M67">
            <v>0</v>
          </cell>
          <cell r="N67">
            <v>-833</v>
          </cell>
        </row>
        <row r="68">
          <cell r="C68">
            <v>2117</v>
          </cell>
          <cell r="D68" t="str">
            <v xml:space="preserve">2117   900085      </v>
          </cell>
          <cell r="E68" t="str">
            <v>2117</v>
          </cell>
          <cell r="F68" t="str">
            <v>900085</v>
          </cell>
          <cell r="K68" t="str">
            <v>CL.C/C-DIVERS-MOTOR F1</v>
          </cell>
          <cell r="L68">
            <v>0</v>
          </cell>
          <cell r="M68">
            <v>0</v>
          </cell>
          <cell r="N68">
            <v>0</v>
          </cell>
        </row>
        <row r="69">
          <cell r="C69">
            <v>2117</v>
          </cell>
          <cell r="D69" t="str">
            <v xml:space="preserve">2117   900086      </v>
          </cell>
          <cell r="E69" t="str">
            <v>2117</v>
          </cell>
          <cell r="F69" t="str">
            <v>900086</v>
          </cell>
          <cell r="K69" t="str">
            <v>CL.C/C-DIVERS-PIEMONTE</v>
          </cell>
          <cell r="L69">
            <v>149.66999999999999</v>
          </cell>
          <cell r="M69">
            <v>0</v>
          </cell>
          <cell r="N69">
            <v>0</v>
          </cell>
        </row>
        <row r="70">
          <cell r="C70">
            <v>2117</v>
          </cell>
          <cell r="D70" t="str">
            <v xml:space="preserve">2117   900087      </v>
          </cell>
          <cell r="E70" t="str">
            <v>2117</v>
          </cell>
          <cell r="F70" t="str">
            <v>900087</v>
          </cell>
          <cell r="K70" t="str">
            <v>CL.C/C-DIVERS-MOTORTAGUS</v>
          </cell>
          <cell r="L70">
            <v>11.88</v>
          </cell>
          <cell r="M70">
            <v>5.94</v>
          </cell>
          <cell r="N70">
            <v>26.059999999997672</v>
          </cell>
        </row>
        <row r="71">
          <cell r="C71">
            <v>2117</v>
          </cell>
          <cell r="D71" t="str">
            <v xml:space="preserve">2117   900089      </v>
          </cell>
          <cell r="E71" t="str">
            <v>2117</v>
          </cell>
          <cell r="F71" t="str">
            <v>900089</v>
          </cell>
          <cell r="K71" t="str">
            <v>CL.C/C-DIVERS - MOCAR</v>
          </cell>
          <cell r="L71">
            <v>2074.02</v>
          </cell>
          <cell r="M71">
            <v>3416.18</v>
          </cell>
          <cell r="N71">
            <v>957.93999999999505</v>
          </cell>
        </row>
        <row r="72">
          <cell r="C72">
            <v>2117</v>
          </cell>
          <cell r="D72" t="str">
            <v xml:space="preserve">2117   900090      </v>
          </cell>
          <cell r="E72" t="str">
            <v>2117</v>
          </cell>
          <cell r="F72" t="str">
            <v>900090</v>
          </cell>
          <cell r="K72" t="str">
            <v>G T A</v>
          </cell>
          <cell r="L72">
            <v>2510.88</v>
          </cell>
          <cell r="M72">
            <v>1230.3900000000001</v>
          </cell>
          <cell r="N72">
            <v>-9.0949470177292824E-13</v>
          </cell>
        </row>
        <row r="73">
          <cell r="C73">
            <v>2117</v>
          </cell>
          <cell r="D73" t="str">
            <v xml:space="preserve">2117   900091      </v>
          </cell>
          <cell r="E73" t="str">
            <v>2117</v>
          </cell>
          <cell r="F73" t="str">
            <v>900091</v>
          </cell>
          <cell r="K73" t="str">
            <v>ITALCENTRO</v>
          </cell>
          <cell r="L73">
            <v>5.94</v>
          </cell>
          <cell r="M73">
            <v>0</v>
          </cell>
          <cell r="N73">
            <v>5.9399999999995998</v>
          </cell>
        </row>
        <row r="74">
          <cell r="C74">
            <v>2117</v>
          </cell>
          <cell r="D74" t="str">
            <v xml:space="preserve">2117   900092      </v>
          </cell>
          <cell r="E74" t="str">
            <v>2117</v>
          </cell>
          <cell r="F74" t="str">
            <v>900092</v>
          </cell>
          <cell r="K74" t="str">
            <v>CL.C/C-DIVERSOS - BEIRASTRADA</v>
          </cell>
          <cell r="L74">
            <v>295.18</v>
          </cell>
          <cell r="M74">
            <v>295.18</v>
          </cell>
          <cell r="N74">
            <v>0</v>
          </cell>
        </row>
        <row r="75">
          <cell r="C75">
            <v>2117</v>
          </cell>
          <cell r="D75" t="str">
            <v xml:space="preserve">2117   900093      </v>
          </cell>
          <cell r="E75" t="str">
            <v>2117</v>
          </cell>
          <cell r="F75" t="str">
            <v>900093</v>
          </cell>
          <cell r="K75" t="str">
            <v>CL.C/C-DIVERS-ITALSADO</v>
          </cell>
          <cell r="L75">
            <v>640.54</v>
          </cell>
          <cell r="M75">
            <v>640.54</v>
          </cell>
          <cell r="N75">
            <v>0</v>
          </cell>
        </row>
        <row r="76">
          <cell r="C76">
            <v>2117</v>
          </cell>
          <cell r="D76" t="str">
            <v xml:space="preserve">2117   900620      </v>
          </cell>
          <cell r="E76" t="str">
            <v>2117</v>
          </cell>
          <cell r="F76" t="str">
            <v>900620</v>
          </cell>
          <cell r="K76" t="str">
            <v>QUADRIFOLIO</v>
          </cell>
          <cell r="L76">
            <v>24581.95</v>
          </cell>
          <cell r="M76">
            <v>24581.95</v>
          </cell>
          <cell r="N76">
            <v>0</v>
          </cell>
        </row>
        <row r="77">
          <cell r="C77">
            <v>2117</v>
          </cell>
          <cell r="D77" t="str">
            <v xml:space="preserve">2117   900995      </v>
          </cell>
          <cell r="E77" t="str">
            <v>2117</v>
          </cell>
          <cell r="F77" t="str">
            <v>900995</v>
          </cell>
          <cell r="K77" t="str">
            <v>CL.C/C-DIVERS-FIAT DISRIBUIDOR</v>
          </cell>
          <cell r="L77">
            <v>3589211.56</v>
          </cell>
          <cell r="M77">
            <v>3584554.5</v>
          </cell>
          <cell r="N77">
            <v>4657.0599999991246</v>
          </cell>
        </row>
        <row r="78">
          <cell r="C78">
            <v>2117</v>
          </cell>
          <cell r="D78" t="str">
            <v xml:space="preserve">2117   900999      </v>
          </cell>
          <cell r="E78" t="str">
            <v>2117</v>
          </cell>
          <cell r="F78" t="str">
            <v>900999</v>
          </cell>
          <cell r="K78" t="str">
            <v>CL.C/C-DIVERS-SUCURSAL</v>
          </cell>
          <cell r="L78">
            <v>7310195.3899999913</v>
          </cell>
          <cell r="M78">
            <v>8408842.8599999771</v>
          </cell>
          <cell r="N78">
            <v>1194958.0900000001</v>
          </cell>
        </row>
        <row r="79">
          <cell r="C79">
            <v>2117</v>
          </cell>
          <cell r="D79" t="str">
            <v xml:space="preserve">2117   912030      </v>
          </cell>
          <cell r="E79" t="str">
            <v>2117</v>
          </cell>
          <cell r="F79" t="str">
            <v>912030</v>
          </cell>
          <cell r="K79" t="str">
            <v>A. CASTANHEIRA</v>
          </cell>
          <cell r="L79">
            <v>9386.86</v>
          </cell>
          <cell r="M79">
            <v>21182.1</v>
          </cell>
          <cell r="N79">
            <v>446.52</v>
          </cell>
        </row>
        <row r="80">
          <cell r="C80">
            <v>2117</v>
          </cell>
          <cell r="D80" t="str">
            <v xml:space="preserve">2117   920001      </v>
          </cell>
          <cell r="E80" t="str">
            <v>2117</v>
          </cell>
          <cell r="F80" t="str">
            <v>920001</v>
          </cell>
          <cell r="K80" t="str">
            <v xml:space="preserve"> EMIDIO TEIXEIRA</v>
          </cell>
          <cell r="L80">
            <v>18073.71</v>
          </cell>
          <cell r="M80">
            <v>18073.71</v>
          </cell>
          <cell r="N80">
            <v>0</v>
          </cell>
        </row>
        <row r="81">
          <cell r="C81">
            <v>2117</v>
          </cell>
          <cell r="D81" t="str">
            <v xml:space="preserve">2117   920005      </v>
          </cell>
          <cell r="E81" t="str">
            <v>2117</v>
          </cell>
          <cell r="F81" t="str">
            <v>920005</v>
          </cell>
          <cell r="K81" t="str">
            <v>GARAGEM VERISSIMO LDA</v>
          </cell>
          <cell r="L81">
            <v>313.45</v>
          </cell>
          <cell r="M81">
            <v>10437.25</v>
          </cell>
          <cell r="N81">
            <v>0</v>
          </cell>
        </row>
        <row r="82">
          <cell r="C82">
            <v>2117</v>
          </cell>
          <cell r="D82" t="str">
            <v xml:space="preserve">2117   920014      </v>
          </cell>
          <cell r="E82" t="str">
            <v>2117</v>
          </cell>
          <cell r="F82" t="str">
            <v>920014</v>
          </cell>
          <cell r="K82" t="str">
            <v>DANILCAR</v>
          </cell>
          <cell r="L82">
            <v>78412.84</v>
          </cell>
          <cell r="M82">
            <v>14676.04</v>
          </cell>
          <cell r="N82">
            <v>78412.84</v>
          </cell>
        </row>
        <row r="83">
          <cell r="C83">
            <v>2117</v>
          </cell>
          <cell r="D83" t="str">
            <v xml:space="preserve">2117   920134      </v>
          </cell>
          <cell r="E83" t="str">
            <v>2117</v>
          </cell>
          <cell r="F83" t="str">
            <v>920134</v>
          </cell>
          <cell r="K83" t="str">
            <v>AUTO LOURO COM.REP.AUT.</v>
          </cell>
          <cell r="L83">
            <v>0</v>
          </cell>
          <cell r="M83">
            <v>0</v>
          </cell>
          <cell r="N83">
            <v>0</v>
          </cell>
        </row>
        <row r="84">
          <cell r="C84">
            <v>2117</v>
          </cell>
          <cell r="D84" t="str">
            <v xml:space="preserve">2117   920179      </v>
          </cell>
          <cell r="E84" t="str">
            <v>2117</v>
          </cell>
          <cell r="F84" t="str">
            <v>920179</v>
          </cell>
          <cell r="K84" t="str">
            <v>AUTOVOO</v>
          </cell>
          <cell r="L84">
            <v>60756.05</v>
          </cell>
          <cell r="M84">
            <v>60756.05</v>
          </cell>
          <cell r="N84">
            <v>-7.2759576141834259E-12</v>
          </cell>
        </row>
        <row r="85">
          <cell r="C85">
            <v>2117</v>
          </cell>
          <cell r="D85" t="str">
            <v xml:space="preserve">2117   920326      </v>
          </cell>
          <cell r="E85" t="str">
            <v>2117</v>
          </cell>
          <cell r="F85" t="str">
            <v>920326</v>
          </cell>
          <cell r="K85" t="str">
            <v>POVOACAR</v>
          </cell>
          <cell r="L85">
            <v>38163.83</v>
          </cell>
          <cell r="M85">
            <v>52164.65</v>
          </cell>
          <cell r="N85">
            <v>-0.10999999999330612</v>
          </cell>
        </row>
        <row r="86">
          <cell r="C86">
            <v>2117</v>
          </cell>
          <cell r="D86" t="str">
            <v xml:space="preserve">2117   920333      </v>
          </cell>
          <cell r="E86" t="str">
            <v>2117</v>
          </cell>
          <cell r="F86" t="str">
            <v>920333</v>
          </cell>
          <cell r="K86" t="str">
            <v>Beira Rio, Lda.</v>
          </cell>
          <cell r="L86">
            <v>57.31</v>
          </cell>
          <cell r="M86">
            <v>11971.14</v>
          </cell>
          <cell r="N86">
            <v>0</v>
          </cell>
        </row>
        <row r="87">
          <cell r="C87">
            <v>2117</v>
          </cell>
          <cell r="D87" t="str">
            <v xml:space="preserve">2117   920358      </v>
          </cell>
          <cell r="E87" t="str">
            <v>2117</v>
          </cell>
          <cell r="F87" t="str">
            <v>920358</v>
          </cell>
          <cell r="K87" t="str">
            <v>V. O. Automotive, SA.</v>
          </cell>
          <cell r="L87">
            <v>0</v>
          </cell>
          <cell r="M87">
            <v>0</v>
          </cell>
          <cell r="N87">
            <v>0</v>
          </cell>
        </row>
        <row r="88">
          <cell r="C88">
            <v>2117</v>
          </cell>
          <cell r="D88" t="str">
            <v xml:space="preserve">2117   920360      </v>
          </cell>
          <cell r="E88" t="str">
            <v>2117</v>
          </cell>
          <cell r="F88" t="str">
            <v>920360</v>
          </cell>
          <cell r="K88" t="str">
            <v>SCALA CAR COM AUTOMOVEIS</v>
          </cell>
          <cell r="L88">
            <v>0</v>
          </cell>
          <cell r="M88">
            <v>0</v>
          </cell>
          <cell r="N88">
            <v>0</v>
          </cell>
        </row>
        <row r="89">
          <cell r="C89">
            <v>2117</v>
          </cell>
          <cell r="D89" t="str">
            <v xml:space="preserve">2117   920362      </v>
          </cell>
          <cell r="E89" t="str">
            <v>2117</v>
          </cell>
          <cell r="F89" t="str">
            <v>920362</v>
          </cell>
          <cell r="K89" t="str">
            <v>GALLERYSER COM. E REP AUTO</v>
          </cell>
          <cell r="L89">
            <v>0</v>
          </cell>
          <cell r="M89">
            <v>0</v>
          </cell>
          <cell r="N89">
            <v>0</v>
          </cell>
        </row>
        <row r="90">
          <cell r="C90">
            <v>2117</v>
          </cell>
          <cell r="D90" t="str">
            <v xml:space="preserve">2117   920403      </v>
          </cell>
          <cell r="E90" t="str">
            <v>2117</v>
          </cell>
          <cell r="F90" t="str">
            <v>920403</v>
          </cell>
          <cell r="K90" t="str">
            <v>PORTO NASCENTE AUTOMOVEIS</v>
          </cell>
          <cell r="L90">
            <v>21276.69</v>
          </cell>
          <cell r="M90">
            <v>21276.69</v>
          </cell>
          <cell r="N90">
            <v>0</v>
          </cell>
        </row>
        <row r="91">
          <cell r="C91">
            <v>2117</v>
          </cell>
          <cell r="D91" t="str">
            <v xml:space="preserve">2117   920536      </v>
          </cell>
          <cell r="E91" t="str">
            <v>2117</v>
          </cell>
          <cell r="F91" t="str">
            <v>920536</v>
          </cell>
          <cell r="K91" t="str">
            <v>FARPOR</v>
          </cell>
          <cell r="L91">
            <v>0</v>
          </cell>
          <cell r="M91">
            <v>0</v>
          </cell>
          <cell r="N91">
            <v>0</v>
          </cell>
        </row>
        <row r="92">
          <cell r="C92">
            <v>2118</v>
          </cell>
          <cell r="D92" t="str">
            <v xml:space="preserve">2118         </v>
          </cell>
          <cell r="E92" t="str">
            <v>2118</v>
          </cell>
          <cell r="K92" t="str">
            <v>CLIENTES C/C - ALUGUER</v>
          </cell>
          <cell r="L92">
            <v>2590328.96</v>
          </cell>
          <cell r="M92">
            <v>2579304.5</v>
          </cell>
          <cell r="N92">
            <v>498285.41000000946</v>
          </cell>
        </row>
        <row r="93">
          <cell r="C93">
            <v>2118</v>
          </cell>
          <cell r="D93" t="str">
            <v xml:space="preserve">2118   000008      </v>
          </cell>
          <cell r="E93" t="str">
            <v>2118</v>
          </cell>
          <cell r="F93" t="str">
            <v>000008</v>
          </cell>
          <cell r="K93" t="str">
            <v>CLI C/C ALD RECEITAS DOSSIER</v>
          </cell>
          <cell r="L93">
            <v>35860.5</v>
          </cell>
          <cell r="M93">
            <v>35860.5</v>
          </cell>
          <cell r="N93">
            <v>-5.9999999997671694E-2</v>
          </cell>
        </row>
        <row r="94">
          <cell r="C94">
            <v>2118</v>
          </cell>
          <cell r="D94" t="str">
            <v xml:space="preserve">2118   000108      </v>
          </cell>
          <cell r="E94" t="str">
            <v>2118</v>
          </cell>
          <cell r="F94" t="str">
            <v>000108</v>
          </cell>
          <cell r="K94" t="str">
            <v>CL C/C FINPLUS - REC. DOSSIER</v>
          </cell>
          <cell r="L94">
            <v>0</v>
          </cell>
          <cell r="M94">
            <v>233.44</v>
          </cell>
          <cell r="N94">
            <v>0</v>
          </cell>
        </row>
        <row r="95">
          <cell r="C95">
            <v>21180</v>
          </cell>
          <cell r="D95" t="str">
            <v xml:space="preserve">21180         </v>
          </cell>
          <cell r="E95" t="str">
            <v>21180</v>
          </cell>
          <cell r="K95" t="str">
            <v>CLIENTES C/C -ALUGUER</v>
          </cell>
          <cell r="L95">
            <v>2410747.52</v>
          </cell>
          <cell r="M95">
            <v>2399489.62</v>
          </cell>
          <cell r="N95">
            <v>498285.47000000998</v>
          </cell>
        </row>
        <row r="96">
          <cell r="C96">
            <v>21180</v>
          </cell>
          <cell r="D96" t="str">
            <v xml:space="preserve">21180   000000      </v>
          </cell>
          <cell r="E96" t="str">
            <v>21180</v>
          </cell>
          <cell r="F96" t="str">
            <v>000000</v>
          </cell>
          <cell r="K96" t="str">
            <v>CLIENTES C/C -ALUGUER</v>
          </cell>
          <cell r="L96">
            <v>2343587.4900000002</v>
          </cell>
          <cell r="M96">
            <v>2373830.84</v>
          </cell>
          <cell r="N96">
            <v>456624.59000001103</v>
          </cell>
        </row>
        <row r="97">
          <cell r="C97">
            <v>21180</v>
          </cell>
          <cell r="D97" t="str">
            <v xml:space="preserve">21180   000001      </v>
          </cell>
          <cell r="E97" t="str">
            <v>21180</v>
          </cell>
          <cell r="F97" t="str">
            <v>000001</v>
          </cell>
          <cell r="K97" t="str">
            <v>CLIENTES C/C-DEBITOS MANUAIS</v>
          </cell>
          <cell r="L97">
            <v>0</v>
          </cell>
          <cell r="M97">
            <v>0</v>
          </cell>
          <cell r="N97">
            <v>159.63</v>
          </cell>
        </row>
        <row r="98">
          <cell r="C98">
            <v>21180</v>
          </cell>
          <cell r="D98" t="str">
            <v xml:space="preserve">21180   000009      </v>
          </cell>
          <cell r="E98" t="str">
            <v>21180</v>
          </cell>
          <cell r="F98" t="str">
            <v>000009</v>
          </cell>
          <cell r="K98" t="str">
            <v>CLI.C/C ALD - RECEITAS COBRANC</v>
          </cell>
          <cell r="L98">
            <v>14635.29</v>
          </cell>
          <cell r="M98">
            <v>14635.29</v>
          </cell>
          <cell r="N98">
            <v>0</v>
          </cell>
        </row>
        <row r="99">
          <cell r="C99">
            <v>21180</v>
          </cell>
          <cell r="D99" t="str">
            <v xml:space="preserve">21180   000100      </v>
          </cell>
          <cell r="E99" t="str">
            <v>21180</v>
          </cell>
          <cell r="F99" t="str">
            <v>000100</v>
          </cell>
          <cell r="K99" t="str">
            <v>CLIENTES ALG. FIN PLUS</v>
          </cell>
          <cell r="L99">
            <v>11023.49</v>
          </cell>
          <cell r="M99">
            <v>11023.49</v>
          </cell>
          <cell r="N99">
            <v>-7.2759576141834259E-12</v>
          </cell>
        </row>
        <row r="100">
          <cell r="C100">
            <v>21180</v>
          </cell>
          <cell r="D100" t="str">
            <v xml:space="preserve">21180   913555      </v>
          </cell>
          <cell r="E100" t="str">
            <v>21180</v>
          </cell>
          <cell r="F100" t="str">
            <v>913555</v>
          </cell>
          <cell r="K100" t="str">
            <v>CLIENTES C/C ALD - GLUBALRENTE</v>
          </cell>
          <cell r="L100">
            <v>41501.25</v>
          </cell>
          <cell r="M100">
            <v>0</v>
          </cell>
          <cell r="N100">
            <v>41501.25</v>
          </cell>
        </row>
        <row r="101">
          <cell r="C101">
            <v>21189</v>
          </cell>
          <cell r="D101" t="str">
            <v xml:space="preserve">21189         </v>
          </cell>
          <cell r="E101" t="str">
            <v>21189</v>
          </cell>
          <cell r="K101" t="str">
            <v>ALUGUER DEPOSITO</v>
          </cell>
          <cell r="L101">
            <v>143720.94</v>
          </cell>
          <cell r="M101">
            <v>143720.94</v>
          </cell>
          <cell r="N101">
            <v>-1.1641532182693481E-10</v>
          </cell>
        </row>
        <row r="102">
          <cell r="C102">
            <v>21189</v>
          </cell>
          <cell r="D102" t="str">
            <v xml:space="preserve">21189   000000      </v>
          </cell>
          <cell r="E102" t="str">
            <v>21189</v>
          </cell>
          <cell r="F102" t="str">
            <v>000000</v>
          </cell>
          <cell r="K102" t="str">
            <v>TRANSFERENCIA (RECOLHA ALD)</v>
          </cell>
          <cell r="L102">
            <v>143720.94</v>
          </cell>
          <cell r="M102">
            <v>143720.94</v>
          </cell>
          <cell r="N102">
            <v>-1.1641532182693481E-10</v>
          </cell>
        </row>
        <row r="103">
          <cell r="C103">
            <v>215</v>
          </cell>
          <cell r="D103" t="str">
            <v xml:space="preserve">215         </v>
          </cell>
          <cell r="E103" t="str">
            <v>215</v>
          </cell>
          <cell r="K103" t="str">
            <v>CLIENTES C/CAUCAO</v>
          </cell>
          <cell r="L103">
            <v>5313.58</v>
          </cell>
          <cell r="M103">
            <v>173474.76</v>
          </cell>
          <cell r="N103">
            <v>-459225.77</v>
          </cell>
        </row>
        <row r="104">
          <cell r="C104">
            <v>215</v>
          </cell>
          <cell r="D104" t="str">
            <v xml:space="preserve">215   000000      </v>
          </cell>
          <cell r="E104" t="str">
            <v>215</v>
          </cell>
          <cell r="F104" t="str">
            <v>000000</v>
          </cell>
          <cell r="K104" t="str">
            <v>CLIENTES C/C - ALUGUER-CAUCAO</v>
          </cell>
          <cell r="L104">
            <v>1492.71</v>
          </cell>
          <cell r="M104">
            <v>295.54000000000002</v>
          </cell>
          <cell r="N104">
            <v>-18874.79</v>
          </cell>
        </row>
        <row r="105">
          <cell r="C105">
            <v>215</v>
          </cell>
          <cell r="D105" t="str">
            <v xml:space="preserve">215   000001      </v>
          </cell>
          <cell r="E105" t="str">
            <v>215</v>
          </cell>
          <cell r="F105" t="str">
            <v>000001</v>
          </cell>
          <cell r="K105" t="str">
            <v>CLIENTES C/C - ALG - REF.CAUC.</v>
          </cell>
          <cell r="L105">
            <v>3820.87</v>
          </cell>
          <cell r="M105">
            <v>2.4500000000000002</v>
          </cell>
          <cell r="N105">
            <v>-178096.45</v>
          </cell>
        </row>
        <row r="106">
          <cell r="C106">
            <v>215</v>
          </cell>
          <cell r="D106" t="str">
            <v xml:space="preserve">215   000002      </v>
          </cell>
          <cell r="E106" t="str">
            <v>215</v>
          </cell>
          <cell r="F106" t="str">
            <v>000002</v>
          </cell>
          <cell r="K106" t="str">
            <v>CLIENTES C/C - ALD II - CAUCAO</v>
          </cell>
          <cell r="L106">
            <v>0</v>
          </cell>
          <cell r="M106">
            <v>173176.77</v>
          </cell>
          <cell r="N106">
            <v>-262254.53000000003</v>
          </cell>
        </row>
        <row r="107">
          <cell r="C107">
            <v>218</v>
          </cell>
          <cell r="D107" t="str">
            <v xml:space="preserve">218         </v>
          </cell>
          <cell r="E107" t="str">
            <v>218</v>
          </cell>
          <cell r="K107" t="str">
            <v>CLI.COBRANCA DUVIDOSA-CONT LEG</v>
          </cell>
          <cell r="L107">
            <v>12276.2</v>
          </cell>
          <cell r="M107">
            <v>32023.13</v>
          </cell>
          <cell r="N107">
            <v>488765.51</v>
          </cell>
        </row>
        <row r="108">
          <cell r="C108">
            <v>2182</v>
          </cell>
          <cell r="D108" t="str">
            <v xml:space="preserve">2182         </v>
          </cell>
          <cell r="E108" t="str">
            <v>2182</v>
          </cell>
          <cell r="K108" t="str">
            <v>ALD CLIENTES EM MORA/TRIBUNAL</v>
          </cell>
          <cell r="L108">
            <v>12276.2</v>
          </cell>
          <cell r="M108">
            <v>32023.13</v>
          </cell>
          <cell r="N108">
            <v>488765.51</v>
          </cell>
        </row>
        <row r="109">
          <cell r="C109">
            <v>21820</v>
          </cell>
          <cell r="D109" t="str">
            <v xml:space="preserve">21820         </v>
          </cell>
          <cell r="E109" t="str">
            <v>21820</v>
          </cell>
          <cell r="K109" t="str">
            <v>CLIENTES EM TRIBUNAL - ALD</v>
          </cell>
          <cell r="L109">
            <v>11552.9</v>
          </cell>
          <cell r="M109">
            <v>23698.28</v>
          </cell>
          <cell r="N109">
            <v>238543.13</v>
          </cell>
        </row>
        <row r="110">
          <cell r="C110">
            <v>21820</v>
          </cell>
          <cell r="D110" t="str">
            <v xml:space="preserve">21820   900000      </v>
          </cell>
          <cell r="E110" t="str">
            <v>21820</v>
          </cell>
          <cell r="F110" t="str">
            <v>900000</v>
          </cell>
          <cell r="K110" t="str">
            <v>CL/COBR.DUVIDOSA ALD**TRIBUNAL</v>
          </cell>
          <cell r="L110">
            <v>11552.9</v>
          </cell>
          <cell r="M110">
            <v>23698.28</v>
          </cell>
          <cell r="N110">
            <v>238543.13</v>
          </cell>
        </row>
        <row r="111">
          <cell r="C111">
            <v>21821</v>
          </cell>
          <cell r="D111" t="str">
            <v xml:space="preserve">21821         </v>
          </cell>
          <cell r="E111" t="str">
            <v>21821</v>
          </cell>
          <cell r="K111" t="str">
            <v>CLIENTES EM MORA - ALD</v>
          </cell>
          <cell r="L111">
            <v>0</v>
          </cell>
          <cell r="M111">
            <v>0</v>
          </cell>
          <cell r="N111">
            <v>1151.1099999999999</v>
          </cell>
        </row>
        <row r="112">
          <cell r="C112">
            <v>21821</v>
          </cell>
          <cell r="D112" t="str">
            <v xml:space="preserve">21821   036037      </v>
          </cell>
          <cell r="E112" t="str">
            <v>21821</v>
          </cell>
          <cell r="F112" t="str">
            <v>036037</v>
          </cell>
          <cell r="K112" t="str">
            <v>C.36037</v>
          </cell>
          <cell r="L112">
            <v>0</v>
          </cell>
          <cell r="M112">
            <v>0</v>
          </cell>
          <cell r="N112">
            <v>1151.1099999999999</v>
          </cell>
        </row>
        <row r="113">
          <cell r="C113">
            <v>21823</v>
          </cell>
          <cell r="D113" t="str">
            <v xml:space="preserve">21823         </v>
          </cell>
          <cell r="E113" t="str">
            <v>21823</v>
          </cell>
          <cell r="K113" t="str">
            <v>CLIENTES P/PROVISAO - ALD</v>
          </cell>
          <cell r="L113">
            <v>723.3</v>
          </cell>
          <cell r="M113">
            <v>8324.85</v>
          </cell>
          <cell r="N113">
            <v>249071.27</v>
          </cell>
        </row>
        <row r="114">
          <cell r="C114">
            <v>21823</v>
          </cell>
          <cell r="D114" t="str">
            <v xml:space="preserve">21823   999999      </v>
          </cell>
          <cell r="E114" t="str">
            <v>21823</v>
          </cell>
          <cell r="F114" t="str">
            <v>999999</v>
          </cell>
          <cell r="K114" t="str">
            <v>CLIENTES P/PROV.</v>
          </cell>
          <cell r="L114">
            <v>723.3</v>
          </cell>
          <cell r="M114">
            <v>8324.85</v>
          </cell>
          <cell r="N114">
            <v>249071.27</v>
          </cell>
        </row>
        <row r="115">
          <cell r="C115">
            <v>22</v>
          </cell>
          <cell r="D115" t="str">
            <v xml:space="preserve">22         </v>
          </cell>
          <cell r="E115" t="str">
            <v>22</v>
          </cell>
          <cell r="K115" t="str">
            <v>FORNECEDORES</v>
          </cell>
          <cell r="L115">
            <v>24519.7</v>
          </cell>
          <cell r="M115">
            <v>34838.92</v>
          </cell>
          <cell r="N115">
            <v>-14992.45</v>
          </cell>
        </row>
        <row r="116">
          <cell r="C116">
            <v>221</v>
          </cell>
          <cell r="D116" t="str">
            <v xml:space="preserve">221         </v>
          </cell>
          <cell r="E116" t="str">
            <v>221</v>
          </cell>
          <cell r="K116" t="str">
            <v>FORNECEDORES C/C</v>
          </cell>
          <cell r="L116">
            <v>24519.7</v>
          </cell>
          <cell r="M116">
            <v>34838.92</v>
          </cell>
          <cell r="N116">
            <v>-14992.45</v>
          </cell>
        </row>
        <row r="117">
          <cell r="C117">
            <v>2214</v>
          </cell>
          <cell r="D117" t="str">
            <v xml:space="preserve">2214         </v>
          </cell>
          <cell r="E117" t="str">
            <v>2214</v>
          </cell>
          <cell r="K117" t="str">
            <v>FORNECED. C/C - BENS/SERVIºOS</v>
          </cell>
          <cell r="L117">
            <v>24519.7</v>
          </cell>
          <cell r="M117">
            <v>34838.92</v>
          </cell>
          <cell r="N117">
            <v>-14992.45</v>
          </cell>
        </row>
        <row r="118">
          <cell r="C118">
            <v>2214</v>
          </cell>
          <cell r="D118" t="str">
            <v xml:space="preserve">2214     0010      </v>
          </cell>
          <cell r="E118" t="str">
            <v>2214</v>
          </cell>
          <cell r="F118" t="str">
            <v xml:space="preserve">  0010</v>
          </cell>
          <cell r="K118" t="str">
            <v>CONTRATO</v>
          </cell>
          <cell r="L118">
            <v>633.5</v>
          </cell>
          <cell r="M118">
            <v>1261.45</v>
          </cell>
          <cell r="N118">
            <v>-627.95000000000005</v>
          </cell>
        </row>
        <row r="119">
          <cell r="C119">
            <v>2214</v>
          </cell>
          <cell r="D119" t="str">
            <v xml:space="preserve">2214     0071      </v>
          </cell>
          <cell r="E119" t="str">
            <v>2214</v>
          </cell>
          <cell r="F119" t="str">
            <v xml:space="preserve">  0071</v>
          </cell>
          <cell r="K119" t="str">
            <v>IRMAOS FELIX</v>
          </cell>
          <cell r="L119">
            <v>0</v>
          </cell>
          <cell r="M119">
            <v>0</v>
          </cell>
          <cell r="N119">
            <v>0</v>
          </cell>
        </row>
        <row r="120">
          <cell r="C120">
            <v>2214</v>
          </cell>
          <cell r="D120" t="str">
            <v xml:space="preserve">2214     0085      </v>
          </cell>
          <cell r="E120" t="str">
            <v>2214</v>
          </cell>
          <cell r="F120" t="str">
            <v xml:space="preserve">  0085</v>
          </cell>
          <cell r="K120" t="str">
            <v>TURISMO CRUZEIRO</v>
          </cell>
          <cell r="L120">
            <v>6148.09</v>
          </cell>
          <cell r="M120">
            <v>6485.18</v>
          </cell>
          <cell r="N120">
            <v>-677.54</v>
          </cell>
        </row>
        <row r="121">
          <cell r="C121">
            <v>2214</v>
          </cell>
          <cell r="D121" t="str">
            <v xml:space="preserve">2214     0099      </v>
          </cell>
          <cell r="E121" t="str">
            <v>2214</v>
          </cell>
          <cell r="F121" t="str">
            <v xml:space="preserve">  0099</v>
          </cell>
          <cell r="K121" t="str">
            <v>DIVERSOS</v>
          </cell>
          <cell r="L121">
            <v>7045.09</v>
          </cell>
          <cell r="M121">
            <v>14611.79</v>
          </cell>
          <cell r="N121">
            <v>-8017.41</v>
          </cell>
        </row>
        <row r="122">
          <cell r="C122">
            <v>2214</v>
          </cell>
          <cell r="D122" t="str">
            <v xml:space="preserve">2214     0136      </v>
          </cell>
          <cell r="E122" t="str">
            <v>2214</v>
          </cell>
          <cell r="F122" t="str">
            <v xml:space="preserve">  0136</v>
          </cell>
          <cell r="K122" t="str">
            <v>PAULO VALENTE - REBOQUES</v>
          </cell>
          <cell r="L122">
            <v>0</v>
          </cell>
          <cell r="M122">
            <v>0</v>
          </cell>
          <cell r="N122">
            <v>0</v>
          </cell>
        </row>
        <row r="123">
          <cell r="C123">
            <v>2214</v>
          </cell>
          <cell r="D123" t="str">
            <v xml:space="preserve">2214     0151      </v>
          </cell>
          <cell r="E123" t="str">
            <v>2214</v>
          </cell>
          <cell r="F123" t="str">
            <v xml:space="preserve">  0151</v>
          </cell>
          <cell r="K123" t="str">
            <v>INSTIT.INFORMADOR COMERCIAL</v>
          </cell>
          <cell r="L123">
            <v>0</v>
          </cell>
          <cell r="M123">
            <v>0</v>
          </cell>
          <cell r="N123">
            <v>0</v>
          </cell>
        </row>
        <row r="124">
          <cell r="C124">
            <v>2214</v>
          </cell>
          <cell r="D124" t="str">
            <v xml:space="preserve">2214     0166      </v>
          </cell>
          <cell r="E124" t="str">
            <v>2214</v>
          </cell>
          <cell r="F124" t="str">
            <v xml:space="preserve">  0166</v>
          </cell>
          <cell r="K124" t="str">
            <v>ROCHA &amp; MADAIL</v>
          </cell>
          <cell r="L124">
            <v>0</v>
          </cell>
          <cell r="M124">
            <v>384.63</v>
          </cell>
          <cell r="N124">
            <v>-384.63</v>
          </cell>
        </row>
        <row r="125">
          <cell r="C125">
            <v>2214</v>
          </cell>
          <cell r="D125" t="str">
            <v xml:space="preserve">2214     0197      </v>
          </cell>
          <cell r="E125" t="str">
            <v>2214</v>
          </cell>
          <cell r="F125" t="str">
            <v xml:space="preserve">  0197</v>
          </cell>
          <cell r="K125" t="str">
            <v>CGL - COMP. GERAL DE LEILOES</v>
          </cell>
          <cell r="L125">
            <v>567.63</v>
          </cell>
          <cell r="M125">
            <v>567.63</v>
          </cell>
          <cell r="N125">
            <v>0</v>
          </cell>
        </row>
        <row r="126">
          <cell r="C126">
            <v>2214</v>
          </cell>
          <cell r="D126" t="str">
            <v xml:space="preserve">2214     0198      </v>
          </cell>
          <cell r="E126" t="str">
            <v>2214</v>
          </cell>
          <cell r="F126" t="str">
            <v xml:space="preserve">  0198</v>
          </cell>
          <cell r="K126" t="str">
            <v>EURESTE</v>
          </cell>
          <cell r="L126">
            <v>0</v>
          </cell>
          <cell r="M126">
            <v>0</v>
          </cell>
          <cell r="N126">
            <v>0</v>
          </cell>
        </row>
        <row r="127">
          <cell r="C127">
            <v>2214</v>
          </cell>
          <cell r="D127" t="str">
            <v xml:space="preserve">2214     0209      </v>
          </cell>
          <cell r="E127" t="str">
            <v>2214</v>
          </cell>
          <cell r="F127" t="str">
            <v xml:space="preserve">  0209</v>
          </cell>
          <cell r="K127" t="str">
            <v>NOVARTE</v>
          </cell>
          <cell r="L127">
            <v>2915.5</v>
          </cell>
          <cell r="M127">
            <v>3308.2</v>
          </cell>
          <cell r="N127">
            <v>-1094.8</v>
          </cell>
        </row>
        <row r="128">
          <cell r="C128">
            <v>2214</v>
          </cell>
          <cell r="D128" t="str">
            <v xml:space="preserve">2214     0233      </v>
          </cell>
          <cell r="E128" t="str">
            <v>2214</v>
          </cell>
          <cell r="F128" t="str">
            <v xml:space="preserve">  0233</v>
          </cell>
          <cell r="K128" t="str">
            <v>CONFIRA,SA</v>
          </cell>
          <cell r="L128">
            <v>3798.86</v>
          </cell>
          <cell r="M128">
            <v>3798.86</v>
          </cell>
          <cell r="N128">
            <v>0</v>
          </cell>
        </row>
        <row r="129">
          <cell r="C129">
            <v>2214</v>
          </cell>
          <cell r="D129" t="str">
            <v xml:space="preserve">2214     0236      </v>
          </cell>
          <cell r="E129" t="str">
            <v>2214</v>
          </cell>
          <cell r="F129" t="str">
            <v xml:space="preserve">  0236</v>
          </cell>
          <cell r="K129" t="str">
            <v>OCS</v>
          </cell>
          <cell r="L129">
            <v>0</v>
          </cell>
          <cell r="M129">
            <v>0</v>
          </cell>
          <cell r="N129">
            <v>0</v>
          </cell>
        </row>
        <row r="130">
          <cell r="C130">
            <v>2214</v>
          </cell>
          <cell r="D130" t="str">
            <v xml:space="preserve">2214     0237      </v>
          </cell>
          <cell r="E130" t="str">
            <v>2214</v>
          </cell>
          <cell r="F130" t="str">
            <v xml:space="preserve">  0237</v>
          </cell>
          <cell r="K130" t="str">
            <v>GENERALI</v>
          </cell>
          <cell r="L130">
            <v>0</v>
          </cell>
          <cell r="M130">
            <v>0</v>
          </cell>
          <cell r="N130">
            <v>0</v>
          </cell>
        </row>
        <row r="131">
          <cell r="C131">
            <v>2214</v>
          </cell>
          <cell r="D131" t="str">
            <v xml:space="preserve">2214     0249      </v>
          </cell>
          <cell r="E131" t="str">
            <v>2214</v>
          </cell>
          <cell r="F131" t="str">
            <v xml:space="preserve">  0249</v>
          </cell>
          <cell r="K131" t="str">
            <v>MARCA PESSOAL</v>
          </cell>
          <cell r="L131">
            <v>0</v>
          </cell>
          <cell r="M131">
            <v>0</v>
          </cell>
          <cell r="N131">
            <v>0</v>
          </cell>
        </row>
        <row r="132">
          <cell r="C132">
            <v>2214</v>
          </cell>
          <cell r="D132" t="str">
            <v xml:space="preserve">2214     0253      </v>
          </cell>
          <cell r="E132" t="str">
            <v>2214</v>
          </cell>
          <cell r="F132" t="str">
            <v xml:space="preserve">  0253</v>
          </cell>
          <cell r="K132" t="str">
            <v>BCA - AUTOLEILÕES</v>
          </cell>
          <cell r="L132">
            <v>3173.03</v>
          </cell>
          <cell r="M132">
            <v>448.75</v>
          </cell>
          <cell r="N132">
            <v>-77.349999999999</v>
          </cell>
        </row>
        <row r="133">
          <cell r="C133">
            <v>2214</v>
          </cell>
          <cell r="D133" t="str">
            <v xml:space="preserve">2214     0255      </v>
          </cell>
          <cell r="E133" t="str">
            <v>2214</v>
          </cell>
          <cell r="F133" t="str">
            <v xml:space="preserve">  0255</v>
          </cell>
          <cell r="K133" t="str">
            <v>D'ARCY</v>
          </cell>
          <cell r="L133">
            <v>0</v>
          </cell>
          <cell r="M133">
            <v>0</v>
          </cell>
          <cell r="N133">
            <v>-422.5</v>
          </cell>
        </row>
        <row r="134">
          <cell r="C134">
            <v>2214</v>
          </cell>
          <cell r="D134" t="str">
            <v xml:space="preserve">2214     0277      </v>
          </cell>
          <cell r="E134" t="str">
            <v>2214</v>
          </cell>
          <cell r="F134" t="str">
            <v xml:space="preserve">  0277</v>
          </cell>
          <cell r="K134" t="str">
            <v>BOOMERS</v>
          </cell>
          <cell r="L134">
            <v>238</v>
          </cell>
          <cell r="M134">
            <v>3972.43</v>
          </cell>
          <cell r="N134">
            <v>-3734.43</v>
          </cell>
        </row>
        <row r="135">
          <cell r="C135">
            <v>2214</v>
          </cell>
          <cell r="D135" t="str">
            <v xml:space="preserve">2214     0305      </v>
          </cell>
          <cell r="E135" t="str">
            <v>2214</v>
          </cell>
          <cell r="F135" t="str">
            <v xml:space="preserve">  0305</v>
          </cell>
          <cell r="K135" t="str">
            <v>AON - CORRECTORES SEGUROS</v>
          </cell>
          <cell r="L135">
            <v>0</v>
          </cell>
          <cell r="M135">
            <v>0</v>
          </cell>
          <cell r="N135">
            <v>44.16</v>
          </cell>
        </row>
        <row r="136">
          <cell r="C136">
            <v>2214</v>
          </cell>
          <cell r="D136" t="str">
            <v xml:space="preserve">2214   900995      </v>
          </cell>
          <cell r="E136" t="str">
            <v>2214</v>
          </cell>
          <cell r="F136" t="str">
            <v>900995</v>
          </cell>
          <cell r="K136" t="str">
            <v>FORN.C/C FIAT DISTRIBUIDORA</v>
          </cell>
          <cell r="L136">
            <v>0</v>
          </cell>
          <cell r="M136">
            <v>0</v>
          </cell>
          <cell r="N136">
            <v>0</v>
          </cell>
        </row>
        <row r="137">
          <cell r="C137">
            <v>23</v>
          </cell>
          <cell r="D137" t="str">
            <v xml:space="preserve">23         </v>
          </cell>
          <cell r="E137" t="str">
            <v>23</v>
          </cell>
          <cell r="K137" t="str">
            <v>EMPRESTIMOS OBTIDOS</v>
          </cell>
          <cell r="L137">
            <v>0</v>
          </cell>
          <cell r="M137">
            <v>0</v>
          </cell>
          <cell r="N137">
            <v>-15000000</v>
          </cell>
        </row>
        <row r="138">
          <cell r="C138">
            <v>231</v>
          </cell>
          <cell r="D138" t="str">
            <v xml:space="preserve">231         </v>
          </cell>
          <cell r="E138" t="str">
            <v>231</v>
          </cell>
          <cell r="K138" t="str">
            <v>EMPRESTIMOS BANCARIOS</v>
          </cell>
          <cell r="L138">
            <v>0</v>
          </cell>
          <cell r="M138">
            <v>0</v>
          </cell>
          <cell r="N138">
            <v>-15000000</v>
          </cell>
        </row>
        <row r="139">
          <cell r="C139">
            <v>231</v>
          </cell>
          <cell r="D139" t="str">
            <v xml:space="preserve">231       35      </v>
          </cell>
          <cell r="E139" t="str">
            <v>231</v>
          </cell>
          <cell r="F139" t="str">
            <v xml:space="preserve">    35</v>
          </cell>
          <cell r="K139" t="str">
            <v>CAIXA GERAL DEPOSITOS</v>
          </cell>
          <cell r="L139">
            <v>0</v>
          </cell>
          <cell r="M139">
            <v>0</v>
          </cell>
          <cell r="N139">
            <v>-15000000</v>
          </cell>
        </row>
        <row r="140">
          <cell r="C140">
            <v>24</v>
          </cell>
          <cell r="D140" t="str">
            <v xml:space="preserve">24         </v>
          </cell>
          <cell r="E140" t="str">
            <v>24</v>
          </cell>
          <cell r="K140" t="str">
            <v>ESTADO E OUTROS ENTES PUBLICOS</v>
          </cell>
          <cell r="L140">
            <v>9836126.0800000001</v>
          </cell>
          <cell r="M140">
            <v>8299992.04</v>
          </cell>
          <cell r="N140">
            <v>1801183.69</v>
          </cell>
        </row>
        <row r="141">
          <cell r="C141">
            <v>241</v>
          </cell>
          <cell r="D141" t="str">
            <v xml:space="preserve">241         </v>
          </cell>
          <cell r="E141" t="str">
            <v>241</v>
          </cell>
          <cell r="K141" t="str">
            <v>IMPOSTO S/RENDIMENTO</v>
          </cell>
          <cell r="L141">
            <v>241227.76</v>
          </cell>
          <cell r="M141">
            <v>0</v>
          </cell>
          <cell r="N141">
            <v>0.70999999999185093</v>
          </cell>
        </row>
        <row r="142">
          <cell r="C142">
            <v>2411</v>
          </cell>
          <cell r="D142" t="str">
            <v xml:space="preserve">2411         </v>
          </cell>
          <cell r="E142" t="str">
            <v>2411</v>
          </cell>
          <cell r="K142" t="str">
            <v>I.R.C. A LIQUIDAR</v>
          </cell>
          <cell r="L142">
            <v>241227.05</v>
          </cell>
          <cell r="M142">
            <v>0</v>
          </cell>
          <cell r="N142">
            <v>0</v>
          </cell>
        </row>
        <row r="143">
          <cell r="C143">
            <v>2413</v>
          </cell>
          <cell r="D143" t="str">
            <v xml:space="preserve">2413         </v>
          </cell>
          <cell r="E143" t="str">
            <v>2413</v>
          </cell>
          <cell r="K143" t="str">
            <v>IMP.S/RENDIM.-IRC</v>
          </cell>
          <cell r="L143">
            <v>0.71</v>
          </cell>
          <cell r="M143">
            <v>0</v>
          </cell>
          <cell r="N143">
            <v>0.71</v>
          </cell>
        </row>
        <row r="144">
          <cell r="C144">
            <v>24132</v>
          </cell>
          <cell r="D144" t="str">
            <v xml:space="preserve">24132         </v>
          </cell>
          <cell r="E144" t="str">
            <v>24132</v>
          </cell>
          <cell r="K144" t="str">
            <v>IRC - RETENCOES NA FONTE</v>
          </cell>
          <cell r="L144">
            <v>0.71</v>
          </cell>
          <cell r="M144">
            <v>0</v>
          </cell>
          <cell r="N144">
            <v>0.71</v>
          </cell>
        </row>
        <row r="145">
          <cell r="C145">
            <v>242</v>
          </cell>
          <cell r="D145" t="str">
            <v xml:space="preserve">242         </v>
          </cell>
          <cell r="E145" t="str">
            <v>242</v>
          </cell>
          <cell r="K145" t="str">
            <v>RETENCAO DE IMP. S/RENDIMENTOS</v>
          </cell>
          <cell r="L145">
            <v>53111.98</v>
          </cell>
          <cell r="M145">
            <v>32162.44</v>
          </cell>
          <cell r="N145">
            <v>-32062.44</v>
          </cell>
        </row>
        <row r="146">
          <cell r="C146">
            <v>2421</v>
          </cell>
          <cell r="D146" t="str">
            <v xml:space="preserve">2421         </v>
          </cell>
          <cell r="E146" t="str">
            <v>2421</v>
          </cell>
          <cell r="K146" t="str">
            <v>RET.IMP.S/REND.TRABAL.DEPEND.</v>
          </cell>
          <cell r="L146">
            <v>49842</v>
          </cell>
          <cell r="M146">
            <v>29620</v>
          </cell>
          <cell r="N146">
            <v>-29620</v>
          </cell>
        </row>
        <row r="147">
          <cell r="C147">
            <v>2422</v>
          </cell>
          <cell r="D147" t="str">
            <v xml:space="preserve">2422         </v>
          </cell>
          <cell r="E147" t="str">
            <v>2422</v>
          </cell>
          <cell r="K147" t="str">
            <v>RET.IMP.S/REND.TRABAL.INDEP.</v>
          </cell>
          <cell r="L147">
            <v>2304.87</v>
          </cell>
          <cell r="M147">
            <v>1511.59</v>
          </cell>
          <cell r="N147">
            <v>-1511.59</v>
          </cell>
        </row>
        <row r="148">
          <cell r="C148">
            <v>2429</v>
          </cell>
          <cell r="D148" t="str">
            <v xml:space="preserve">2429         </v>
          </cell>
          <cell r="E148" t="str">
            <v>2429</v>
          </cell>
          <cell r="K148" t="str">
            <v>OUTROS RENDIMENTOS</v>
          </cell>
          <cell r="L148">
            <v>965.11</v>
          </cell>
          <cell r="M148">
            <v>1030.8499999999999</v>
          </cell>
          <cell r="N148">
            <v>-930.85</v>
          </cell>
        </row>
        <row r="149">
          <cell r="C149">
            <v>243</v>
          </cell>
          <cell r="D149" t="str">
            <v xml:space="preserve">243         </v>
          </cell>
          <cell r="E149" t="str">
            <v>243</v>
          </cell>
          <cell r="K149" t="str">
            <v>IVA</v>
          </cell>
          <cell r="L149">
            <v>9470113.5099999998</v>
          </cell>
          <cell r="M149">
            <v>8231453.0700000003</v>
          </cell>
          <cell r="N149">
            <v>1869280.26</v>
          </cell>
        </row>
        <row r="150">
          <cell r="C150">
            <v>2431</v>
          </cell>
          <cell r="D150" t="str">
            <v xml:space="preserve">2431         </v>
          </cell>
          <cell r="E150" t="str">
            <v>2431</v>
          </cell>
          <cell r="K150" t="str">
            <v>IVA SUPORTADO</v>
          </cell>
          <cell r="L150">
            <v>2050441.6</v>
          </cell>
          <cell r="M150">
            <v>2050441.6</v>
          </cell>
          <cell r="N150">
            <v>1.862645149230957E-9</v>
          </cell>
        </row>
        <row r="151">
          <cell r="C151">
            <v>24311</v>
          </cell>
          <cell r="D151" t="str">
            <v xml:space="preserve">24311         </v>
          </cell>
          <cell r="E151" t="str">
            <v>24311</v>
          </cell>
          <cell r="K151" t="str">
            <v>IVA SUPORTADO C/DIR.DEDUCAO</v>
          </cell>
          <cell r="L151">
            <v>2050441.6</v>
          </cell>
          <cell r="M151">
            <v>2050441.6</v>
          </cell>
          <cell r="N151">
            <v>1.862645149230957E-9</v>
          </cell>
        </row>
        <row r="152">
          <cell r="C152">
            <v>243112</v>
          </cell>
          <cell r="D152" t="str">
            <v xml:space="preserve">243112         </v>
          </cell>
          <cell r="E152" t="str">
            <v>243112</v>
          </cell>
          <cell r="K152" t="str">
            <v>IVA SUP.C/DIR.DED.-IMOBILIZADO</v>
          </cell>
          <cell r="L152">
            <v>1920785.54</v>
          </cell>
          <cell r="M152">
            <v>1920785.54</v>
          </cell>
          <cell r="N152">
            <v>1.862645149230957E-9</v>
          </cell>
        </row>
        <row r="153">
          <cell r="C153">
            <v>2431122</v>
          </cell>
          <cell r="D153" t="str">
            <v xml:space="preserve">2431122         </v>
          </cell>
          <cell r="E153" t="str">
            <v>2431122</v>
          </cell>
          <cell r="K153" t="str">
            <v>IVA SUPORT.IMOBILIZADO 12%ILHA</v>
          </cell>
          <cell r="L153">
            <v>159128.54</v>
          </cell>
          <cell r="M153">
            <v>159128.54</v>
          </cell>
          <cell r="N153">
            <v>-2.9103830456733704E-11</v>
          </cell>
        </row>
        <row r="154">
          <cell r="C154">
            <v>2431123</v>
          </cell>
          <cell r="D154" t="str">
            <v xml:space="preserve">2431123         </v>
          </cell>
          <cell r="E154" t="str">
            <v>2431123</v>
          </cell>
          <cell r="K154" t="str">
            <v>IVA SUPORT.IMOBILIZADO 17%</v>
          </cell>
          <cell r="L154">
            <v>1761657</v>
          </cell>
          <cell r="M154">
            <v>1761657</v>
          </cell>
          <cell r="N154">
            <v>1.862645149230957E-9</v>
          </cell>
        </row>
        <row r="155">
          <cell r="C155">
            <v>243113</v>
          </cell>
          <cell r="D155" t="str">
            <v xml:space="preserve">243113         </v>
          </cell>
          <cell r="E155" t="str">
            <v>243113</v>
          </cell>
          <cell r="K155" t="str">
            <v>IVA SUP. C/DIR.DED.-SERVICOS</v>
          </cell>
          <cell r="L155">
            <v>129656.06</v>
          </cell>
          <cell r="M155">
            <v>129656.06</v>
          </cell>
          <cell r="N155">
            <v>2.6193447411060333E-10</v>
          </cell>
        </row>
        <row r="156">
          <cell r="C156">
            <v>2431133</v>
          </cell>
          <cell r="D156" t="str">
            <v xml:space="preserve">2431133         </v>
          </cell>
          <cell r="E156" t="str">
            <v>2431133</v>
          </cell>
          <cell r="K156" t="str">
            <v>IVA SUPORT.SERVICOS 17%</v>
          </cell>
          <cell r="L156">
            <v>129345.56</v>
          </cell>
          <cell r="M156">
            <v>129345.56</v>
          </cell>
          <cell r="N156">
            <v>2.3283064365386963E-10</v>
          </cell>
        </row>
        <row r="157">
          <cell r="C157">
            <v>2431134</v>
          </cell>
          <cell r="D157" t="str">
            <v xml:space="preserve">2431134         </v>
          </cell>
          <cell r="E157" t="str">
            <v>2431134</v>
          </cell>
          <cell r="K157" t="str">
            <v>IVA SUPORTADO-GASOLEO 17%</v>
          </cell>
          <cell r="L157">
            <v>0</v>
          </cell>
          <cell r="M157">
            <v>0</v>
          </cell>
          <cell r="N157">
            <v>0</v>
          </cell>
        </row>
        <row r="158">
          <cell r="C158">
            <v>2431135</v>
          </cell>
          <cell r="D158" t="str">
            <v xml:space="preserve">2431135         </v>
          </cell>
          <cell r="E158" t="str">
            <v>2431135</v>
          </cell>
          <cell r="K158" t="str">
            <v>IVA SUPORTADO 12%</v>
          </cell>
          <cell r="L158">
            <v>310.5</v>
          </cell>
          <cell r="M158">
            <v>310.5</v>
          </cell>
          <cell r="N158">
            <v>0</v>
          </cell>
        </row>
        <row r="159">
          <cell r="C159">
            <v>2432</v>
          </cell>
          <cell r="D159" t="str">
            <v xml:space="preserve">2432         </v>
          </cell>
          <cell r="E159" t="str">
            <v>2432</v>
          </cell>
          <cell r="K159" t="str">
            <v>IVA DEDUTIVEL</v>
          </cell>
          <cell r="L159">
            <v>2047824.44</v>
          </cell>
          <cell r="M159">
            <v>2047824.44</v>
          </cell>
          <cell r="N159">
            <v>0</v>
          </cell>
        </row>
        <row r="160">
          <cell r="C160">
            <v>24321</v>
          </cell>
          <cell r="D160" t="str">
            <v xml:space="preserve">24321         </v>
          </cell>
          <cell r="E160" t="str">
            <v>24321</v>
          </cell>
          <cell r="K160" t="str">
            <v>IVA DEDUTIVEL</v>
          </cell>
          <cell r="L160">
            <v>2047824.44</v>
          </cell>
          <cell r="M160">
            <v>2047824.44</v>
          </cell>
          <cell r="N160">
            <v>0</v>
          </cell>
        </row>
        <row r="161">
          <cell r="C161">
            <v>243212</v>
          </cell>
          <cell r="D161" t="str">
            <v xml:space="preserve">243212         </v>
          </cell>
          <cell r="E161" t="str">
            <v>243212</v>
          </cell>
          <cell r="K161" t="str">
            <v>IVA DEDUTIVEL-IMOBILIZADO</v>
          </cell>
          <cell r="L161">
            <v>1920785.54</v>
          </cell>
          <cell r="M161">
            <v>1920785.54</v>
          </cell>
          <cell r="N161">
            <v>0</v>
          </cell>
        </row>
        <row r="162">
          <cell r="C162">
            <v>2432122</v>
          </cell>
          <cell r="D162" t="str">
            <v xml:space="preserve">2432122         </v>
          </cell>
          <cell r="E162" t="str">
            <v>2432122</v>
          </cell>
          <cell r="K162" t="str">
            <v>IVA DEDUTIVEL-IMOBILIZADO-12%</v>
          </cell>
          <cell r="L162">
            <v>159128.54</v>
          </cell>
          <cell r="M162">
            <v>159128.54</v>
          </cell>
          <cell r="N162">
            <v>0</v>
          </cell>
        </row>
        <row r="163">
          <cell r="C163">
            <v>2432123</v>
          </cell>
          <cell r="D163" t="str">
            <v xml:space="preserve">2432123         </v>
          </cell>
          <cell r="E163" t="str">
            <v>2432123</v>
          </cell>
          <cell r="K163" t="str">
            <v>IVA DEDUTIVEL-IMOBILIZADO-16%</v>
          </cell>
          <cell r="L163">
            <v>1761657</v>
          </cell>
          <cell r="M163">
            <v>1761657</v>
          </cell>
          <cell r="N163">
            <v>0</v>
          </cell>
        </row>
        <row r="164">
          <cell r="C164">
            <v>243213</v>
          </cell>
          <cell r="D164" t="str">
            <v xml:space="preserve">243213         </v>
          </cell>
          <cell r="E164" t="str">
            <v>243213</v>
          </cell>
          <cell r="K164" t="str">
            <v>IVA DEDUTIVEL-SERVICOS</v>
          </cell>
          <cell r="L164">
            <v>127038.9</v>
          </cell>
          <cell r="M164">
            <v>127038.9</v>
          </cell>
          <cell r="N164">
            <v>0</v>
          </cell>
        </row>
        <row r="165">
          <cell r="C165">
            <v>2432133</v>
          </cell>
          <cell r="D165" t="str">
            <v xml:space="preserve">2432133         </v>
          </cell>
          <cell r="E165" t="str">
            <v>2432133</v>
          </cell>
          <cell r="K165" t="str">
            <v>IVA DEDUTIVEL-SERVICOS-17%</v>
          </cell>
          <cell r="L165">
            <v>127038.9</v>
          </cell>
          <cell r="M165">
            <v>127038.9</v>
          </cell>
          <cell r="N165">
            <v>0</v>
          </cell>
        </row>
        <row r="166">
          <cell r="C166">
            <v>2432134</v>
          </cell>
          <cell r="D166" t="str">
            <v xml:space="preserve">2432134         </v>
          </cell>
          <cell r="E166" t="str">
            <v>2432134</v>
          </cell>
          <cell r="K166" t="str">
            <v>IVA DEDUTIVEL-GASOLEO 17%</v>
          </cell>
          <cell r="L166">
            <v>0</v>
          </cell>
          <cell r="M166">
            <v>0</v>
          </cell>
          <cell r="N166">
            <v>0</v>
          </cell>
        </row>
        <row r="167">
          <cell r="C167">
            <v>2433</v>
          </cell>
          <cell r="D167" t="str">
            <v xml:space="preserve">2433         </v>
          </cell>
          <cell r="E167" t="str">
            <v>2433</v>
          </cell>
          <cell r="K167" t="str">
            <v>IVA LIQUIDADO</v>
          </cell>
          <cell r="L167">
            <v>815140.75</v>
          </cell>
          <cell r="M167">
            <v>815140.75</v>
          </cell>
          <cell r="N167">
            <v>9.3132257461547852E-10</v>
          </cell>
        </row>
        <row r="168">
          <cell r="C168">
            <v>24331</v>
          </cell>
          <cell r="D168" t="str">
            <v xml:space="preserve">24331         </v>
          </cell>
          <cell r="E168" t="str">
            <v>24331</v>
          </cell>
          <cell r="K168" t="str">
            <v>IVA LIQUIDADO-OP. GERAIS</v>
          </cell>
          <cell r="L168">
            <v>815140.75</v>
          </cell>
          <cell r="M168">
            <v>815140.75</v>
          </cell>
          <cell r="N168">
            <v>9.3132257461547852E-10</v>
          </cell>
        </row>
        <row r="169">
          <cell r="C169">
            <v>243311</v>
          </cell>
          <cell r="D169" t="str">
            <v xml:space="preserve">243311         </v>
          </cell>
          <cell r="E169" t="str">
            <v>243311</v>
          </cell>
          <cell r="K169" t="str">
            <v>IVA LIQUIDADO-OP. GERAIS</v>
          </cell>
          <cell r="L169">
            <v>815140.75</v>
          </cell>
          <cell r="M169">
            <v>815140.75</v>
          </cell>
          <cell r="N169">
            <v>9.3132257461547852E-10</v>
          </cell>
        </row>
        <row r="170">
          <cell r="C170">
            <v>2433112</v>
          </cell>
          <cell r="D170" t="str">
            <v xml:space="preserve">2433112         </v>
          </cell>
          <cell r="E170" t="str">
            <v>2433112</v>
          </cell>
          <cell r="K170" t="str">
            <v>IVA LIQUIDADO-OP.GERAIS-12%</v>
          </cell>
          <cell r="L170">
            <v>1442.41</v>
          </cell>
          <cell r="M170">
            <v>1442.41</v>
          </cell>
          <cell r="N170">
            <v>0</v>
          </cell>
        </row>
        <row r="171">
          <cell r="C171">
            <v>2433113</v>
          </cell>
          <cell r="D171" t="str">
            <v xml:space="preserve">2433113         </v>
          </cell>
          <cell r="E171" t="str">
            <v>2433113</v>
          </cell>
          <cell r="K171" t="str">
            <v>IVA LIQUIDADO-OP.GERAIS-17%</v>
          </cell>
          <cell r="L171">
            <v>813698.34</v>
          </cell>
          <cell r="M171">
            <v>813698.34</v>
          </cell>
          <cell r="N171">
            <v>9.3132257461547852E-10</v>
          </cell>
        </row>
        <row r="172">
          <cell r="C172">
            <v>2434</v>
          </cell>
          <cell r="D172" t="str">
            <v xml:space="preserve">2434         </v>
          </cell>
          <cell r="E172" t="str">
            <v>2434</v>
          </cell>
          <cell r="K172" t="str">
            <v>IVA REGULARIZACOES</v>
          </cell>
          <cell r="L172">
            <v>4513.96</v>
          </cell>
          <cell r="M172">
            <v>4513.96</v>
          </cell>
          <cell r="N172">
            <v>2.1827872842550278E-11</v>
          </cell>
        </row>
        <row r="173">
          <cell r="C173">
            <v>24341</v>
          </cell>
          <cell r="D173" t="str">
            <v xml:space="preserve">24341         </v>
          </cell>
          <cell r="E173" t="str">
            <v>24341</v>
          </cell>
          <cell r="K173" t="str">
            <v>IVA REG. MENSAIS FAV. EMPRESA</v>
          </cell>
          <cell r="L173">
            <v>4513.96</v>
          </cell>
          <cell r="M173">
            <v>4513.96</v>
          </cell>
          <cell r="N173">
            <v>2.1827872842550278E-11</v>
          </cell>
        </row>
        <row r="174">
          <cell r="C174">
            <v>243411</v>
          </cell>
          <cell r="D174" t="str">
            <v xml:space="preserve">243411         </v>
          </cell>
          <cell r="E174" t="str">
            <v>243411</v>
          </cell>
          <cell r="K174" t="str">
            <v>IVA REG. MENSAIS FAV. EMPRESA</v>
          </cell>
          <cell r="L174">
            <v>4513.96</v>
          </cell>
          <cell r="M174">
            <v>4513.96</v>
          </cell>
          <cell r="N174">
            <v>2.1827872842550278E-11</v>
          </cell>
        </row>
        <row r="175">
          <cell r="C175">
            <v>24342</v>
          </cell>
          <cell r="D175" t="str">
            <v xml:space="preserve">24342         </v>
          </cell>
          <cell r="E175" t="str">
            <v>24342</v>
          </cell>
          <cell r="K175" t="str">
            <v>IVA REG. MENSAIS FAV. ESTADO</v>
          </cell>
          <cell r="L175">
            <v>0</v>
          </cell>
          <cell r="M175">
            <v>0</v>
          </cell>
          <cell r="N175">
            <v>0</v>
          </cell>
        </row>
        <row r="176">
          <cell r="C176">
            <v>243421</v>
          </cell>
          <cell r="D176" t="str">
            <v xml:space="preserve">243421         </v>
          </cell>
          <cell r="E176" t="str">
            <v>243421</v>
          </cell>
          <cell r="K176" t="str">
            <v>IVA REG. MENSAIS FAV. ESTADO</v>
          </cell>
          <cell r="L176">
            <v>0</v>
          </cell>
          <cell r="M176">
            <v>0</v>
          </cell>
          <cell r="N176">
            <v>0</v>
          </cell>
        </row>
        <row r="177">
          <cell r="C177">
            <v>2435</v>
          </cell>
          <cell r="D177" t="str">
            <v xml:space="preserve">2435         </v>
          </cell>
          <cell r="E177" t="str">
            <v>2435</v>
          </cell>
          <cell r="K177" t="str">
            <v>IVA APURAMENTO</v>
          </cell>
          <cell r="L177">
            <v>2682912.5</v>
          </cell>
          <cell r="M177">
            <v>2682912.5</v>
          </cell>
          <cell r="N177">
            <v>0</v>
          </cell>
        </row>
        <row r="178">
          <cell r="C178">
            <v>24351</v>
          </cell>
          <cell r="D178" t="str">
            <v xml:space="preserve">24351         </v>
          </cell>
          <cell r="E178" t="str">
            <v>24351</v>
          </cell>
          <cell r="K178" t="str">
            <v>IVA APURAMENTO</v>
          </cell>
          <cell r="L178">
            <v>2682912.5</v>
          </cell>
          <cell r="M178">
            <v>2682912.5</v>
          </cell>
          <cell r="N178">
            <v>0</v>
          </cell>
        </row>
        <row r="179">
          <cell r="C179">
            <v>2437</v>
          </cell>
          <cell r="D179" t="str">
            <v xml:space="preserve">2437         </v>
          </cell>
          <cell r="E179" t="str">
            <v>2437</v>
          </cell>
          <cell r="K179" t="str">
            <v>IVA A RECUPERAR</v>
          </cell>
          <cell r="L179">
            <v>1869280.26</v>
          </cell>
          <cell r="M179">
            <v>630619.81999999995</v>
          </cell>
          <cell r="N179">
            <v>1869280.26</v>
          </cell>
        </row>
        <row r="180">
          <cell r="C180">
            <v>24371</v>
          </cell>
          <cell r="D180" t="str">
            <v xml:space="preserve">24371         </v>
          </cell>
          <cell r="E180" t="str">
            <v>24371</v>
          </cell>
          <cell r="K180" t="str">
            <v>IVA A RECUPERAR</v>
          </cell>
          <cell r="L180">
            <v>1869280.26</v>
          </cell>
          <cell r="M180">
            <v>630619.81999999995</v>
          </cell>
          <cell r="N180">
            <v>1869280.26</v>
          </cell>
        </row>
        <row r="181">
          <cell r="C181">
            <v>244</v>
          </cell>
          <cell r="D181" t="str">
            <v xml:space="preserve">244         </v>
          </cell>
          <cell r="E181" t="str">
            <v>244</v>
          </cell>
          <cell r="K181" t="str">
            <v>RESTANTES IMPOSTOS</v>
          </cell>
          <cell r="L181">
            <v>966.64</v>
          </cell>
          <cell r="M181">
            <v>1307.5</v>
          </cell>
          <cell r="N181">
            <v>-965.8</v>
          </cell>
        </row>
        <row r="182">
          <cell r="C182">
            <v>2441</v>
          </cell>
          <cell r="D182" t="str">
            <v xml:space="preserve">2441         </v>
          </cell>
          <cell r="E182" t="str">
            <v>2441</v>
          </cell>
          <cell r="K182" t="str">
            <v>REST.IMPOSTOS-IMPOSTO DE SELO</v>
          </cell>
          <cell r="L182">
            <v>966.64</v>
          </cell>
          <cell r="M182">
            <v>1307.5</v>
          </cell>
          <cell r="N182">
            <v>-965.8</v>
          </cell>
        </row>
        <row r="183">
          <cell r="C183">
            <v>245</v>
          </cell>
          <cell r="D183" t="str">
            <v xml:space="preserve">245         </v>
          </cell>
          <cell r="E183" t="str">
            <v>245</v>
          </cell>
          <cell r="K183" t="str">
            <v>CONTRIB. P/SEG. SOCIAL</v>
          </cell>
          <cell r="L183">
            <v>70706.19</v>
          </cell>
          <cell r="M183">
            <v>35069.03</v>
          </cell>
          <cell r="N183">
            <v>-35069.040000000001</v>
          </cell>
        </row>
        <row r="184">
          <cell r="C184">
            <v>2451</v>
          </cell>
          <cell r="D184" t="str">
            <v xml:space="preserve">2451         </v>
          </cell>
          <cell r="E184" t="str">
            <v>2451</v>
          </cell>
          <cell r="K184" t="str">
            <v>CONTRIB. P/SEG. SOCIAL</v>
          </cell>
          <cell r="L184">
            <v>70706.19</v>
          </cell>
          <cell r="M184">
            <v>35069.03</v>
          </cell>
          <cell r="N184">
            <v>-35069.040000000001</v>
          </cell>
        </row>
        <row r="185">
          <cell r="C185">
            <v>26</v>
          </cell>
          <cell r="D185" t="str">
            <v xml:space="preserve">26         </v>
          </cell>
          <cell r="E185" t="str">
            <v>26</v>
          </cell>
          <cell r="K185" t="str">
            <v>OUTROS DEVEDORES E CREDORES</v>
          </cell>
          <cell r="L185">
            <v>36426505.559999995</v>
          </cell>
          <cell r="M185">
            <v>41493921.450000003</v>
          </cell>
          <cell r="N185">
            <v>-34122966.930000067</v>
          </cell>
        </row>
        <row r="186">
          <cell r="C186">
            <v>261</v>
          </cell>
          <cell r="D186" t="str">
            <v xml:space="preserve">261         </v>
          </cell>
          <cell r="E186" t="str">
            <v>261</v>
          </cell>
          <cell r="K186" t="str">
            <v>FORNECEDORES DE IMOBILIZADO</v>
          </cell>
          <cell r="L186">
            <v>17533990.879999999</v>
          </cell>
          <cell r="M186">
            <v>17143181.460000012</v>
          </cell>
          <cell r="N186">
            <v>-20772567.300000042</v>
          </cell>
        </row>
        <row r="187">
          <cell r="C187">
            <v>2611</v>
          </cell>
          <cell r="D187" t="str">
            <v xml:space="preserve">2611         </v>
          </cell>
          <cell r="E187" t="str">
            <v>2611</v>
          </cell>
          <cell r="K187" t="str">
            <v>FORNRCEDORES IMOBILIZADO C/C</v>
          </cell>
          <cell r="L187">
            <v>17055369.059999999</v>
          </cell>
          <cell r="M187">
            <v>17143181.460000012</v>
          </cell>
          <cell r="N187">
            <v>-20772567.300000049</v>
          </cell>
        </row>
        <row r="188">
          <cell r="C188">
            <v>2611</v>
          </cell>
          <cell r="D188" t="str">
            <v xml:space="preserve">2611   900002      </v>
          </cell>
          <cell r="E188" t="str">
            <v>2611</v>
          </cell>
          <cell r="F188" t="str">
            <v>900002</v>
          </cell>
          <cell r="K188" t="str">
            <v>FOR.IMOB.ALG-RODOSUL</v>
          </cell>
          <cell r="L188">
            <v>201945.34</v>
          </cell>
          <cell r="M188">
            <v>201945.34</v>
          </cell>
          <cell r="N188">
            <v>0</v>
          </cell>
        </row>
        <row r="189">
          <cell r="C189">
            <v>2611</v>
          </cell>
          <cell r="D189" t="str">
            <v xml:space="preserve">2611   900006      </v>
          </cell>
          <cell r="E189" t="str">
            <v>2611</v>
          </cell>
          <cell r="F189" t="str">
            <v>900006</v>
          </cell>
          <cell r="K189" t="str">
            <v>FOR.IMOB.ALG-ANHAS</v>
          </cell>
          <cell r="L189">
            <v>0</v>
          </cell>
          <cell r="M189">
            <v>0</v>
          </cell>
          <cell r="N189">
            <v>0</v>
          </cell>
        </row>
        <row r="190">
          <cell r="C190">
            <v>2611</v>
          </cell>
          <cell r="D190" t="str">
            <v xml:space="preserve">2611   900008      </v>
          </cell>
          <cell r="E190" t="str">
            <v>2611</v>
          </cell>
          <cell r="F190" t="str">
            <v>900008</v>
          </cell>
          <cell r="K190" t="str">
            <v>FOR.IMOB.ALG-AUTOESTE</v>
          </cell>
          <cell r="L190">
            <v>228748.34</v>
          </cell>
          <cell r="M190">
            <v>228748.34</v>
          </cell>
          <cell r="N190">
            <v>0</v>
          </cell>
        </row>
        <row r="191">
          <cell r="C191">
            <v>2611</v>
          </cell>
          <cell r="D191" t="str">
            <v xml:space="preserve">2611   900010      </v>
          </cell>
          <cell r="E191" t="str">
            <v>2611</v>
          </cell>
          <cell r="F191" t="str">
            <v>900010</v>
          </cell>
          <cell r="K191" t="str">
            <v>FOR.IMOB.ALG-C.CASTANHEIRA</v>
          </cell>
          <cell r="L191">
            <v>117975.85</v>
          </cell>
          <cell r="M191">
            <v>117975.85</v>
          </cell>
          <cell r="N191">
            <v>0</v>
          </cell>
        </row>
        <row r="192">
          <cell r="C192">
            <v>2611</v>
          </cell>
          <cell r="D192" t="str">
            <v xml:space="preserve">2611   900012      </v>
          </cell>
          <cell r="E192" t="str">
            <v>2611</v>
          </cell>
          <cell r="F192" t="str">
            <v>900012</v>
          </cell>
          <cell r="K192" t="str">
            <v>FOR.IMOB.ALG-UNIAO EBORENSE</v>
          </cell>
          <cell r="L192">
            <v>40500</v>
          </cell>
          <cell r="M192">
            <v>40500</v>
          </cell>
          <cell r="N192">
            <v>0</v>
          </cell>
        </row>
        <row r="193">
          <cell r="C193">
            <v>2611</v>
          </cell>
          <cell r="D193" t="str">
            <v xml:space="preserve">2611   900013      </v>
          </cell>
          <cell r="E193" t="str">
            <v>2611</v>
          </cell>
          <cell r="F193" t="str">
            <v>900013</v>
          </cell>
          <cell r="K193" t="str">
            <v>FOR.IMOB.ALG-FIALGAR</v>
          </cell>
          <cell r="L193">
            <v>112381.47</v>
          </cell>
          <cell r="M193">
            <v>112381.47</v>
          </cell>
          <cell r="N193">
            <v>0</v>
          </cell>
        </row>
        <row r="194">
          <cell r="C194">
            <v>2611</v>
          </cell>
          <cell r="D194" t="str">
            <v xml:space="preserve">2611   900018      </v>
          </cell>
          <cell r="E194" t="str">
            <v>2611</v>
          </cell>
          <cell r="F194" t="str">
            <v>900018</v>
          </cell>
          <cell r="K194" t="str">
            <v>FOR.IMOB.ALG-E.C.V. LDA.</v>
          </cell>
          <cell r="L194">
            <v>679980.66</v>
          </cell>
          <cell r="M194">
            <v>679980.66000000073</v>
          </cell>
          <cell r="N194">
            <v>-2.3283064365386963E-10</v>
          </cell>
        </row>
        <row r="195">
          <cell r="C195">
            <v>2611</v>
          </cell>
          <cell r="D195" t="str">
            <v xml:space="preserve">2611   900020      </v>
          </cell>
          <cell r="E195" t="str">
            <v>2611</v>
          </cell>
          <cell r="F195" t="str">
            <v>900020</v>
          </cell>
          <cell r="K195" t="str">
            <v>FOR.IMOB.ALG-DOMINGOS &amp; CA.</v>
          </cell>
          <cell r="L195">
            <v>16629.39</v>
          </cell>
          <cell r="M195">
            <v>16629.39</v>
          </cell>
          <cell r="N195">
            <v>0</v>
          </cell>
        </row>
        <row r="196">
          <cell r="C196">
            <v>2611</v>
          </cell>
          <cell r="D196" t="str">
            <v xml:space="preserve">2611   900021      </v>
          </cell>
          <cell r="E196" t="str">
            <v>2611</v>
          </cell>
          <cell r="F196" t="str">
            <v>900021</v>
          </cell>
          <cell r="K196" t="str">
            <v>FOR.IMOB.ALG-MUNDAUTO</v>
          </cell>
          <cell r="L196">
            <v>404239.63</v>
          </cell>
          <cell r="M196">
            <v>404239.63</v>
          </cell>
          <cell r="N196">
            <v>0</v>
          </cell>
        </row>
        <row r="197">
          <cell r="C197">
            <v>2611</v>
          </cell>
          <cell r="D197" t="str">
            <v xml:space="preserve">2611   900022      </v>
          </cell>
          <cell r="E197" t="str">
            <v>2611</v>
          </cell>
          <cell r="F197" t="str">
            <v>900022</v>
          </cell>
          <cell r="K197" t="str">
            <v>FOR.IMOB.ALG-AMARAUTO</v>
          </cell>
          <cell r="L197">
            <v>25044.58</v>
          </cell>
          <cell r="M197">
            <v>25044.58</v>
          </cell>
          <cell r="N197">
            <v>0</v>
          </cell>
        </row>
        <row r="198">
          <cell r="C198">
            <v>2611</v>
          </cell>
          <cell r="D198" t="str">
            <v xml:space="preserve">2611   900032      </v>
          </cell>
          <cell r="E198" t="str">
            <v>2611</v>
          </cell>
          <cell r="F198" t="str">
            <v>900032</v>
          </cell>
          <cell r="K198" t="str">
            <v>FOR.IMOB.ALG-TREVAUTO</v>
          </cell>
          <cell r="L198">
            <v>388095.06</v>
          </cell>
          <cell r="M198">
            <v>241854.76</v>
          </cell>
          <cell r="N198">
            <v>5.0000000046566129E-2</v>
          </cell>
        </row>
        <row r="199">
          <cell r="C199">
            <v>2611</v>
          </cell>
          <cell r="D199" t="str">
            <v xml:space="preserve">2611   900033      </v>
          </cell>
          <cell r="E199" t="str">
            <v>2611</v>
          </cell>
          <cell r="F199" t="str">
            <v>900033</v>
          </cell>
          <cell r="K199" t="str">
            <v>FOR.IMOB.ALG-QUATRO RUOTE</v>
          </cell>
          <cell r="L199">
            <v>284296.84999999998</v>
          </cell>
          <cell r="M199">
            <v>284296.84999999998</v>
          </cell>
          <cell r="N199">
            <v>0</v>
          </cell>
        </row>
        <row r="200">
          <cell r="C200">
            <v>2611</v>
          </cell>
          <cell r="D200" t="str">
            <v xml:space="preserve">2611   900037      </v>
          </cell>
          <cell r="E200" t="str">
            <v>2611</v>
          </cell>
          <cell r="F200" t="str">
            <v>900037</v>
          </cell>
          <cell r="K200" t="str">
            <v>FOR IMOB ALG.-COMERVISAUTO</v>
          </cell>
          <cell r="L200">
            <v>140265.99</v>
          </cell>
          <cell r="M200">
            <v>140265.99</v>
          </cell>
          <cell r="N200">
            <v>0</v>
          </cell>
        </row>
        <row r="201">
          <cell r="C201">
            <v>2611</v>
          </cell>
          <cell r="D201" t="str">
            <v xml:space="preserve">2611   900045      </v>
          </cell>
          <cell r="E201" t="str">
            <v>2611</v>
          </cell>
          <cell r="F201" t="str">
            <v>900045</v>
          </cell>
          <cell r="K201" t="str">
            <v>FOR.IMOB.ALG-F 3 AUTO</v>
          </cell>
          <cell r="L201">
            <v>509336.87</v>
          </cell>
          <cell r="M201">
            <v>153924.87</v>
          </cell>
          <cell r="N201">
            <v>-389998.44</v>
          </cell>
        </row>
        <row r="202">
          <cell r="C202">
            <v>2611</v>
          </cell>
          <cell r="D202" t="str">
            <v xml:space="preserve">2611   900055      </v>
          </cell>
          <cell r="E202" t="str">
            <v>2611</v>
          </cell>
          <cell r="F202" t="str">
            <v>900055</v>
          </cell>
          <cell r="K202" t="str">
            <v>FOR.IMOB.ALG-FIANOR AUTO</v>
          </cell>
          <cell r="L202">
            <v>69182.080000000002</v>
          </cell>
          <cell r="M202">
            <v>69182.080000000002</v>
          </cell>
          <cell r="N202">
            <v>-1.0000000009313226E-2</v>
          </cell>
        </row>
        <row r="203">
          <cell r="C203">
            <v>2611</v>
          </cell>
          <cell r="D203" t="str">
            <v xml:space="preserve">2611   900057      </v>
          </cell>
          <cell r="E203" t="str">
            <v>2611</v>
          </cell>
          <cell r="F203" t="str">
            <v>900057</v>
          </cell>
          <cell r="K203" t="str">
            <v>FOR.IMOB.ALG-AUTOMECLIS</v>
          </cell>
          <cell r="L203">
            <v>137603.78</v>
          </cell>
          <cell r="M203">
            <v>137603.78</v>
          </cell>
          <cell r="N203">
            <v>0</v>
          </cell>
        </row>
        <row r="204">
          <cell r="C204">
            <v>2611</v>
          </cell>
          <cell r="D204" t="str">
            <v xml:space="preserve">2611   900061      </v>
          </cell>
          <cell r="E204" t="str">
            <v>2611</v>
          </cell>
          <cell r="F204" t="str">
            <v>900061</v>
          </cell>
          <cell r="K204" t="str">
            <v>FOR.IMOB.ALG-GAR.BATALHA</v>
          </cell>
          <cell r="L204">
            <v>14050</v>
          </cell>
          <cell r="M204">
            <v>0</v>
          </cell>
          <cell r="N204">
            <v>0</v>
          </cell>
        </row>
        <row r="205">
          <cell r="C205">
            <v>2611</v>
          </cell>
          <cell r="D205" t="str">
            <v xml:space="preserve">2611   900065      </v>
          </cell>
          <cell r="E205" t="str">
            <v>2611</v>
          </cell>
          <cell r="F205" t="str">
            <v>900065</v>
          </cell>
          <cell r="K205" t="str">
            <v>FOR.IMOB.ALG-FIMAFRA</v>
          </cell>
          <cell r="L205">
            <v>296150.36</v>
          </cell>
          <cell r="M205">
            <v>296150.36</v>
          </cell>
          <cell r="N205">
            <v>0</v>
          </cell>
        </row>
        <row r="206">
          <cell r="C206">
            <v>2611</v>
          </cell>
          <cell r="D206" t="str">
            <v xml:space="preserve">2611   900077      </v>
          </cell>
          <cell r="E206" t="str">
            <v>2611</v>
          </cell>
          <cell r="F206" t="str">
            <v>900077</v>
          </cell>
          <cell r="K206" t="str">
            <v>FOR.IMOB.ALG.-MX CAR</v>
          </cell>
          <cell r="L206">
            <v>163303.89000000001</v>
          </cell>
          <cell r="M206">
            <v>149755.79</v>
          </cell>
          <cell r="N206">
            <v>1.9999999989522621E-2</v>
          </cell>
        </row>
        <row r="207">
          <cell r="C207">
            <v>2611</v>
          </cell>
          <cell r="D207" t="str">
            <v xml:space="preserve">2611   900083      </v>
          </cell>
          <cell r="E207" t="str">
            <v>2611</v>
          </cell>
          <cell r="F207" t="str">
            <v>900083</v>
          </cell>
          <cell r="K207" t="str">
            <v>FOR.IMOB.ALG-FICACEM</v>
          </cell>
          <cell r="L207">
            <v>623959.19999999995</v>
          </cell>
          <cell r="M207">
            <v>623959.19999999995</v>
          </cell>
          <cell r="N207">
            <v>0</v>
          </cell>
        </row>
        <row r="208">
          <cell r="C208">
            <v>2611</v>
          </cell>
          <cell r="D208" t="str">
            <v xml:space="preserve">2611   900084      </v>
          </cell>
          <cell r="E208" t="str">
            <v>2611</v>
          </cell>
          <cell r="F208" t="str">
            <v>900084</v>
          </cell>
          <cell r="K208" t="str">
            <v>FOR.IMOB.ALG-FUNCHALAUTO</v>
          </cell>
          <cell r="L208">
            <v>1010459.83</v>
          </cell>
          <cell r="M208">
            <v>1010459.83</v>
          </cell>
          <cell r="N208">
            <v>0</v>
          </cell>
        </row>
        <row r="209">
          <cell r="C209">
            <v>2611</v>
          </cell>
          <cell r="D209" t="str">
            <v xml:space="preserve">2611   900085      </v>
          </cell>
          <cell r="E209" t="str">
            <v>2611</v>
          </cell>
          <cell r="F209" t="str">
            <v>900085</v>
          </cell>
          <cell r="K209" t="str">
            <v>FOR.IMOB.ALG-MOTOR F1</v>
          </cell>
          <cell r="L209">
            <v>42444</v>
          </cell>
          <cell r="M209">
            <v>42444</v>
          </cell>
          <cell r="N209">
            <v>0</v>
          </cell>
        </row>
        <row r="210">
          <cell r="C210">
            <v>2611</v>
          </cell>
          <cell r="D210" t="str">
            <v xml:space="preserve">2611   900086      </v>
          </cell>
          <cell r="E210" t="str">
            <v>2611</v>
          </cell>
          <cell r="F210" t="str">
            <v>900086</v>
          </cell>
          <cell r="K210" t="str">
            <v>FOR.IMOB.ALG-PIEMONTE</v>
          </cell>
          <cell r="L210">
            <v>25221.99</v>
          </cell>
          <cell r="M210">
            <v>25221.99</v>
          </cell>
          <cell r="N210">
            <v>0</v>
          </cell>
        </row>
        <row r="211">
          <cell r="C211">
            <v>2611</v>
          </cell>
          <cell r="D211" t="str">
            <v xml:space="preserve">2611   900089      </v>
          </cell>
          <cell r="E211" t="str">
            <v>2611</v>
          </cell>
          <cell r="F211" t="str">
            <v>900089</v>
          </cell>
          <cell r="K211" t="str">
            <v>MOCAR</v>
          </cell>
          <cell r="L211">
            <v>86156.25</v>
          </cell>
          <cell r="M211">
            <v>86156.25</v>
          </cell>
          <cell r="N211">
            <v>0</v>
          </cell>
        </row>
        <row r="212">
          <cell r="C212">
            <v>2611</v>
          </cell>
          <cell r="D212" t="str">
            <v xml:space="preserve">2611   900090      </v>
          </cell>
          <cell r="E212" t="str">
            <v>2611</v>
          </cell>
          <cell r="F212" t="str">
            <v>900090</v>
          </cell>
          <cell r="K212" t="str">
            <v>G. T. A.</v>
          </cell>
          <cell r="L212">
            <v>58610.91</v>
          </cell>
          <cell r="M212">
            <v>58610.91</v>
          </cell>
          <cell r="N212">
            <v>0</v>
          </cell>
        </row>
        <row r="213">
          <cell r="C213">
            <v>2611</v>
          </cell>
          <cell r="D213" t="str">
            <v xml:space="preserve">2611   900091      </v>
          </cell>
          <cell r="E213" t="str">
            <v>2611</v>
          </cell>
          <cell r="F213" t="str">
            <v>900091</v>
          </cell>
          <cell r="K213" t="str">
            <v>FOR.IMOB.ALG - ITALCENTRO</v>
          </cell>
          <cell r="L213">
            <v>60709.88</v>
          </cell>
          <cell r="M213">
            <v>60709.88</v>
          </cell>
          <cell r="N213">
            <v>0</v>
          </cell>
        </row>
        <row r="214">
          <cell r="C214">
            <v>2611</v>
          </cell>
          <cell r="D214" t="str">
            <v xml:space="preserve">2611   900092      </v>
          </cell>
          <cell r="E214" t="str">
            <v>2611</v>
          </cell>
          <cell r="F214" t="str">
            <v>900092</v>
          </cell>
          <cell r="K214" t="str">
            <v>FOR.IMOB.ALG - BEIRASTRADA</v>
          </cell>
          <cell r="L214">
            <v>31178.53</v>
          </cell>
          <cell r="M214">
            <v>31178.53</v>
          </cell>
          <cell r="N214">
            <v>0</v>
          </cell>
        </row>
        <row r="215">
          <cell r="C215">
            <v>2611</v>
          </cell>
          <cell r="D215" t="str">
            <v xml:space="preserve">2611   900093      </v>
          </cell>
          <cell r="E215" t="str">
            <v>2611</v>
          </cell>
          <cell r="F215" t="str">
            <v>900093</v>
          </cell>
          <cell r="K215" t="str">
            <v>ITALSADO</v>
          </cell>
          <cell r="L215">
            <v>3347876.2000000053</v>
          </cell>
          <cell r="M215">
            <v>3347876.2000000053</v>
          </cell>
          <cell r="N215">
            <v>0</v>
          </cell>
        </row>
        <row r="216">
          <cell r="C216">
            <v>2611</v>
          </cell>
          <cell r="D216" t="str">
            <v xml:space="preserve">2611   900601      </v>
          </cell>
          <cell r="E216" t="str">
            <v>2611</v>
          </cell>
          <cell r="F216" t="str">
            <v>900601</v>
          </cell>
          <cell r="K216" t="str">
            <v>L.P.M. COMERCIO AUTOMOVEIS</v>
          </cell>
          <cell r="L216">
            <v>31146</v>
          </cell>
          <cell r="M216">
            <v>31146</v>
          </cell>
          <cell r="N216">
            <v>0</v>
          </cell>
        </row>
        <row r="217">
          <cell r="C217">
            <v>2611</v>
          </cell>
          <cell r="D217" t="str">
            <v xml:space="preserve">2611   900604      </v>
          </cell>
          <cell r="E217" t="str">
            <v>2611</v>
          </cell>
          <cell r="F217" t="str">
            <v>900604</v>
          </cell>
          <cell r="K217" t="str">
            <v>FOR.IMOB.ALG-STOCK-CAR</v>
          </cell>
          <cell r="L217">
            <v>0</v>
          </cell>
          <cell r="M217">
            <v>0</v>
          </cell>
          <cell r="N217">
            <v>0</v>
          </cell>
        </row>
        <row r="218">
          <cell r="C218">
            <v>2611</v>
          </cell>
          <cell r="D218" t="str">
            <v xml:space="preserve">2611   900995      </v>
          </cell>
          <cell r="E218" t="str">
            <v>2611</v>
          </cell>
          <cell r="F218" t="str">
            <v>900995</v>
          </cell>
          <cell r="K218" t="str">
            <v>FOR.IMOB.ALG-FIAT DISTRIBUIDOR</v>
          </cell>
          <cell r="L218">
            <v>6260453.7599999905</v>
          </cell>
          <cell r="M218">
            <v>4799421.59</v>
          </cell>
          <cell r="N218">
            <v>-8136390.8400000669</v>
          </cell>
        </row>
        <row r="219">
          <cell r="C219">
            <v>2611</v>
          </cell>
          <cell r="D219" t="str">
            <v xml:space="preserve">2611   900999      </v>
          </cell>
          <cell r="E219" t="str">
            <v>2611</v>
          </cell>
          <cell r="F219" t="str">
            <v>900999</v>
          </cell>
          <cell r="K219" t="str">
            <v>FOR.IMOB.ALG-SUCURSAL</v>
          </cell>
          <cell r="L219">
            <v>1485448.43</v>
          </cell>
          <cell r="M219">
            <v>3588656.69</v>
          </cell>
          <cell r="N219">
            <v>-12246178.079999985</v>
          </cell>
        </row>
        <row r="220">
          <cell r="C220">
            <v>2611</v>
          </cell>
          <cell r="D220" t="str">
            <v xml:space="preserve">2611   920001      </v>
          </cell>
          <cell r="E220" t="str">
            <v>2611</v>
          </cell>
          <cell r="F220" t="str">
            <v>920001</v>
          </cell>
          <cell r="K220" t="str">
            <v>EMILIO TEIXEIRA MACHADO</v>
          </cell>
          <cell r="L220">
            <v>14437.29</v>
          </cell>
          <cell r="M220">
            <v>14437.29</v>
          </cell>
          <cell r="N220">
            <v>0</v>
          </cell>
        </row>
        <row r="221">
          <cell r="C221">
            <v>2611</v>
          </cell>
          <cell r="D221" t="str">
            <v xml:space="preserve">2611   920005      </v>
          </cell>
          <cell r="E221" t="str">
            <v>2611</v>
          </cell>
          <cell r="F221" t="str">
            <v>920005</v>
          </cell>
          <cell r="K221" t="str">
            <v>GARAGEM VERISSIMO</v>
          </cell>
          <cell r="L221">
            <v>10437.25</v>
          </cell>
          <cell r="M221">
            <v>0</v>
          </cell>
          <cell r="N221">
            <v>0</v>
          </cell>
        </row>
        <row r="222">
          <cell r="C222">
            <v>2611</v>
          </cell>
          <cell r="D222" t="str">
            <v xml:space="preserve">2611   920014      </v>
          </cell>
          <cell r="E222" t="str">
            <v>2611</v>
          </cell>
          <cell r="F222" t="str">
            <v>920014</v>
          </cell>
          <cell r="K222" t="str">
            <v>DANILCAR-COM. AUTO</v>
          </cell>
          <cell r="L222">
            <v>14676.04</v>
          </cell>
          <cell r="M222">
            <v>14676.04</v>
          </cell>
          <cell r="N222">
            <v>0</v>
          </cell>
        </row>
        <row r="223">
          <cell r="C223">
            <v>2611</v>
          </cell>
          <cell r="D223" t="str">
            <v xml:space="preserve">2611   920179      </v>
          </cell>
          <cell r="E223" t="str">
            <v>2611</v>
          </cell>
          <cell r="F223" t="str">
            <v>920179</v>
          </cell>
          <cell r="K223" t="str">
            <v>AUTOVOO - COMERCIO AUTOMOVEIS</v>
          </cell>
          <cell r="L223">
            <v>48149.120000000003</v>
          </cell>
          <cell r="M223">
            <v>48149.120000000003</v>
          </cell>
          <cell r="N223">
            <v>0</v>
          </cell>
        </row>
        <row r="224">
          <cell r="C224">
            <v>2611</v>
          </cell>
          <cell r="D224" t="str">
            <v xml:space="preserve">2611   920315      </v>
          </cell>
          <cell r="E224" t="str">
            <v>2611</v>
          </cell>
          <cell r="F224" t="str">
            <v>920315</v>
          </cell>
          <cell r="K224" t="str">
            <v>RENAULT TELHEIRAS,LDA</v>
          </cell>
          <cell r="L224">
            <v>14676.04</v>
          </cell>
          <cell r="M224">
            <v>0</v>
          </cell>
          <cell r="N224">
            <v>0</v>
          </cell>
        </row>
        <row r="225">
          <cell r="C225">
            <v>2611</v>
          </cell>
          <cell r="D225" t="str">
            <v xml:space="preserve">2611   920326      </v>
          </cell>
          <cell r="E225" t="str">
            <v>2611</v>
          </cell>
          <cell r="F225" t="str">
            <v>920326</v>
          </cell>
          <cell r="K225" t="str">
            <v>FOR.IMOB.ALG-POVOACAR</v>
          </cell>
          <cell r="L225">
            <v>38500.01</v>
          </cell>
          <cell r="M225">
            <v>38500.01</v>
          </cell>
          <cell r="N225">
            <v>0</v>
          </cell>
        </row>
        <row r="226">
          <cell r="C226">
            <v>2611</v>
          </cell>
          <cell r="D226" t="str">
            <v xml:space="preserve">2611   920360      </v>
          </cell>
          <cell r="E226" t="str">
            <v>2611</v>
          </cell>
          <cell r="F226" t="str">
            <v>920360</v>
          </cell>
          <cell r="K226" t="str">
            <v>SCALA CAR COM.AUTOMOVEIS</v>
          </cell>
          <cell r="L226">
            <v>0</v>
          </cell>
          <cell r="M226">
            <v>0</v>
          </cell>
          <cell r="N226">
            <v>0</v>
          </cell>
        </row>
        <row r="227">
          <cell r="C227">
            <v>2611</v>
          </cell>
          <cell r="D227" t="str">
            <v xml:space="preserve">2611   920403      </v>
          </cell>
          <cell r="E227" t="str">
            <v>2611</v>
          </cell>
          <cell r="F227" t="str">
            <v>920403</v>
          </cell>
          <cell r="K227" t="str">
            <v>PORTO NASCENTE AUTOMOVEIS</v>
          </cell>
          <cell r="L227">
            <v>21098.19</v>
          </cell>
          <cell r="M227">
            <v>21098.19</v>
          </cell>
          <cell r="N227">
            <v>0</v>
          </cell>
        </row>
        <row r="228">
          <cell r="C228">
            <v>2618</v>
          </cell>
          <cell r="D228" t="str">
            <v xml:space="preserve">2618         </v>
          </cell>
          <cell r="E228" t="str">
            <v>2618</v>
          </cell>
          <cell r="K228" t="str">
            <v>FORN. - FACT. RECEPCAO E CONF.</v>
          </cell>
          <cell r="L228">
            <v>478621.82</v>
          </cell>
          <cell r="M228">
            <v>0</v>
          </cell>
          <cell r="N228">
            <v>-7.4505805969238281E-9</v>
          </cell>
        </row>
        <row r="229">
          <cell r="C229">
            <v>2618</v>
          </cell>
          <cell r="D229" t="str">
            <v xml:space="preserve">2618   900995      </v>
          </cell>
          <cell r="E229" t="str">
            <v>2618</v>
          </cell>
          <cell r="F229" t="str">
            <v>900995</v>
          </cell>
          <cell r="K229" t="str">
            <v>FIAT DISTRIBUIDORA PORTUGAL</v>
          </cell>
          <cell r="L229">
            <v>478621.82</v>
          </cell>
          <cell r="M229">
            <v>0</v>
          </cell>
          <cell r="N229">
            <v>1.862645149230957E-9</v>
          </cell>
        </row>
        <row r="230">
          <cell r="C230">
            <v>2618</v>
          </cell>
          <cell r="D230" t="str">
            <v xml:space="preserve">2618   900999      </v>
          </cell>
          <cell r="E230" t="str">
            <v>2618</v>
          </cell>
          <cell r="F230" t="str">
            <v>900999</v>
          </cell>
          <cell r="K230" t="str">
            <v>CONTRATOS P/RECEPCIONAR**FAP**</v>
          </cell>
          <cell r="L230">
            <v>0</v>
          </cell>
          <cell r="M230">
            <v>0</v>
          </cell>
          <cell r="N230">
            <v>-3.7252902984619141E-9</v>
          </cell>
        </row>
        <row r="231">
          <cell r="C231">
            <v>262</v>
          </cell>
          <cell r="D231" t="str">
            <v xml:space="preserve">262         </v>
          </cell>
          <cell r="E231" t="str">
            <v>262</v>
          </cell>
          <cell r="K231" t="str">
            <v>PESSOAL</v>
          </cell>
          <cell r="L231">
            <v>159101.16</v>
          </cell>
          <cell r="M231">
            <v>169038.38</v>
          </cell>
          <cell r="N231">
            <v>103626.8</v>
          </cell>
        </row>
        <row r="232">
          <cell r="C232">
            <v>2622</v>
          </cell>
          <cell r="D232" t="str">
            <v xml:space="preserve">2622         </v>
          </cell>
          <cell r="E232" t="str">
            <v>2622</v>
          </cell>
          <cell r="K232" t="str">
            <v>REMUNERACOES PAGAR PESSOAL</v>
          </cell>
          <cell r="L232">
            <v>159101.16</v>
          </cell>
          <cell r="M232">
            <v>159101.16</v>
          </cell>
          <cell r="N232">
            <v>0</v>
          </cell>
        </row>
        <row r="233">
          <cell r="C233">
            <v>2629</v>
          </cell>
          <cell r="D233" t="str">
            <v xml:space="preserve">2629         </v>
          </cell>
          <cell r="E233" t="str">
            <v>2629</v>
          </cell>
          <cell r="K233" t="str">
            <v>OUTRAS OP. C/PESSOAL</v>
          </cell>
          <cell r="L233">
            <v>0</v>
          </cell>
          <cell r="M233">
            <v>9937.2199999999993</v>
          </cell>
          <cell r="N233">
            <v>103626.8</v>
          </cell>
        </row>
        <row r="234">
          <cell r="C234">
            <v>26291</v>
          </cell>
          <cell r="D234" t="str">
            <v xml:space="preserve">26291         </v>
          </cell>
          <cell r="E234" t="str">
            <v>26291</v>
          </cell>
          <cell r="K234" t="str">
            <v>EMPRESTIMOS AO PESSOAL</v>
          </cell>
          <cell r="L234">
            <v>0</v>
          </cell>
          <cell r="M234">
            <v>9937.2199999999993</v>
          </cell>
          <cell r="N234">
            <v>103626.8</v>
          </cell>
        </row>
        <row r="235">
          <cell r="C235">
            <v>26291</v>
          </cell>
          <cell r="D235" t="str">
            <v xml:space="preserve">26291   000012      </v>
          </cell>
          <cell r="E235" t="str">
            <v>26291</v>
          </cell>
          <cell r="F235" t="str">
            <v>000012</v>
          </cell>
          <cell r="K235" t="str">
            <v>CELINA MARIA</v>
          </cell>
          <cell r="L235">
            <v>0</v>
          </cell>
          <cell r="M235">
            <v>124.71</v>
          </cell>
          <cell r="N235">
            <v>4441.42</v>
          </cell>
        </row>
        <row r="236">
          <cell r="C236">
            <v>26291</v>
          </cell>
          <cell r="D236" t="str">
            <v xml:space="preserve">26291   000029      </v>
          </cell>
          <cell r="E236" t="str">
            <v>26291</v>
          </cell>
          <cell r="F236" t="str">
            <v>000029</v>
          </cell>
          <cell r="K236" t="str">
            <v>TERESA SANTOS</v>
          </cell>
          <cell r="L236">
            <v>0</v>
          </cell>
          <cell r="M236">
            <v>111.67</v>
          </cell>
          <cell r="N236">
            <v>5577.04</v>
          </cell>
        </row>
        <row r="237">
          <cell r="C237">
            <v>26291</v>
          </cell>
          <cell r="D237" t="str">
            <v xml:space="preserve">26291   000043      </v>
          </cell>
          <cell r="E237" t="str">
            <v>26291</v>
          </cell>
          <cell r="F237" t="str">
            <v>000043</v>
          </cell>
          <cell r="K237" t="str">
            <v>LAURA FALAGUEIRA</v>
          </cell>
          <cell r="L237">
            <v>0</v>
          </cell>
          <cell r="M237">
            <v>161.9</v>
          </cell>
          <cell r="N237">
            <v>3498.91</v>
          </cell>
        </row>
        <row r="238">
          <cell r="C238">
            <v>26291</v>
          </cell>
          <cell r="D238" t="str">
            <v xml:space="preserve">26291   000070      </v>
          </cell>
          <cell r="E238" t="str">
            <v>26291</v>
          </cell>
          <cell r="F238" t="str">
            <v>000070</v>
          </cell>
          <cell r="K238" t="str">
            <v>JOAO ROLIM</v>
          </cell>
          <cell r="L238">
            <v>0</v>
          </cell>
          <cell r="M238">
            <v>218.78</v>
          </cell>
          <cell r="N238">
            <v>4728.3100000000004</v>
          </cell>
        </row>
        <row r="239">
          <cell r="C239">
            <v>26291</v>
          </cell>
          <cell r="D239" t="str">
            <v xml:space="preserve">26291   000074      </v>
          </cell>
          <cell r="E239" t="str">
            <v>26291</v>
          </cell>
          <cell r="F239" t="str">
            <v>000074</v>
          </cell>
          <cell r="K239" t="str">
            <v>PAULA BRITO</v>
          </cell>
          <cell r="L239">
            <v>0</v>
          </cell>
          <cell r="M239">
            <v>111.84</v>
          </cell>
          <cell r="N239">
            <v>1946.93</v>
          </cell>
        </row>
        <row r="240">
          <cell r="C240">
            <v>26291</v>
          </cell>
          <cell r="D240" t="str">
            <v xml:space="preserve">26291   000082      </v>
          </cell>
          <cell r="E240" t="str">
            <v>26291</v>
          </cell>
          <cell r="F240" t="str">
            <v>000082</v>
          </cell>
          <cell r="K240" t="str">
            <v>CARLA TEIXEIRA</v>
          </cell>
          <cell r="L240">
            <v>0</v>
          </cell>
          <cell r="M240">
            <v>0</v>
          </cell>
          <cell r="N240">
            <v>-0.28999999999999204</v>
          </cell>
        </row>
        <row r="241">
          <cell r="C241">
            <v>26291</v>
          </cell>
          <cell r="D241" t="str">
            <v xml:space="preserve">26291   000090      </v>
          </cell>
          <cell r="E241" t="str">
            <v>26291</v>
          </cell>
          <cell r="F241" t="str">
            <v>000090</v>
          </cell>
          <cell r="K241" t="str">
            <v>LUIS MANUEL PINTO PEREIRA</v>
          </cell>
          <cell r="L241">
            <v>0</v>
          </cell>
          <cell r="M241">
            <v>364.62</v>
          </cell>
          <cell r="N241">
            <v>14568.26</v>
          </cell>
        </row>
        <row r="242">
          <cell r="C242">
            <v>26291</v>
          </cell>
          <cell r="D242" t="str">
            <v xml:space="preserve">26291   000092      </v>
          </cell>
          <cell r="E242" t="str">
            <v>26291</v>
          </cell>
          <cell r="F242" t="str">
            <v>000092</v>
          </cell>
          <cell r="K242" t="str">
            <v>ANTONIO RODRIGUES</v>
          </cell>
          <cell r="L242">
            <v>0</v>
          </cell>
          <cell r="M242">
            <v>276.39999999999998</v>
          </cell>
          <cell r="N242">
            <v>12827.43</v>
          </cell>
        </row>
        <row r="243">
          <cell r="C243">
            <v>26291</v>
          </cell>
          <cell r="D243" t="str">
            <v xml:space="preserve">26291   000093      </v>
          </cell>
          <cell r="E243" t="str">
            <v>26291</v>
          </cell>
          <cell r="F243" t="str">
            <v>000093</v>
          </cell>
          <cell r="K243" t="str">
            <v>CARLOS AFONSO</v>
          </cell>
          <cell r="L243">
            <v>0</v>
          </cell>
          <cell r="M243">
            <v>257.83999999999997</v>
          </cell>
          <cell r="N243">
            <v>777.62</v>
          </cell>
        </row>
        <row r="244">
          <cell r="C244">
            <v>26291</v>
          </cell>
          <cell r="D244" t="str">
            <v xml:space="preserve">26291   000100      </v>
          </cell>
          <cell r="E244" t="str">
            <v>26291</v>
          </cell>
          <cell r="F244" t="str">
            <v>000100</v>
          </cell>
          <cell r="K244" t="str">
            <v>MARGARIDA M. MAIA FERNANDES</v>
          </cell>
          <cell r="L244">
            <v>0</v>
          </cell>
          <cell r="M244">
            <v>76.61</v>
          </cell>
          <cell r="N244">
            <v>4247.46</v>
          </cell>
        </row>
        <row r="245">
          <cell r="C245">
            <v>26291</v>
          </cell>
          <cell r="D245" t="str">
            <v xml:space="preserve">26291   000107      </v>
          </cell>
          <cell r="E245" t="str">
            <v>26291</v>
          </cell>
          <cell r="F245" t="str">
            <v>000107</v>
          </cell>
          <cell r="K245" t="str">
            <v>ANTONIO PROFIRIO</v>
          </cell>
          <cell r="L245">
            <v>0</v>
          </cell>
          <cell r="M245">
            <v>82.28</v>
          </cell>
          <cell r="N245">
            <v>1778.24</v>
          </cell>
        </row>
        <row r="246">
          <cell r="C246">
            <v>26291</v>
          </cell>
          <cell r="D246" t="str">
            <v xml:space="preserve">26291   000112      </v>
          </cell>
          <cell r="E246" t="str">
            <v>26291</v>
          </cell>
          <cell r="F246" t="str">
            <v>000112</v>
          </cell>
          <cell r="K246" t="str">
            <v>VITOR BRANCO</v>
          </cell>
          <cell r="L246">
            <v>0</v>
          </cell>
          <cell r="M246">
            <v>82.82</v>
          </cell>
          <cell r="N246">
            <v>4233.45</v>
          </cell>
        </row>
        <row r="247">
          <cell r="C247">
            <v>26291</v>
          </cell>
          <cell r="D247" t="str">
            <v xml:space="preserve">26291   000141      </v>
          </cell>
          <cell r="E247" t="str">
            <v>26291</v>
          </cell>
          <cell r="F247" t="str">
            <v>000141</v>
          </cell>
          <cell r="K247" t="str">
            <v>FRANCISCO JANUARIO</v>
          </cell>
          <cell r="L247">
            <v>0</v>
          </cell>
          <cell r="M247">
            <v>78.33</v>
          </cell>
          <cell r="N247">
            <v>4076.66</v>
          </cell>
        </row>
        <row r="248">
          <cell r="C248">
            <v>26291</v>
          </cell>
          <cell r="D248" t="str">
            <v xml:space="preserve">26291   000150      </v>
          </cell>
          <cell r="E248" t="str">
            <v>26291</v>
          </cell>
          <cell r="F248" t="str">
            <v>000150</v>
          </cell>
          <cell r="K248" t="str">
            <v>ANA LISA FERNANDES F. SANTOS</v>
          </cell>
          <cell r="L248">
            <v>0</v>
          </cell>
          <cell r="M248">
            <v>74.83</v>
          </cell>
          <cell r="N248">
            <v>4813.62</v>
          </cell>
        </row>
        <row r="249">
          <cell r="C249">
            <v>26291</v>
          </cell>
          <cell r="D249" t="str">
            <v xml:space="preserve">26291   000153      </v>
          </cell>
          <cell r="E249" t="str">
            <v>26291</v>
          </cell>
          <cell r="F249" t="str">
            <v>000153</v>
          </cell>
          <cell r="K249" t="str">
            <v>JOAO MANUEL MOTA PEREIRA</v>
          </cell>
          <cell r="L249">
            <v>0</v>
          </cell>
          <cell r="M249">
            <v>0</v>
          </cell>
          <cell r="N249">
            <v>98.28</v>
          </cell>
        </row>
        <row r="250">
          <cell r="C250">
            <v>26291</v>
          </cell>
          <cell r="D250" t="str">
            <v xml:space="preserve">26291   000154      </v>
          </cell>
          <cell r="E250" t="str">
            <v>26291</v>
          </cell>
          <cell r="F250" t="str">
            <v>000154</v>
          </cell>
          <cell r="K250" t="str">
            <v>RUI GUERRA</v>
          </cell>
          <cell r="L250">
            <v>0</v>
          </cell>
          <cell r="M250">
            <v>141.27000000000001</v>
          </cell>
          <cell r="N250">
            <v>5653.23</v>
          </cell>
        </row>
        <row r="251">
          <cell r="C251">
            <v>26291</v>
          </cell>
          <cell r="D251" t="str">
            <v xml:space="preserve">26291   000177      </v>
          </cell>
          <cell r="E251" t="str">
            <v>26291</v>
          </cell>
          <cell r="F251" t="str">
            <v>000177</v>
          </cell>
          <cell r="K251" t="str">
            <v>RICARDO FALE</v>
          </cell>
          <cell r="L251">
            <v>0</v>
          </cell>
          <cell r="M251">
            <v>1610.75</v>
          </cell>
          <cell r="N251">
            <v>4.25</v>
          </cell>
        </row>
        <row r="252">
          <cell r="C252">
            <v>26291</v>
          </cell>
          <cell r="D252" t="str">
            <v xml:space="preserve">26291   000180      </v>
          </cell>
          <cell r="E252" t="str">
            <v>26291</v>
          </cell>
          <cell r="F252" t="str">
            <v>000180</v>
          </cell>
          <cell r="K252" t="str">
            <v>SOFIA DUARTE</v>
          </cell>
          <cell r="L252">
            <v>0</v>
          </cell>
          <cell r="M252">
            <v>103.44</v>
          </cell>
          <cell r="N252">
            <v>3009.69</v>
          </cell>
        </row>
        <row r="253">
          <cell r="C253">
            <v>26291</v>
          </cell>
          <cell r="D253" t="str">
            <v xml:space="preserve">26291   000198      </v>
          </cell>
          <cell r="E253" t="str">
            <v>26291</v>
          </cell>
          <cell r="F253" t="str">
            <v>000198</v>
          </cell>
          <cell r="K253" t="str">
            <v>EDUARDO SEBASTIAO</v>
          </cell>
          <cell r="L253">
            <v>0</v>
          </cell>
          <cell r="M253">
            <v>216.31</v>
          </cell>
          <cell r="N253">
            <v>13393.83</v>
          </cell>
        </row>
        <row r="254">
          <cell r="C254">
            <v>26291</v>
          </cell>
          <cell r="D254" t="str">
            <v xml:space="preserve">26291   000200      </v>
          </cell>
          <cell r="E254" t="str">
            <v>26291</v>
          </cell>
          <cell r="F254" t="str">
            <v>000200</v>
          </cell>
          <cell r="K254" t="str">
            <v>MARIA GORETI</v>
          </cell>
          <cell r="L254">
            <v>0</v>
          </cell>
          <cell r="M254">
            <v>3951.03</v>
          </cell>
          <cell r="N254">
            <v>5367.57</v>
          </cell>
        </row>
        <row r="255">
          <cell r="C255">
            <v>26291</v>
          </cell>
          <cell r="D255" t="str">
            <v xml:space="preserve">26291   000208      </v>
          </cell>
          <cell r="E255" t="str">
            <v>26291</v>
          </cell>
          <cell r="F255" t="str">
            <v>000208</v>
          </cell>
          <cell r="K255" t="str">
            <v>HELENA RODRIGUES</v>
          </cell>
          <cell r="L255">
            <v>0</v>
          </cell>
          <cell r="M255">
            <v>1723.82</v>
          </cell>
          <cell r="N255">
            <v>-9.9999999999909051E-3</v>
          </cell>
        </row>
        <row r="256">
          <cell r="C256">
            <v>26291</v>
          </cell>
          <cell r="D256" t="str">
            <v xml:space="preserve">26291   000235      </v>
          </cell>
          <cell r="E256" t="str">
            <v>26291</v>
          </cell>
          <cell r="F256" t="str">
            <v>000235</v>
          </cell>
          <cell r="K256" t="str">
            <v>NUNO RODRIGO A.M.MARQUES</v>
          </cell>
          <cell r="L256">
            <v>0</v>
          </cell>
          <cell r="M256">
            <v>167.97</v>
          </cell>
          <cell r="N256">
            <v>8584.9</v>
          </cell>
        </row>
        <row r="257">
          <cell r="C257">
            <v>263</v>
          </cell>
          <cell r="D257" t="str">
            <v xml:space="preserve">263         </v>
          </cell>
          <cell r="E257" t="str">
            <v>263</v>
          </cell>
          <cell r="K257" t="str">
            <v>SINDICATO</v>
          </cell>
          <cell r="L257">
            <v>29.81</v>
          </cell>
          <cell r="M257">
            <v>29.81</v>
          </cell>
          <cell r="N257">
            <v>-29.81</v>
          </cell>
        </row>
        <row r="258">
          <cell r="C258">
            <v>2631</v>
          </cell>
          <cell r="D258" t="str">
            <v xml:space="preserve">2631         </v>
          </cell>
          <cell r="E258" t="str">
            <v>2631</v>
          </cell>
          <cell r="K258" t="str">
            <v>SINDICATO</v>
          </cell>
          <cell r="L258">
            <v>29.81</v>
          </cell>
          <cell r="M258">
            <v>29.81</v>
          </cell>
          <cell r="N258">
            <v>-29.81</v>
          </cell>
        </row>
        <row r="259">
          <cell r="C259">
            <v>268</v>
          </cell>
          <cell r="D259" t="str">
            <v xml:space="preserve">268         </v>
          </cell>
          <cell r="E259" t="str">
            <v>268</v>
          </cell>
          <cell r="K259" t="str">
            <v>DEVEDORES E CREDORES DIVERSOS</v>
          </cell>
          <cell r="L259">
            <v>18733383.709999997</v>
          </cell>
          <cell r="M259">
            <v>24181671.799999997</v>
          </cell>
          <cell r="N259">
            <v>-13453996.62000002</v>
          </cell>
        </row>
        <row r="260">
          <cell r="C260">
            <v>2681</v>
          </cell>
          <cell r="D260" t="str">
            <v xml:space="preserve">2681         </v>
          </cell>
          <cell r="E260" t="str">
            <v>2681</v>
          </cell>
          <cell r="K260" t="str">
            <v>DEVED. E CRED.DIV.-DEVEDORES</v>
          </cell>
          <cell r="L260">
            <v>12324919.609999998</v>
          </cell>
          <cell r="M260">
            <v>13796599.709999997</v>
          </cell>
          <cell r="N260">
            <v>397242.93999999762</v>
          </cell>
        </row>
        <row r="261">
          <cell r="C261">
            <v>26811</v>
          </cell>
          <cell r="D261" t="str">
            <v xml:space="preserve">26811         </v>
          </cell>
          <cell r="E261" t="str">
            <v>26811</v>
          </cell>
          <cell r="K261" t="str">
            <v>OUTROS DEVEDORES</v>
          </cell>
          <cell r="L261">
            <v>12324919.609999998</v>
          </cell>
          <cell r="M261">
            <v>13677429.159999998</v>
          </cell>
          <cell r="N261">
            <v>-194950.1400000006</v>
          </cell>
        </row>
        <row r="262">
          <cell r="C262">
            <v>26811</v>
          </cell>
          <cell r="D262" t="str">
            <v xml:space="preserve">26811     0101      </v>
          </cell>
          <cell r="E262" t="str">
            <v>26811</v>
          </cell>
          <cell r="F262" t="str">
            <v xml:space="preserve">  0101</v>
          </cell>
          <cell r="K262" t="str">
            <v>OUT. DEVED.- F.C.P., S.A.</v>
          </cell>
          <cell r="L262">
            <v>1184502.5900000001</v>
          </cell>
          <cell r="M262">
            <v>1554677.12</v>
          </cell>
          <cell r="N262">
            <v>-106237.14</v>
          </cell>
        </row>
        <row r="263">
          <cell r="C263">
            <v>26811</v>
          </cell>
          <cell r="D263" t="str">
            <v xml:space="preserve">26811     0102      </v>
          </cell>
          <cell r="E263" t="str">
            <v>26811</v>
          </cell>
          <cell r="F263" t="str">
            <v xml:space="preserve">  0102</v>
          </cell>
          <cell r="K263" t="str">
            <v>OUT.DEV-FIAT LEASING(S.L.F.M)</v>
          </cell>
          <cell r="L263">
            <v>153550.23000000001</v>
          </cell>
          <cell r="M263">
            <v>174280.12</v>
          </cell>
          <cell r="N263">
            <v>-799.76999999996042</v>
          </cell>
        </row>
        <row r="264">
          <cell r="C264">
            <v>26811</v>
          </cell>
          <cell r="D264" t="str">
            <v xml:space="preserve">26811     0103      </v>
          </cell>
          <cell r="E264" t="str">
            <v>26811</v>
          </cell>
          <cell r="F264" t="str">
            <v xml:space="preserve">  0103</v>
          </cell>
          <cell r="K264" t="str">
            <v>FIAT DISTRIBUIDORA PORTUGAL</v>
          </cell>
          <cell r="L264">
            <v>10973488.289999997</v>
          </cell>
          <cell r="M264">
            <v>11875462.179999998</v>
          </cell>
          <cell r="N264">
            <v>-7.4505805969238281E-9</v>
          </cell>
        </row>
        <row r="265">
          <cell r="C265">
            <v>26811</v>
          </cell>
          <cell r="D265" t="str">
            <v xml:space="preserve">26811     0104      </v>
          </cell>
          <cell r="E265" t="str">
            <v>26811</v>
          </cell>
          <cell r="F265" t="str">
            <v xml:space="preserve">  0104</v>
          </cell>
          <cell r="K265" t="str">
            <v>CAUÇÖES A REGULARIZAR POR E/C.</v>
          </cell>
          <cell r="L265">
            <v>0</v>
          </cell>
          <cell r="M265">
            <v>0</v>
          </cell>
          <cell r="N265">
            <v>907.19</v>
          </cell>
        </row>
        <row r="266">
          <cell r="C266">
            <v>26811</v>
          </cell>
          <cell r="D266" t="str">
            <v xml:space="preserve">26811     0179      </v>
          </cell>
          <cell r="E266" t="str">
            <v>26811</v>
          </cell>
          <cell r="F266" t="str">
            <v xml:space="preserve">  0179</v>
          </cell>
          <cell r="K266" t="str">
            <v>VALORES A REGULARIZAR</v>
          </cell>
          <cell r="L266">
            <v>13378.5</v>
          </cell>
          <cell r="M266">
            <v>0</v>
          </cell>
          <cell r="N266">
            <v>-88820.42</v>
          </cell>
        </row>
        <row r="267">
          <cell r="C267">
            <v>26811</v>
          </cell>
          <cell r="D267" t="str">
            <v xml:space="preserve">26811     1196      </v>
          </cell>
          <cell r="E267" t="str">
            <v>26811</v>
          </cell>
          <cell r="F267" t="str">
            <v xml:space="preserve">  1196</v>
          </cell>
          <cell r="K267" t="str">
            <v>IMOB. EM CURSO (I.V.A.)</v>
          </cell>
          <cell r="L267">
            <v>0</v>
          </cell>
          <cell r="M267">
            <v>73009.740000000005</v>
          </cell>
          <cell r="N267">
            <v>9.3132257461547852E-10</v>
          </cell>
        </row>
        <row r="268">
          <cell r="C268">
            <v>26818</v>
          </cell>
          <cell r="D268" t="str">
            <v xml:space="preserve">26818         </v>
          </cell>
          <cell r="E268" t="str">
            <v>26818</v>
          </cell>
          <cell r="K268" t="str">
            <v>ACORDO - RAPPEL ANUAL</v>
          </cell>
          <cell r="L268">
            <v>0</v>
          </cell>
          <cell r="M268">
            <v>119170.55</v>
          </cell>
          <cell r="N268">
            <v>592193.07999999996</v>
          </cell>
        </row>
        <row r="269">
          <cell r="C269">
            <v>26818</v>
          </cell>
          <cell r="D269" t="str">
            <v xml:space="preserve">26818   900002      </v>
          </cell>
          <cell r="E269" t="str">
            <v>26818</v>
          </cell>
          <cell r="F269" t="str">
            <v>900002</v>
          </cell>
          <cell r="K269" t="str">
            <v>RODOSUL</v>
          </cell>
          <cell r="L269">
            <v>0</v>
          </cell>
          <cell r="M269">
            <v>0</v>
          </cell>
          <cell r="N269">
            <v>80732.72</v>
          </cell>
        </row>
        <row r="270">
          <cell r="C270">
            <v>26818</v>
          </cell>
          <cell r="D270" t="str">
            <v xml:space="preserve">26818   900008      </v>
          </cell>
          <cell r="E270" t="str">
            <v>26818</v>
          </cell>
          <cell r="F270" t="str">
            <v>900008</v>
          </cell>
          <cell r="K270" t="str">
            <v>AUTOESTE</v>
          </cell>
          <cell r="L270">
            <v>0</v>
          </cell>
          <cell r="M270">
            <v>0</v>
          </cell>
          <cell r="N270">
            <v>0</v>
          </cell>
        </row>
        <row r="271">
          <cell r="C271">
            <v>26818</v>
          </cell>
          <cell r="D271" t="str">
            <v xml:space="preserve">26818   900032      </v>
          </cell>
          <cell r="E271" t="str">
            <v>26818</v>
          </cell>
          <cell r="F271" t="str">
            <v>900032</v>
          </cell>
          <cell r="K271" t="str">
            <v>TREVAUTO</v>
          </cell>
          <cell r="L271">
            <v>0</v>
          </cell>
          <cell r="M271">
            <v>7456.04</v>
          </cell>
          <cell r="N271">
            <v>83946.48</v>
          </cell>
        </row>
        <row r="272">
          <cell r="C272">
            <v>26818</v>
          </cell>
          <cell r="D272" t="str">
            <v xml:space="preserve">26818   900045      </v>
          </cell>
          <cell r="E272" t="str">
            <v>26818</v>
          </cell>
          <cell r="F272" t="str">
            <v>900045</v>
          </cell>
          <cell r="K272" t="str">
            <v>RAPPEL ANUAL - F 3 AUTO</v>
          </cell>
          <cell r="L272">
            <v>0</v>
          </cell>
          <cell r="M272">
            <v>45050.77</v>
          </cell>
          <cell r="N272">
            <v>205345.2</v>
          </cell>
        </row>
        <row r="273">
          <cell r="C273">
            <v>26818</v>
          </cell>
          <cell r="D273" t="str">
            <v xml:space="preserve">26818   900065      </v>
          </cell>
          <cell r="E273" t="str">
            <v>26818</v>
          </cell>
          <cell r="F273" t="str">
            <v>900065</v>
          </cell>
          <cell r="K273" t="str">
            <v>FIMAFRA</v>
          </cell>
          <cell r="L273">
            <v>0</v>
          </cell>
          <cell r="M273">
            <v>24605.73</v>
          </cell>
          <cell r="N273">
            <v>78670.8</v>
          </cell>
        </row>
        <row r="274">
          <cell r="C274">
            <v>26818</v>
          </cell>
          <cell r="D274" t="str">
            <v xml:space="preserve">26818   900083      </v>
          </cell>
          <cell r="E274" t="str">
            <v>26818</v>
          </cell>
          <cell r="F274" t="str">
            <v>900083</v>
          </cell>
          <cell r="K274" t="str">
            <v>RAPPEL ANUAL - FICACEM</v>
          </cell>
          <cell r="L274">
            <v>0</v>
          </cell>
          <cell r="M274">
            <v>42058.01</v>
          </cell>
          <cell r="N274">
            <v>143497.88</v>
          </cell>
        </row>
        <row r="275">
          <cell r="C275">
            <v>26818</v>
          </cell>
          <cell r="D275" t="str">
            <v xml:space="preserve">26818   900087      </v>
          </cell>
          <cell r="E275" t="str">
            <v>26818</v>
          </cell>
          <cell r="F275" t="str">
            <v>900087</v>
          </cell>
          <cell r="K275" t="str">
            <v>MOTORTAGUS</v>
          </cell>
          <cell r="L275">
            <v>0</v>
          </cell>
          <cell r="M275">
            <v>0</v>
          </cell>
          <cell r="N275">
            <v>0</v>
          </cell>
        </row>
        <row r="276">
          <cell r="C276">
            <v>2682</v>
          </cell>
          <cell r="D276" t="str">
            <v xml:space="preserve">2682         </v>
          </cell>
          <cell r="E276" t="str">
            <v>2682</v>
          </cell>
          <cell r="K276" t="str">
            <v>DEVED. E CRED.DIV.-CREDORES</v>
          </cell>
          <cell r="L276">
            <v>6408464.0999999996</v>
          </cell>
          <cell r="M276">
            <v>10385072.090000002</v>
          </cell>
          <cell r="N276">
            <v>-13851239.559999997</v>
          </cell>
        </row>
        <row r="277">
          <cell r="C277">
            <v>26829</v>
          </cell>
          <cell r="D277" t="str">
            <v xml:space="preserve">26829         </v>
          </cell>
          <cell r="E277" t="str">
            <v>26829</v>
          </cell>
          <cell r="K277" t="str">
            <v>OUTROS CREDORES</v>
          </cell>
          <cell r="L277">
            <v>6408464.0999999996</v>
          </cell>
          <cell r="M277">
            <v>10385072.090000002</v>
          </cell>
          <cell r="N277">
            <v>-13851239.559999997</v>
          </cell>
        </row>
        <row r="278">
          <cell r="C278">
            <v>26829</v>
          </cell>
          <cell r="D278" t="str">
            <v xml:space="preserve">26829   000001      </v>
          </cell>
          <cell r="E278" t="str">
            <v>26829</v>
          </cell>
          <cell r="F278" t="str">
            <v>000001</v>
          </cell>
          <cell r="K278" t="str">
            <v>OUT.CRED - DIFERENC.RENDAS ALD</v>
          </cell>
          <cell r="L278">
            <v>44.34</v>
          </cell>
          <cell r="M278">
            <v>374.54</v>
          </cell>
          <cell r="N278">
            <v>7371.09</v>
          </cell>
        </row>
        <row r="279">
          <cell r="C279">
            <v>26829</v>
          </cell>
          <cell r="D279" t="str">
            <v xml:space="preserve">26829   000002      </v>
          </cell>
          <cell r="E279" t="str">
            <v>26829</v>
          </cell>
          <cell r="F279" t="str">
            <v>000002</v>
          </cell>
          <cell r="K279" t="str">
            <v>PARCIAIS (RECOLHA ALD)</v>
          </cell>
          <cell r="L279">
            <v>29859.85</v>
          </cell>
          <cell r="M279">
            <v>27655.95</v>
          </cell>
          <cell r="N279">
            <v>-37632.480000000003</v>
          </cell>
        </row>
        <row r="280">
          <cell r="C280">
            <v>26829</v>
          </cell>
          <cell r="D280" t="str">
            <v xml:space="preserve">26829   000003      </v>
          </cell>
          <cell r="E280" t="str">
            <v>26829</v>
          </cell>
          <cell r="F280" t="str">
            <v>000003</v>
          </cell>
          <cell r="K280" t="str">
            <v>ANOMALIAS (RECOLHA ALD)</v>
          </cell>
          <cell r="L280">
            <v>25745.53</v>
          </cell>
          <cell r="M280">
            <v>22902.6</v>
          </cell>
          <cell r="N280">
            <v>-4892.5300000000134</v>
          </cell>
        </row>
        <row r="281">
          <cell r="C281">
            <v>26829</v>
          </cell>
          <cell r="D281" t="str">
            <v xml:space="preserve">26829   000004      </v>
          </cell>
          <cell r="E281" t="str">
            <v>26829</v>
          </cell>
          <cell r="F281" t="str">
            <v>000004</v>
          </cell>
          <cell r="K281" t="str">
            <v>VAL. A LIQ. REPONSABIL. *FAP**</v>
          </cell>
          <cell r="L281">
            <v>0</v>
          </cell>
          <cell r="M281">
            <v>0</v>
          </cell>
          <cell r="N281">
            <v>0</v>
          </cell>
        </row>
        <row r="282">
          <cell r="C282">
            <v>26829</v>
          </cell>
          <cell r="D282" t="str">
            <v xml:space="preserve">26829   000007      </v>
          </cell>
          <cell r="E282" t="str">
            <v>26829</v>
          </cell>
          <cell r="F282" t="str">
            <v>000007</v>
          </cell>
          <cell r="K282" t="str">
            <v>REGULARIZ. RECOLHA RESCISOES</v>
          </cell>
          <cell r="L282">
            <v>4583.33</v>
          </cell>
          <cell r="M282">
            <v>73415.09</v>
          </cell>
          <cell r="N282">
            <v>-177918.84</v>
          </cell>
        </row>
        <row r="283">
          <cell r="C283">
            <v>26829</v>
          </cell>
          <cell r="D283" t="str">
            <v xml:space="preserve">26829   000009      </v>
          </cell>
          <cell r="E283" t="str">
            <v>26829</v>
          </cell>
          <cell r="F283" t="str">
            <v>000009</v>
          </cell>
          <cell r="K283" t="str">
            <v>REGULARIZ. RECOLHA AUTOMATICA</v>
          </cell>
          <cell r="L283">
            <v>3003.46</v>
          </cell>
          <cell r="M283">
            <v>17214.98</v>
          </cell>
          <cell r="N283">
            <v>-126724.72</v>
          </cell>
        </row>
        <row r="284">
          <cell r="C284">
            <v>26829</v>
          </cell>
          <cell r="D284" t="str">
            <v xml:space="preserve">26829   000102      </v>
          </cell>
          <cell r="E284" t="str">
            <v>26829</v>
          </cell>
          <cell r="F284" t="str">
            <v>000102</v>
          </cell>
          <cell r="K284" t="str">
            <v>PARCIAIS (RECOLHA FINPLUS)</v>
          </cell>
          <cell r="L284">
            <v>0</v>
          </cell>
          <cell r="M284">
            <v>0</v>
          </cell>
          <cell r="N284">
            <v>-1421.48</v>
          </cell>
        </row>
        <row r="285">
          <cell r="C285">
            <v>26829</v>
          </cell>
          <cell r="D285" t="str">
            <v xml:space="preserve">26829   000103      </v>
          </cell>
          <cell r="E285" t="str">
            <v>26829</v>
          </cell>
          <cell r="F285" t="str">
            <v>000103</v>
          </cell>
          <cell r="K285" t="str">
            <v>ANOMALIAS (RECOLHA FINPLUS)</v>
          </cell>
          <cell r="L285">
            <v>0</v>
          </cell>
          <cell r="M285">
            <v>0</v>
          </cell>
          <cell r="N285">
            <v>-2313.89</v>
          </cell>
        </row>
        <row r="286">
          <cell r="C286">
            <v>26829</v>
          </cell>
          <cell r="D286" t="str">
            <v xml:space="preserve">26829   300000      </v>
          </cell>
          <cell r="E286" t="str">
            <v>26829</v>
          </cell>
          <cell r="F286" t="str">
            <v>300000</v>
          </cell>
          <cell r="K286" t="str">
            <v>RESCISOES A REGULARIZAR</v>
          </cell>
          <cell r="L286">
            <v>0</v>
          </cell>
          <cell r="M286">
            <v>24765.54</v>
          </cell>
          <cell r="N286">
            <v>696.65999999998894</v>
          </cell>
        </row>
        <row r="287">
          <cell r="C287">
            <v>26829</v>
          </cell>
          <cell r="D287" t="str">
            <v xml:space="preserve">26829   400000      </v>
          </cell>
          <cell r="E287" t="str">
            <v>26829</v>
          </cell>
          <cell r="F287" t="str">
            <v>400000</v>
          </cell>
          <cell r="K287" t="str">
            <v>RECEPºAO DE CAMPANHAS</v>
          </cell>
          <cell r="L287">
            <v>18461.02</v>
          </cell>
          <cell r="M287">
            <v>27231.5</v>
          </cell>
          <cell r="N287">
            <v>1783.6499999999942</v>
          </cell>
        </row>
        <row r="288">
          <cell r="C288">
            <v>26829</v>
          </cell>
          <cell r="D288" t="str">
            <v xml:space="preserve">26829   600000      </v>
          </cell>
          <cell r="E288" t="str">
            <v>26829</v>
          </cell>
          <cell r="F288" t="str">
            <v>600000</v>
          </cell>
          <cell r="K288" t="str">
            <v>CARTAS CHEQUES</v>
          </cell>
          <cell r="L288">
            <v>8324.2000000000007</v>
          </cell>
          <cell r="M288">
            <v>3723.39</v>
          </cell>
          <cell r="N288">
            <v>740.37000000000091</v>
          </cell>
        </row>
        <row r="289">
          <cell r="C289">
            <v>26829</v>
          </cell>
          <cell r="D289" t="str">
            <v xml:space="preserve">26829   800000      </v>
          </cell>
          <cell r="E289" t="str">
            <v>26829</v>
          </cell>
          <cell r="F289" t="str">
            <v>800000</v>
          </cell>
          <cell r="K289" t="str">
            <v>OUT. CRED. - DESP. JUDICIAIS</v>
          </cell>
          <cell r="L289">
            <v>0</v>
          </cell>
          <cell r="M289">
            <v>246.79</v>
          </cell>
          <cell r="N289">
            <v>-987.16</v>
          </cell>
        </row>
        <row r="290">
          <cell r="C290">
            <v>26829</v>
          </cell>
          <cell r="D290" t="str">
            <v xml:space="preserve">26829   900995      </v>
          </cell>
          <cell r="E290" t="str">
            <v>26829</v>
          </cell>
          <cell r="F290" t="str">
            <v>900995</v>
          </cell>
          <cell r="K290" t="str">
            <v>OUTROS CRED. FIAT DISTRIBUIDOR</v>
          </cell>
          <cell r="L290">
            <v>6318442.3700000001</v>
          </cell>
          <cell r="M290">
            <v>10187541.710000001</v>
          </cell>
          <cell r="N290">
            <v>-13509940.23</v>
          </cell>
        </row>
        <row r="291">
          <cell r="C291">
            <v>27</v>
          </cell>
          <cell r="D291" t="str">
            <v xml:space="preserve">27         </v>
          </cell>
          <cell r="E291" t="str">
            <v>27</v>
          </cell>
          <cell r="K291" t="str">
            <v>ACRESCIMOS E DIFERIMENTOS</v>
          </cell>
          <cell r="L291">
            <v>1524857.08</v>
          </cell>
          <cell r="M291">
            <v>2266269.5099999998</v>
          </cell>
          <cell r="N291">
            <v>-1193497.51</v>
          </cell>
        </row>
        <row r="292">
          <cell r="C292">
            <v>271</v>
          </cell>
          <cell r="D292" t="str">
            <v xml:space="preserve">271         </v>
          </cell>
          <cell r="E292" t="str">
            <v>271</v>
          </cell>
          <cell r="K292" t="str">
            <v>ACRESCIMOS DE PROVEITOS</v>
          </cell>
          <cell r="L292">
            <v>92538.63</v>
          </cell>
          <cell r="M292">
            <v>1102000</v>
          </cell>
          <cell r="N292">
            <v>485.39999999990687</v>
          </cell>
        </row>
        <row r="293">
          <cell r="C293">
            <v>2711</v>
          </cell>
          <cell r="D293" t="str">
            <v xml:space="preserve">2711         </v>
          </cell>
          <cell r="E293" t="str">
            <v>2711</v>
          </cell>
          <cell r="K293" t="str">
            <v>ACRESCIMOS DE PROVEITOS</v>
          </cell>
          <cell r="L293">
            <v>192.83</v>
          </cell>
          <cell r="M293">
            <v>0</v>
          </cell>
          <cell r="N293">
            <v>192.83</v>
          </cell>
        </row>
        <row r="294">
          <cell r="C294">
            <v>27111</v>
          </cell>
          <cell r="D294" t="str">
            <v xml:space="preserve">27111         </v>
          </cell>
          <cell r="E294" t="str">
            <v>27111</v>
          </cell>
          <cell r="K294" t="str">
            <v>JUROS STOCK RECEBER</v>
          </cell>
          <cell r="L294">
            <v>192.83</v>
          </cell>
          <cell r="M294">
            <v>0</v>
          </cell>
          <cell r="N294">
            <v>192.83</v>
          </cell>
        </row>
        <row r="295">
          <cell r="C295">
            <v>27111</v>
          </cell>
          <cell r="D295" t="str">
            <v xml:space="preserve">27111     0980      </v>
          </cell>
          <cell r="E295" t="str">
            <v>27111</v>
          </cell>
          <cell r="F295" t="str">
            <v xml:space="preserve">  0980</v>
          </cell>
          <cell r="K295" t="str">
            <v>JUROS DE DEP ORDEM</v>
          </cell>
          <cell r="L295">
            <v>192.83</v>
          </cell>
          <cell r="M295">
            <v>0</v>
          </cell>
          <cell r="N295">
            <v>192.83</v>
          </cell>
        </row>
        <row r="296">
          <cell r="C296">
            <v>2713</v>
          </cell>
          <cell r="D296" t="str">
            <v xml:space="preserve">2713         </v>
          </cell>
          <cell r="E296" t="str">
            <v>2713</v>
          </cell>
          <cell r="K296" t="str">
            <v>SERVICOS PRESTADOS</v>
          </cell>
          <cell r="L296">
            <v>92053.23</v>
          </cell>
          <cell r="M296">
            <v>1102000</v>
          </cell>
          <cell r="N296">
            <v>0</v>
          </cell>
        </row>
        <row r="297">
          <cell r="C297">
            <v>27131</v>
          </cell>
          <cell r="D297" t="str">
            <v xml:space="preserve">27131         </v>
          </cell>
          <cell r="E297" t="str">
            <v>27131</v>
          </cell>
          <cell r="K297" t="str">
            <v>PRESTACAO DE SERVICOS</v>
          </cell>
          <cell r="L297">
            <v>92053.23</v>
          </cell>
          <cell r="M297">
            <v>1102000</v>
          </cell>
          <cell r="N297">
            <v>0</v>
          </cell>
        </row>
        <row r="298">
          <cell r="C298">
            <v>27131</v>
          </cell>
          <cell r="D298" t="str">
            <v xml:space="preserve">27131     0990      </v>
          </cell>
          <cell r="E298" t="str">
            <v>27131</v>
          </cell>
          <cell r="F298" t="str">
            <v xml:space="preserve">  0990</v>
          </cell>
          <cell r="K298" t="str">
            <v>APOIO DE ESTRUTURA - FCP/FLP</v>
          </cell>
          <cell r="L298">
            <v>92053.23</v>
          </cell>
          <cell r="M298">
            <v>1102000</v>
          </cell>
          <cell r="N298">
            <v>0</v>
          </cell>
        </row>
        <row r="299">
          <cell r="C299">
            <v>2719</v>
          </cell>
          <cell r="D299" t="str">
            <v xml:space="preserve">2719         </v>
          </cell>
          <cell r="E299" t="str">
            <v>2719</v>
          </cell>
          <cell r="K299" t="str">
            <v>OUTROS ACRESCIMOS</v>
          </cell>
          <cell r="L299">
            <v>292.57</v>
          </cell>
          <cell r="M299">
            <v>0</v>
          </cell>
          <cell r="N299">
            <v>292.57</v>
          </cell>
        </row>
        <row r="300">
          <cell r="C300">
            <v>27191</v>
          </cell>
          <cell r="D300" t="str">
            <v xml:space="preserve">27191         </v>
          </cell>
          <cell r="E300" t="str">
            <v>27191</v>
          </cell>
          <cell r="K300" t="str">
            <v>ACRESCIMOS DE PROVEITOS</v>
          </cell>
          <cell r="L300">
            <v>292.57</v>
          </cell>
          <cell r="M300">
            <v>0</v>
          </cell>
          <cell r="N300">
            <v>292.57</v>
          </cell>
        </row>
        <row r="301">
          <cell r="C301">
            <v>27191</v>
          </cell>
          <cell r="D301" t="str">
            <v xml:space="preserve">27191     0984      </v>
          </cell>
          <cell r="E301" t="str">
            <v>27191</v>
          </cell>
          <cell r="F301" t="str">
            <v xml:space="preserve">  0984</v>
          </cell>
          <cell r="K301" t="str">
            <v>REEMBOLSO DE CUSTAS</v>
          </cell>
          <cell r="L301">
            <v>292.57</v>
          </cell>
          <cell r="M301">
            <v>0</v>
          </cell>
          <cell r="N301">
            <v>292.57</v>
          </cell>
        </row>
        <row r="302">
          <cell r="C302">
            <v>272</v>
          </cell>
          <cell r="D302" t="str">
            <v xml:space="preserve">272         </v>
          </cell>
          <cell r="E302" t="str">
            <v>272</v>
          </cell>
          <cell r="K302" t="str">
            <v>CUSTOS DIFERIDOS</v>
          </cell>
          <cell r="L302">
            <v>0</v>
          </cell>
          <cell r="M302">
            <v>21096.32</v>
          </cell>
          <cell r="N302">
            <v>94171.59</v>
          </cell>
        </row>
        <row r="303">
          <cell r="C303">
            <v>272</v>
          </cell>
          <cell r="D303" t="str">
            <v xml:space="preserve">272     0800      </v>
          </cell>
          <cell r="E303" t="str">
            <v>272</v>
          </cell>
          <cell r="F303" t="str">
            <v xml:space="preserve">  0800</v>
          </cell>
          <cell r="K303" t="str">
            <v>IMPOSTO SELO UTIL CREDITO</v>
          </cell>
          <cell r="L303">
            <v>0</v>
          </cell>
          <cell r="M303">
            <v>6217.27</v>
          </cell>
          <cell r="N303">
            <v>61771.59</v>
          </cell>
        </row>
        <row r="304">
          <cell r="C304">
            <v>272</v>
          </cell>
          <cell r="D304" t="str">
            <v xml:space="preserve">272     0950      </v>
          </cell>
          <cell r="E304" t="str">
            <v>272</v>
          </cell>
          <cell r="F304" t="str">
            <v xml:space="preserve">  0950</v>
          </cell>
          <cell r="K304" t="str">
            <v>SEGUROS</v>
          </cell>
          <cell r="L304">
            <v>0</v>
          </cell>
          <cell r="M304">
            <v>4494.45</v>
          </cell>
          <cell r="N304">
            <v>-3.637978807091713E-12</v>
          </cell>
        </row>
        <row r="305">
          <cell r="C305">
            <v>272</v>
          </cell>
          <cell r="D305" t="str">
            <v xml:space="preserve">272     0980      </v>
          </cell>
          <cell r="E305" t="str">
            <v>272</v>
          </cell>
          <cell r="F305" t="str">
            <v xml:space="preserve">  0980</v>
          </cell>
          <cell r="K305" t="str">
            <v>EUROTAX</v>
          </cell>
          <cell r="L305">
            <v>0</v>
          </cell>
          <cell r="M305">
            <v>2284.6</v>
          </cell>
          <cell r="N305">
            <v>0</v>
          </cell>
        </row>
        <row r="306">
          <cell r="C306">
            <v>272</v>
          </cell>
          <cell r="D306" t="str">
            <v xml:space="preserve">272     0990      </v>
          </cell>
          <cell r="E306" t="str">
            <v>272</v>
          </cell>
          <cell r="F306" t="str">
            <v xml:space="preserve">  0990</v>
          </cell>
          <cell r="K306" t="str">
            <v>OUTROS CUSTOS DIFERIDOS</v>
          </cell>
          <cell r="L306">
            <v>0</v>
          </cell>
          <cell r="M306">
            <v>8100</v>
          </cell>
          <cell r="N306">
            <v>32400</v>
          </cell>
        </row>
        <row r="307">
          <cell r="C307">
            <v>273</v>
          </cell>
          <cell r="D307" t="str">
            <v xml:space="preserve">273         </v>
          </cell>
          <cell r="E307" t="str">
            <v>273</v>
          </cell>
          <cell r="K307" t="str">
            <v>ACRESCIMOS DE CUSTOS</v>
          </cell>
          <cell r="L307">
            <v>661432.72</v>
          </cell>
          <cell r="M307">
            <v>485422.52</v>
          </cell>
          <cell r="N307">
            <v>-727895.22</v>
          </cell>
        </row>
        <row r="308">
          <cell r="C308">
            <v>273</v>
          </cell>
          <cell r="D308" t="str">
            <v xml:space="preserve">273     0100      </v>
          </cell>
          <cell r="E308" t="str">
            <v>273</v>
          </cell>
          <cell r="F308" t="str">
            <v xml:space="preserve">  0100</v>
          </cell>
          <cell r="K308" t="str">
            <v>DESLOCACOES</v>
          </cell>
          <cell r="L308">
            <v>0</v>
          </cell>
          <cell r="M308">
            <v>486.35</v>
          </cell>
          <cell r="N308">
            <v>-486.35</v>
          </cell>
        </row>
        <row r="309">
          <cell r="C309">
            <v>273</v>
          </cell>
          <cell r="D309" t="str">
            <v xml:space="preserve">273     0200      </v>
          </cell>
          <cell r="E309" t="str">
            <v>273</v>
          </cell>
          <cell r="F309" t="str">
            <v xml:space="preserve">  0200</v>
          </cell>
          <cell r="K309" t="str">
            <v>REMUNERAÇOES A LIQUIDAR</v>
          </cell>
          <cell r="L309">
            <v>5136.72</v>
          </cell>
          <cell r="M309">
            <v>23524.33</v>
          </cell>
          <cell r="N309">
            <v>-264782.19</v>
          </cell>
        </row>
        <row r="310">
          <cell r="C310">
            <v>273</v>
          </cell>
          <cell r="D310" t="str">
            <v xml:space="preserve">273     0900      </v>
          </cell>
          <cell r="E310" t="str">
            <v>273</v>
          </cell>
          <cell r="F310" t="str">
            <v xml:space="preserve">  0900</v>
          </cell>
          <cell r="K310" t="str">
            <v>CUSTOS ESTRUTURA</v>
          </cell>
          <cell r="L310">
            <v>611655.28</v>
          </cell>
          <cell r="M310">
            <v>49837.06</v>
          </cell>
          <cell r="N310">
            <v>0</v>
          </cell>
        </row>
        <row r="311">
          <cell r="C311">
            <v>273</v>
          </cell>
          <cell r="D311" t="str">
            <v xml:space="preserve">273     1000      </v>
          </cell>
          <cell r="E311" t="str">
            <v>273</v>
          </cell>
          <cell r="F311" t="str">
            <v xml:space="preserve">  1000</v>
          </cell>
          <cell r="K311" t="str">
            <v>AUDITORIA</v>
          </cell>
          <cell r="L311">
            <v>0</v>
          </cell>
          <cell r="M311">
            <v>459.73</v>
          </cell>
          <cell r="N311">
            <v>-6033.45</v>
          </cell>
        </row>
        <row r="312">
          <cell r="C312">
            <v>273</v>
          </cell>
          <cell r="D312" t="str">
            <v xml:space="preserve">273     1100      </v>
          </cell>
          <cell r="E312" t="str">
            <v>273</v>
          </cell>
          <cell r="F312" t="str">
            <v xml:space="preserve">  1100</v>
          </cell>
          <cell r="K312" t="str">
            <v>JUROS BANCARIOS DE FINANC.</v>
          </cell>
          <cell r="L312">
            <v>596.01</v>
          </cell>
          <cell r="M312">
            <v>43188.2</v>
          </cell>
          <cell r="N312">
            <v>-68342.19</v>
          </cell>
        </row>
        <row r="313">
          <cell r="C313">
            <v>273</v>
          </cell>
          <cell r="D313" t="str">
            <v xml:space="preserve">273     1200      </v>
          </cell>
          <cell r="E313" t="str">
            <v>273</v>
          </cell>
          <cell r="F313" t="str">
            <v xml:space="preserve">  1200</v>
          </cell>
          <cell r="K313" t="str">
            <v>IMP.SELO DE FINANCIAMENTOS</v>
          </cell>
          <cell r="L313">
            <v>23.84</v>
          </cell>
          <cell r="M313">
            <v>1727.53</v>
          </cell>
          <cell r="N313">
            <v>-2733.6900000000091</v>
          </cell>
        </row>
        <row r="314">
          <cell r="C314">
            <v>273</v>
          </cell>
          <cell r="D314" t="str">
            <v xml:space="preserve">273     1500      </v>
          </cell>
          <cell r="E314" t="str">
            <v>273</v>
          </cell>
          <cell r="F314" t="str">
            <v xml:space="preserve">  1500</v>
          </cell>
          <cell r="K314" t="str">
            <v>CAMPANHAS F.A.P.</v>
          </cell>
          <cell r="L314">
            <v>0</v>
          </cell>
          <cell r="M314">
            <v>77872.460000000006</v>
          </cell>
          <cell r="N314">
            <v>-77872.460000000006</v>
          </cell>
        </row>
        <row r="315">
          <cell r="C315">
            <v>273</v>
          </cell>
          <cell r="D315" t="str">
            <v xml:space="preserve">273     2600      </v>
          </cell>
          <cell r="E315" t="str">
            <v>273</v>
          </cell>
          <cell r="F315" t="str">
            <v xml:space="preserve">  2600</v>
          </cell>
          <cell r="K315" t="str">
            <v>SEGUROS FROTA</v>
          </cell>
          <cell r="L315">
            <v>0</v>
          </cell>
          <cell r="M315">
            <v>376.06</v>
          </cell>
          <cell r="N315">
            <v>-376.06</v>
          </cell>
        </row>
        <row r="316">
          <cell r="C316">
            <v>273</v>
          </cell>
          <cell r="D316" t="str">
            <v xml:space="preserve">273     3000      </v>
          </cell>
          <cell r="E316" t="str">
            <v>273</v>
          </cell>
          <cell r="F316" t="str">
            <v xml:space="preserve">  3000</v>
          </cell>
          <cell r="K316" t="str">
            <v>HORAS EXTRAS E ENCARGOS</v>
          </cell>
          <cell r="L316">
            <v>0</v>
          </cell>
          <cell r="M316">
            <v>83.38</v>
          </cell>
          <cell r="N316">
            <v>-83.38</v>
          </cell>
        </row>
        <row r="317">
          <cell r="C317">
            <v>273</v>
          </cell>
          <cell r="D317" t="str">
            <v xml:space="preserve">273     3600      </v>
          </cell>
          <cell r="E317" t="str">
            <v>273</v>
          </cell>
          <cell r="F317" t="str">
            <v xml:space="preserve">  3600</v>
          </cell>
          <cell r="K317" t="str">
            <v>CONVENCAO FORMACAO</v>
          </cell>
          <cell r="L317">
            <v>0</v>
          </cell>
          <cell r="M317">
            <v>0</v>
          </cell>
          <cell r="N317">
            <v>-19318.03</v>
          </cell>
        </row>
        <row r="318">
          <cell r="C318">
            <v>273</v>
          </cell>
          <cell r="D318" t="str">
            <v xml:space="preserve">273     9900      </v>
          </cell>
          <cell r="E318" t="str">
            <v>273</v>
          </cell>
          <cell r="F318" t="str">
            <v xml:space="preserve">  9900</v>
          </cell>
          <cell r="K318" t="str">
            <v>OUTROS ACRESCIMOS DE CUSTOS</v>
          </cell>
          <cell r="L318">
            <v>44020.87</v>
          </cell>
          <cell r="M318">
            <v>287867.42</v>
          </cell>
          <cell r="N318">
            <v>-287867.42</v>
          </cell>
        </row>
        <row r="319">
          <cell r="C319">
            <v>274</v>
          </cell>
          <cell r="D319" t="str">
            <v xml:space="preserve">274         </v>
          </cell>
          <cell r="E319" t="str">
            <v>274</v>
          </cell>
          <cell r="K319" t="str">
            <v>PROVEITOS DIFERIDOS</v>
          </cell>
          <cell r="L319">
            <v>412793.27</v>
          </cell>
          <cell r="M319">
            <v>427006.36</v>
          </cell>
          <cell r="N319">
            <v>-687607.43</v>
          </cell>
        </row>
        <row r="320">
          <cell r="C320">
            <v>2749</v>
          </cell>
          <cell r="D320" t="str">
            <v xml:space="preserve">2749         </v>
          </cell>
          <cell r="E320" t="str">
            <v>2749</v>
          </cell>
          <cell r="K320" t="str">
            <v>OUTROS PROVEITOS DIFERIDOS</v>
          </cell>
          <cell r="L320">
            <v>412793.27</v>
          </cell>
          <cell r="M320">
            <v>427006.36</v>
          </cell>
          <cell r="N320">
            <v>-687607.43</v>
          </cell>
        </row>
        <row r="321">
          <cell r="C321">
            <v>27491</v>
          </cell>
          <cell r="D321" t="str">
            <v xml:space="preserve">27491         </v>
          </cell>
          <cell r="E321" t="str">
            <v>27491</v>
          </cell>
          <cell r="K321" t="str">
            <v>OUTROS PROVEITOS DIFERIDOS</v>
          </cell>
          <cell r="L321">
            <v>353381.56</v>
          </cell>
          <cell r="M321">
            <v>286140.88</v>
          </cell>
          <cell r="N321">
            <v>-249413.27</v>
          </cell>
        </row>
        <row r="322">
          <cell r="C322">
            <v>27492</v>
          </cell>
          <cell r="D322" t="str">
            <v xml:space="preserve">27492         </v>
          </cell>
          <cell r="E322" t="str">
            <v>27492</v>
          </cell>
          <cell r="K322" t="str">
            <v>OUTROS PROVEITOS-CAMP. 0% JURO</v>
          </cell>
          <cell r="L322">
            <v>34680.43</v>
          </cell>
          <cell r="M322">
            <v>80180.479999999996</v>
          </cell>
          <cell r="N322">
            <v>-315198.51</v>
          </cell>
        </row>
        <row r="323">
          <cell r="C323">
            <v>27496</v>
          </cell>
          <cell r="D323" t="str">
            <v xml:space="preserve">27496         </v>
          </cell>
          <cell r="E323" t="str">
            <v>27496</v>
          </cell>
          <cell r="K323" t="str">
            <v>SERVICOS ADMINISTRATIVOS</v>
          </cell>
          <cell r="L323">
            <v>24731.279999999999</v>
          </cell>
          <cell r="M323">
            <v>60685</v>
          </cell>
          <cell r="N323">
            <v>-122995.65</v>
          </cell>
        </row>
        <row r="324">
          <cell r="C324">
            <v>276</v>
          </cell>
          <cell r="D324" t="str">
            <v xml:space="preserve">276         </v>
          </cell>
          <cell r="E324" t="str">
            <v>276</v>
          </cell>
          <cell r="K324" t="str">
            <v>ACTIVOS E PASSIVOS IMP. DIFER</v>
          </cell>
          <cell r="L324">
            <v>358092.46</v>
          </cell>
          <cell r="M324">
            <v>230744.31</v>
          </cell>
          <cell r="N324">
            <v>127348.15</v>
          </cell>
        </row>
        <row r="325">
          <cell r="C325">
            <v>2761</v>
          </cell>
          <cell r="D325" t="str">
            <v xml:space="preserve">2761         </v>
          </cell>
          <cell r="E325" t="str">
            <v>2761</v>
          </cell>
          <cell r="K325" t="str">
            <v>ACTIVOS P/IMPOSTOS DIFERIDOS</v>
          </cell>
          <cell r="L325">
            <v>179046.23</v>
          </cell>
          <cell r="M325">
            <v>51698.080000000002</v>
          </cell>
          <cell r="N325">
            <v>127348.15</v>
          </cell>
        </row>
        <row r="326">
          <cell r="C326">
            <v>2762</v>
          </cell>
          <cell r="D326" t="str">
            <v xml:space="preserve">2762         </v>
          </cell>
          <cell r="E326" t="str">
            <v>2762</v>
          </cell>
          <cell r="K326" t="str">
            <v>PASSIVOS POR IMPOSTO DIFERIDO</v>
          </cell>
          <cell r="L326">
            <v>179046.23</v>
          </cell>
          <cell r="M326">
            <v>179046.23</v>
          </cell>
          <cell r="N326">
            <v>0</v>
          </cell>
        </row>
        <row r="327">
          <cell r="C327">
            <v>28</v>
          </cell>
          <cell r="D327" t="str">
            <v xml:space="preserve">28         </v>
          </cell>
          <cell r="E327" t="str">
            <v>28</v>
          </cell>
          <cell r="K327" t="str">
            <v>PROVISOES P/COB. DUVIDOSAS</v>
          </cell>
          <cell r="L327">
            <v>367664.03</v>
          </cell>
          <cell r="M327">
            <v>473153.19</v>
          </cell>
          <cell r="N327">
            <v>-387582.44</v>
          </cell>
        </row>
        <row r="328">
          <cell r="C328">
            <v>281</v>
          </cell>
          <cell r="D328" t="str">
            <v xml:space="preserve">281         </v>
          </cell>
          <cell r="E328" t="str">
            <v>281</v>
          </cell>
          <cell r="K328" t="str">
            <v>DIVIDAS CLIENTES</v>
          </cell>
          <cell r="L328">
            <v>339077.72</v>
          </cell>
          <cell r="M328">
            <v>122697.38</v>
          </cell>
          <cell r="N328">
            <v>-387582.44</v>
          </cell>
        </row>
        <row r="329">
          <cell r="C329">
            <v>2812</v>
          </cell>
          <cell r="D329" t="str">
            <v xml:space="preserve">2812         </v>
          </cell>
          <cell r="E329" t="str">
            <v>2812</v>
          </cell>
          <cell r="K329" t="str">
            <v>DIVIDAS CLIENTES-V/P</v>
          </cell>
          <cell r="L329">
            <v>69421.05</v>
          </cell>
          <cell r="M329">
            <v>0</v>
          </cell>
          <cell r="N329">
            <v>0</v>
          </cell>
        </row>
        <row r="330">
          <cell r="C330">
            <v>2812</v>
          </cell>
          <cell r="D330" t="str">
            <v xml:space="preserve">2812      111   </v>
          </cell>
          <cell r="E330" t="str">
            <v>2812</v>
          </cell>
          <cell r="G330" t="str">
            <v>1</v>
          </cell>
          <cell r="H330" t="str">
            <v>1</v>
          </cell>
          <cell r="I330" t="str">
            <v>1</v>
          </cell>
          <cell r="K330" t="str">
            <v>DIVIDAS CLIENTES-V/P-N-AUTO</v>
          </cell>
          <cell r="L330">
            <v>69421.05</v>
          </cell>
          <cell r="M330">
            <v>0</v>
          </cell>
          <cell r="N330">
            <v>0</v>
          </cell>
        </row>
        <row r="331">
          <cell r="C331">
            <v>2813</v>
          </cell>
          <cell r="D331" t="str">
            <v xml:space="preserve">2813         </v>
          </cell>
          <cell r="E331" t="str">
            <v>2813</v>
          </cell>
          <cell r="K331" t="str">
            <v>DIVIDAS CLIENTES-ALUGUER</v>
          </cell>
          <cell r="L331">
            <v>269656.67</v>
          </cell>
          <cell r="M331">
            <v>122697.38</v>
          </cell>
          <cell r="N331">
            <v>-387582.44</v>
          </cell>
        </row>
        <row r="332">
          <cell r="C332">
            <v>28131</v>
          </cell>
          <cell r="D332" t="str">
            <v xml:space="preserve">28131         </v>
          </cell>
          <cell r="E332" t="str">
            <v>28131</v>
          </cell>
          <cell r="K332" t="str">
            <v>DIVIDAS CLIENTES-ALUGUER</v>
          </cell>
          <cell r="L332">
            <v>269656.67</v>
          </cell>
          <cell r="M332">
            <v>122697.38</v>
          </cell>
          <cell r="N332">
            <v>-387582.44</v>
          </cell>
        </row>
        <row r="333">
          <cell r="C333">
            <v>28131</v>
          </cell>
          <cell r="D333" t="str">
            <v xml:space="preserve">28131      111   </v>
          </cell>
          <cell r="E333" t="str">
            <v>28131</v>
          </cell>
          <cell r="G333" t="str">
            <v>1</v>
          </cell>
          <cell r="H333" t="str">
            <v>1</v>
          </cell>
          <cell r="I333" t="str">
            <v>1</v>
          </cell>
          <cell r="K333" t="str">
            <v>DIVIDAS CLIENTES - ALUG-AUTO</v>
          </cell>
          <cell r="L333">
            <v>269656.67</v>
          </cell>
          <cell r="M333">
            <v>122697.38</v>
          </cell>
          <cell r="N333">
            <v>-387582.44</v>
          </cell>
        </row>
        <row r="334">
          <cell r="C334">
            <v>282</v>
          </cell>
          <cell r="D334" t="str">
            <v xml:space="preserve">282         </v>
          </cell>
          <cell r="E334" t="str">
            <v>282</v>
          </cell>
          <cell r="K334" t="str">
            <v>PROV. COB. DUV. - ALD/RET</v>
          </cell>
          <cell r="L334">
            <v>28586.31</v>
          </cell>
          <cell r="M334">
            <v>350455.81</v>
          </cell>
          <cell r="N334">
            <v>0</v>
          </cell>
        </row>
        <row r="335">
          <cell r="C335">
            <v>2822</v>
          </cell>
          <cell r="D335" t="str">
            <v xml:space="preserve">2822         </v>
          </cell>
          <cell r="E335" t="str">
            <v>2822</v>
          </cell>
          <cell r="K335" t="str">
            <v>PROV COB DUV - ALD</v>
          </cell>
          <cell r="L335">
            <v>28586.31</v>
          </cell>
          <cell r="M335">
            <v>281034.7</v>
          </cell>
          <cell r="N335">
            <v>0</v>
          </cell>
        </row>
        <row r="336">
          <cell r="C336">
            <v>28221</v>
          </cell>
          <cell r="D336" t="str">
            <v xml:space="preserve">28221         </v>
          </cell>
          <cell r="E336" t="str">
            <v>28221</v>
          </cell>
          <cell r="K336" t="str">
            <v>PROV COB DUV - ALD/TRIB</v>
          </cell>
          <cell r="L336">
            <v>21360.17</v>
          </cell>
          <cell r="M336">
            <v>269173.18</v>
          </cell>
          <cell r="N336">
            <v>0</v>
          </cell>
        </row>
        <row r="337">
          <cell r="C337">
            <v>28222</v>
          </cell>
          <cell r="D337" t="str">
            <v xml:space="preserve">28222         </v>
          </cell>
          <cell r="E337" t="str">
            <v>28222</v>
          </cell>
          <cell r="K337" t="str">
            <v>PROV. COB. DUV. - ALD MORA</v>
          </cell>
          <cell r="L337">
            <v>7226.14</v>
          </cell>
          <cell r="M337">
            <v>11861.52</v>
          </cell>
          <cell r="N337">
            <v>1.8189894035458565E-12</v>
          </cell>
        </row>
        <row r="338">
          <cell r="C338">
            <v>2823</v>
          </cell>
          <cell r="D338" t="str">
            <v xml:space="preserve">2823         </v>
          </cell>
          <cell r="E338" t="str">
            <v>2823</v>
          </cell>
          <cell r="K338" t="str">
            <v>PROV COB DUV - RETAIL</v>
          </cell>
          <cell r="L338">
            <v>0</v>
          </cell>
          <cell r="M338">
            <v>69421.11</v>
          </cell>
          <cell r="N338">
            <v>0</v>
          </cell>
        </row>
        <row r="339">
          <cell r="C339">
            <v>28231</v>
          </cell>
          <cell r="D339" t="str">
            <v xml:space="preserve">28231         </v>
          </cell>
          <cell r="E339" t="str">
            <v>28231</v>
          </cell>
          <cell r="K339" t="str">
            <v>PROV COB DUV - RET/TRIB</v>
          </cell>
          <cell r="L339">
            <v>0</v>
          </cell>
          <cell r="M339">
            <v>69421.11</v>
          </cell>
          <cell r="N339">
            <v>0</v>
          </cell>
        </row>
        <row r="340">
          <cell r="C340">
            <v>29</v>
          </cell>
          <cell r="D340" t="str">
            <v xml:space="preserve">29         </v>
          </cell>
          <cell r="E340" t="str">
            <v>29</v>
          </cell>
          <cell r="K340" t="str">
            <v>PROVISOES P/RISCOS E ENCARGOS</v>
          </cell>
          <cell r="L340">
            <v>0</v>
          </cell>
          <cell r="M340">
            <v>187993</v>
          </cell>
          <cell r="N340">
            <v>-2758029.21</v>
          </cell>
        </row>
        <row r="341">
          <cell r="C341">
            <v>298</v>
          </cell>
          <cell r="D341" t="str">
            <v xml:space="preserve">298         </v>
          </cell>
          <cell r="E341" t="str">
            <v>298</v>
          </cell>
          <cell r="K341" t="str">
            <v>OUTROS RISCOS E ENCARGOS</v>
          </cell>
          <cell r="L341">
            <v>0</v>
          </cell>
          <cell r="M341">
            <v>187993</v>
          </cell>
          <cell r="N341">
            <v>-2758029.21</v>
          </cell>
        </row>
        <row r="342">
          <cell r="C342">
            <v>2981</v>
          </cell>
          <cell r="D342" t="str">
            <v xml:space="preserve">2981         </v>
          </cell>
          <cell r="E342" t="str">
            <v>2981</v>
          </cell>
          <cell r="K342" t="str">
            <v>OUTROS RISCOS E ENCARGOS</v>
          </cell>
          <cell r="L342">
            <v>0</v>
          </cell>
          <cell r="M342">
            <v>60000</v>
          </cell>
          <cell r="N342">
            <v>-2630036.21</v>
          </cell>
        </row>
        <row r="343">
          <cell r="C343">
            <v>2982</v>
          </cell>
          <cell r="D343" t="str">
            <v xml:space="preserve">2982         </v>
          </cell>
          <cell r="E343" t="str">
            <v>2982</v>
          </cell>
          <cell r="K343" t="str">
            <v>PROVISOES VALORES RESIDUAIS</v>
          </cell>
          <cell r="L343">
            <v>0</v>
          </cell>
          <cell r="M343">
            <v>127993</v>
          </cell>
          <cell r="N343">
            <v>-127993</v>
          </cell>
        </row>
        <row r="344">
          <cell r="C344">
            <v>42</v>
          </cell>
          <cell r="D344" t="str">
            <v xml:space="preserve">42         </v>
          </cell>
          <cell r="E344" t="str">
            <v>42</v>
          </cell>
          <cell r="K344" t="str">
            <v>IMOBILIZACOES CORPOREAS</v>
          </cell>
          <cell r="L344">
            <v>10222785.670000002</v>
          </cell>
          <cell r="M344">
            <v>2380525.0499999998</v>
          </cell>
          <cell r="N344">
            <v>77744105.26000002</v>
          </cell>
        </row>
        <row r="345">
          <cell r="C345">
            <v>424</v>
          </cell>
          <cell r="D345" t="str">
            <v xml:space="preserve">424         </v>
          </cell>
          <cell r="E345" t="str">
            <v>424</v>
          </cell>
          <cell r="K345" t="str">
            <v>I.C.-EQUIPAMENTO DE TRANSPORTE</v>
          </cell>
          <cell r="L345">
            <v>10222785.670000002</v>
          </cell>
          <cell r="M345">
            <v>2380525.0499999998</v>
          </cell>
          <cell r="N345">
            <v>77744105.26000002</v>
          </cell>
        </row>
        <row r="346">
          <cell r="C346">
            <v>4241</v>
          </cell>
          <cell r="D346" t="str">
            <v xml:space="preserve">4241         </v>
          </cell>
          <cell r="E346" t="str">
            <v>4241</v>
          </cell>
          <cell r="K346" t="str">
            <v>I.C.-EQUIP.TRANSP.-LIGEIROS</v>
          </cell>
          <cell r="L346">
            <v>10222785.670000002</v>
          </cell>
          <cell r="M346">
            <v>2380525.0499999998</v>
          </cell>
          <cell r="N346">
            <v>77744105.26000002</v>
          </cell>
        </row>
        <row r="347">
          <cell r="C347">
            <v>42411</v>
          </cell>
          <cell r="D347" t="str">
            <v xml:space="preserve">42411         </v>
          </cell>
          <cell r="E347" t="str">
            <v>42411</v>
          </cell>
          <cell r="K347" t="str">
            <v>EQUIP.TRANSP.- DL 02/90</v>
          </cell>
          <cell r="L347">
            <v>49163.9</v>
          </cell>
          <cell r="M347">
            <v>59613.09</v>
          </cell>
          <cell r="N347">
            <v>788782.82</v>
          </cell>
        </row>
        <row r="348">
          <cell r="C348">
            <v>42412</v>
          </cell>
          <cell r="D348" t="str">
            <v xml:space="preserve">42412         </v>
          </cell>
          <cell r="E348" t="str">
            <v>42412</v>
          </cell>
          <cell r="K348" t="str">
            <v>I.C.-EQUIP.TRANSP.-FROTA ALG</v>
          </cell>
          <cell r="L348">
            <v>10173621.770000001</v>
          </cell>
          <cell r="M348">
            <v>2320911.96</v>
          </cell>
          <cell r="N348">
            <v>76601627.230000004</v>
          </cell>
        </row>
        <row r="349">
          <cell r="C349">
            <v>42413</v>
          </cell>
          <cell r="D349" t="str">
            <v xml:space="preserve">42413         </v>
          </cell>
          <cell r="E349" t="str">
            <v>42413</v>
          </cell>
          <cell r="K349" t="str">
            <v>A.A.-I.C.-EQU.TRAN.-FROTA FINP</v>
          </cell>
          <cell r="L349">
            <v>0</v>
          </cell>
          <cell r="M349">
            <v>0</v>
          </cell>
          <cell r="N349">
            <v>347925.27</v>
          </cell>
        </row>
        <row r="350">
          <cell r="C350">
            <v>42414</v>
          </cell>
          <cell r="D350" t="str">
            <v xml:space="preserve">42414         </v>
          </cell>
          <cell r="E350" t="str">
            <v>42414</v>
          </cell>
          <cell r="K350" t="str">
            <v>I.C.-EQUIP.TRANSP.ALG-VIAT.DEV</v>
          </cell>
          <cell r="L350">
            <v>0</v>
          </cell>
          <cell r="M350">
            <v>0</v>
          </cell>
          <cell r="N350">
            <v>5769.94</v>
          </cell>
        </row>
        <row r="351">
          <cell r="C351">
            <v>44</v>
          </cell>
          <cell r="D351" t="str">
            <v xml:space="preserve">44         </v>
          </cell>
          <cell r="E351" t="str">
            <v>44</v>
          </cell>
          <cell r="K351" t="str">
            <v>IMOBILIZACOES EM CURSO</v>
          </cell>
          <cell r="L351">
            <v>0</v>
          </cell>
          <cell r="M351">
            <v>405612.08</v>
          </cell>
          <cell r="N351">
            <v>0</v>
          </cell>
        </row>
        <row r="352">
          <cell r="C352">
            <v>441</v>
          </cell>
          <cell r="D352" t="str">
            <v xml:space="preserve">441         </v>
          </cell>
          <cell r="E352" t="str">
            <v>441</v>
          </cell>
          <cell r="K352" t="str">
            <v>ESCRITORIO DE LISBOA</v>
          </cell>
          <cell r="L352">
            <v>0</v>
          </cell>
          <cell r="M352">
            <v>405612.08</v>
          </cell>
          <cell r="N352">
            <v>0</v>
          </cell>
        </row>
        <row r="353">
          <cell r="C353">
            <v>4418</v>
          </cell>
          <cell r="D353" t="str">
            <v xml:space="preserve">4418         </v>
          </cell>
          <cell r="E353" t="str">
            <v>4418</v>
          </cell>
          <cell r="K353" t="str">
            <v>CONTRATOS ALD P/RECEPCIONAR</v>
          </cell>
          <cell r="L353">
            <v>0</v>
          </cell>
          <cell r="M353">
            <v>405612.08</v>
          </cell>
          <cell r="N353">
            <v>0</v>
          </cell>
        </row>
        <row r="354">
          <cell r="C354">
            <v>48</v>
          </cell>
          <cell r="D354" t="str">
            <v xml:space="preserve">48         </v>
          </cell>
          <cell r="E354" t="str">
            <v>48</v>
          </cell>
          <cell r="K354" t="str">
            <v>AMORTIZACOES ACUMULADAS</v>
          </cell>
          <cell r="L354">
            <v>1116820.1399999999</v>
          </cell>
          <cell r="M354">
            <v>1678858.46</v>
          </cell>
          <cell r="N354">
            <v>-25471018.449999999</v>
          </cell>
        </row>
        <row r="355">
          <cell r="C355">
            <v>482</v>
          </cell>
          <cell r="D355" t="str">
            <v xml:space="preserve">482         </v>
          </cell>
          <cell r="E355" t="str">
            <v>482</v>
          </cell>
          <cell r="K355" t="str">
            <v>AMORT.ACUM.-IMOBILIZADO CORP.</v>
          </cell>
          <cell r="L355">
            <v>1116820.1399999999</v>
          </cell>
          <cell r="M355">
            <v>1678858.46</v>
          </cell>
          <cell r="N355">
            <v>-25471018.449999999</v>
          </cell>
        </row>
        <row r="356">
          <cell r="C356">
            <v>4824</v>
          </cell>
          <cell r="D356" t="str">
            <v xml:space="preserve">4824         </v>
          </cell>
          <cell r="E356" t="str">
            <v>4824</v>
          </cell>
          <cell r="K356" t="str">
            <v>A.A.-I.C.-EQUIPAMENTO TRANSP.</v>
          </cell>
          <cell r="L356">
            <v>1116820.1399999999</v>
          </cell>
          <cell r="M356">
            <v>1678858.46</v>
          </cell>
          <cell r="N356">
            <v>-25471018.449999999</v>
          </cell>
        </row>
        <row r="357">
          <cell r="C357">
            <v>48241</v>
          </cell>
          <cell r="D357" t="str">
            <v xml:space="preserve">48241         </v>
          </cell>
          <cell r="E357" t="str">
            <v>48241</v>
          </cell>
          <cell r="K357" t="str">
            <v>A.A.-I.C.-EQUI.TRAN.-LIGEIROS</v>
          </cell>
          <cell r="L357">
            <v>1116820.1399999999</v>
          </cell>
          <cell r="M357">
            <v>1678858.46</v>
          </cell>
          <cell r="N357">
            <v>-25471018.449999999</v>
          </cell>
        </row>
        <row r="358">
          <cell r="C358">
            <v>482411</v>
          </cell>
          <cell r="D358" t="str">
            <v xml:space="preserve">482411         </v>
          </cell>
          <cell r="E358" t="str">
            <v>482411</v>
          </cell>
          <cell r="K358" t="str">
            <v>A.A.-I.C.-EQ.TRANSP-DL 02/90</v>
          </cell>
          <cell r="L358">
            <v>20434.830000000002</v>
          </cell>
          <cell r="M358">
            <v>37815.949999999997</v>
          </cell>
          <cell r="N358">
            <v>-279358.08000000002</v>
          </cell>
        </row>
        <row r="359">
          <cell r="C359">
            <v>482412</v>
          </cell>
          <cell r="D359" t="str">
            <v xml:space="preserve">482412         </v>
          </cell>
          <cell r="E359" t="str">
            <v>482412</v>
          </cell>
          <cell r="K359" t="str">
            <v>A.A.-I.C.-EQU.TRAN.-FROTA ALG</v>
          </cell>
          <cell r="L359">
            <v>1096385.31</v>
          </cell>
          <cell r="M359">
            <v>1633553.57</v>
          </cell>
          <cell r="N359">
            <v>-25071875.050000001</v>
          </cell>
        </row>
        <row r="360">
          <cell r="C360">
            <v>482413</v>
          </cell>
          <cell r="D360" t="str">
            <v xml:space="preserve">482413         </v>
          </cell>
          <cell r="E360" t="str">
            <v>482413</v>
          </cell>
          <cell r="K360" t="str">
            <v>A.A.-I.C-EQ.TR.-LIGEIR-FINPLUS</v>
          </cell>
          <cell r="L360">
            <v>0</v>
          </cell>
          <cell r="M360">
            <v>7082.23</v>
          </cell>
          <cell r="N360">
            <v>-118331.59</v>
          </cell>
        </row>
        <row r="361">
          <cell r="C361">
            <v>482414</v>
          </cell>
          <cell r="D361" t="str">
            <v xml:space="preserve">482414         </v>
          </cell>
          <cell r="E361" t="str">
            <v>482414</v>
          </cell>
          <cell r="K361" t="str">
            <v>A.A.-IC-EQ.TR.ALG-VIAT.DEVOL.</v>
          </cell>
          <cell r="L361">
            <v>0</v>
          </cell>
          <cell r="M361">
            <v>406.71</v>
          </cell>
          <cell r="N361">
            <v>-1453.73</v>
          </cell>
        </row>
        <row r="362">
          <cell r="C362">
            <v>51</v>
          </cell>
          <cell r="D362" t="str">
            <v xml:space="preserve">51         </v>
          </cell>
          <cell r="E362" t="str">
            <v>51</v>
          </cell>
          <cell r="K362" t="str">
            <v>CAPITAL</v>
          </cell>
          <cell r="L362">
            <v>0</v>
          </cell>
          <cell r="M362">
            <v>0</v>
          </cell>
          <cell r="N362">
            <v>-50000</v>
          </cell>
        </row>
        <row r="363">
          <cell r="C363">
            <v>516</v>
          </cell>
          <cell r="D363" t="str">
            <v xml:space="preserve">516         </v>
          </cell>
          <cell r="E363" t="str">
            <v>516</v>
          </cell>
          <cell r="K363" t="str">
            <v>ACCOES</v>
          </cell>
          <cell r="L363">
            <v>0</v>
          </cell>
          <cell r="M363">
            <v>0</v>
          </cell>
          <cell r="N363">
            <v>-50000</v>
          </cell>
        </row>
        <row r="364">
          <cell r="C364">
            <v>54</v>
          </cell>
          <cell r="D364" t="str">
            <v xml:space="preserve">54         </v>
          </cell>
          <cell r="E364" t="str">
            <v>54</v>
          </cell>
          <cell r="K364" t="str">
            <v>PREMIO DE EMISSÃO DE ACCOES</v>
          </cell>
          <cell r="L364">
            <v>0</v>
          </cell>
          <cell r="M364">
            <v>0</v>
          </cell>
          <cell r="N364">
            <v>-2767.53</v>
          </cell>
        </row>
        <row r="365">
          <cell r="C365">
            <v>541</v>
          </cell>
          <cell r="D365" t="str">
            <v xml:space="preserve">541         </v>
          </cell>
          <cell r="E365" t="str">
            <v>541</v>
          </cell>
          <cell r="K365" t="str">
            <v>PREMIO DE EMISSAO DE ACCOES</v>
          </cell>
          <cell r="L365">
            <v>0</v>
          </cell>
          <cell r="M365">
            <v>0</v>
          </cell>
          <cell r="N365">
            <v>-2767.53</v>
          </cell>
        </row>
        <row r="366">
          <cell r="C366">
            <v>57</v>
          </cell>
          <cell r="D366" t="str">
            <v xml:space="preserve">57         </v>
          </cell>
          <cell r="E366" t="str">
            <v>57</v>
          </cell>
          <cell r="K366" t="str">
            <v>RESERVAS</v>
          </cell>
          <cell r="L366">
            <v>0</v>
          </cell>
          <cell r="M366">
            <v>0</v>
          </cell>
          <cell r="N366">
            <v>-3378381.57</v>
          </cell>
        </row>
        <row r="367">
          <cell r="C367">
            <v>571</v>
          </cell>
          <cell r="D367" t="str">
            <v xml:space="preserve">571         </v>
          </cell>
          <cell r="E367" t="str">
            <v>571</v>
          </cell>
          <cell r="K367" t="str">
            <v>RESERVAS LEGAIS</v>
          </cell>
          <cell r="L367">
            <v>0</v>
          </cell>
          <cell r="M367">
            <v>0</v>
          </cell>
          <cell r="N367">
            <v>-24296.85</v>
          </cell>
        </row>
        <row r="368">
          <cell r="C368">
            <v>5711</v>
          </cell>
          <cell r="D368" t="str">
            <v xml:space="preserve">5711         </v>
          </cell>
          <cell r="E368" t="str">
            <v>5711</v>
          </cell>
          <cell r="K368" t="str">
            <v>RESERVAS LEGAIS</v>
          </cell>
          <cell r="L368">
            <v>0</v>
          </cell>
          <cell r="M368">
            <v>0</v>
          </cell>
          <cell r="N368">
            <v>-24296.85</v>
          </cell>
        </row>
        <row r="369">
          <cell r="C369">
            <v>574</v>
          </cell>
          <cell r="D369" t="str">
            <v xml:space="preserve">574         </v>
          </cell>
          <cell r="E369" t="str">
            <v>574</v>
          </cell>
          <cell r="K369" t="str">
            <v>RESERVAS LIVRES</v>
          </cell>
          <cell r="L369">
            <v>0</v>
          </cell>
          <cell r="M369">
            <v>0</v>
          </cell>
          <cell r="N369">
            <v>-3354084.72</v>
          </cell>
        </row>
        <row r="370">
          <cell r="C370">
            <v>5741</v>
          </cell>
          <cell r="D370" t="str">
            <v xml:space="preserve">5741         </v>
          </cell>
          <cell r="E370" t="str">
            <v>5741</v>
          </cell>
          <cell r="K370" t="str">
            <v>RESERVAS LIVRES</v>
          </cell>
          <cell r="L370">
            <v>0</v>
          </cell>
          <cell r="M370">
            <v>0</v>
          </cell>
          <cell r="N370">
            <v>-91017.7</v>
          </cell>
        </row>
        <row r="371">
          <cell r="C371">
            <v>5742</v>
          </cell>
          <cell r="D371" t="str">
            <v xml:space="preserve">5742         </v>
          </cell>
          <cell r="E371" t="str">
            <v>5742</v>
          </cell>
          <cell r="K371" t="str">
            <v>RESERVAS LIVRES/EXERC.95</v>
          </cell>
          <cell r="L371">
            <v>0</v>
          </cell>
          <cell r="M371">
            <v>0</v>
          </cell>
          <cell r="N371">
            <v>-446596.11</v>
          </cell>
        </row>
        <row r="372">
          <cell r="C372">
            <v>5743</v>
          </cell>
          <cell r="D372" t="str">
            <v xml:space="preserve">5743         </v>
          </cell>
          <cell r="E372" t="str">
            <v>5743</v>
          </cell>
          <cell r="K372" t="str">
            <v>RESERVAS LIVRES - EXERC. 96</v>
          </cell>
          <cell r="L372">
            <v>0</v>
          </cell>
          <cell r="M372">
            <v>0</v>
          </cell>
          <cell r="N372">
            <v>-869735.62</v>
          </cell>
        </row>
        <row r="373">
          <cell r="C373">
            <v>5744</v>
          </cell>
          <cell r="D373" t="str">
            <v xml:space="preserve">5744         </v>
          </cell>
          <cell r="E373" t="str">
            <v>5744</v>
          </cell>
          <cell r="K373" t="str">
            <v>RESERVAS LIVRES/EXERC. 97</v>
          </cell>
          <cell r="L373">
            <v>0</v>
          </cell>
          <cell r="M373">
            <v>0</v>
          </cell>
          <cell r="N373">
            <v>-860613.93</v>
          </cell>
        </row>
        <row r="374">
          <cell r="C374">
            <v>5745</v>
          </cell>
          <cell r="D374" t="str">
            <v xml:space="preserve">5745         </v>
          </cell>
          <cell r="E374" t="str">
            <v>5745</v>
          </cell>
          <cell r="K374" t="str">
            <v>RESERVAS LIVRES EXERC/98</v>
          </cell>
          <cell r="L374">
            <v>0</v>
          </cell>
          <cell r="M374">
            <v>0</v>
          </cell>
          <cell r="N374">
            <v>-743317.51</v>
          </cell>
        </row>
        <row r="375">
          <cell r="C375">
            <v>5746</v>
          </cell>
          <cell r="D375" t="str">
            <v xml:space="preserve">5746         </v>
          </cell>
          <cell r="E375" t="str">
            <v>5746</v>
          </cell>
          <cell r="K375" t="str">
            <v>RESERVAS LIVRES - EXERC. 99</v>
          </cell>
          <cell r="L375">
            <v>0</v>
          </cell>
          <cell r="M375">
            <v>0</v>
          </cell>
          <cell r="N375">
            <v>-621228.06000000006</v>
          </cell>
        </row>
        <row r="376">
          <cell r="C376">
            <v>5747</v>
          </cell>
          <cell r="D376" t="str">
            <v xml:space="preserve">5747         </v>
          </cell>
          <cell r="E376" t="str">
            <v>5747</v>
          </cell>
          <cell r="K376" t="str">
            <v>RESERVAS LIVRES - EXERC. 00</v>
          </cell>
          <cell r="L376">
            <v>0</v>
          </cell>
          <cell r="M376">
            <v>0</v>
          </cell>
          <cell r="N376">
            <v>-217028.02</v>
          </cell>
        </row>
        <row r="377">
          <cell r="C377">
            <v>5748</v>
          </cell>
          <cell r="D377" t="str">
            <v xml:space="preserve">5748         </v>
          </cell>
          <cell r="E377" t="str">
            <v>5748</v>
          </cell>
          <cell r="K377" t="str">
            <v>RESERVAS LIVRES - EXERC. 02</v>
          </cell>
          <cell r="L377">
            <v>0</v>
          </cell>
          <cell r="M377">
            <v>0</v>
          </cell>
          <cell r="N377">
            <v>495452.23</v>
          </cell>
        </row>
        <row r="378">
          <cell r="C378">
            <v>59</v>
          </cell>
          <cell r="D378" t="str">
            <v xml:space="preserve">59         </v>
          </cell>
          <cell r="E378" t="str">
            <v>59</v>
          </cell>
          <cell r="K378" t="str">
            <v>RESULTADOS TRANSITADOS</v>
          </cell>
          <cell r="L378">
            <v>0</v>
          </cell>
          <cell r="M378">
            <v>0</v>
          </cell>
          <cell r="N378">
            <v>-516082.03</v>
          </cell>
        </row>
        <row r="379">
          <cell r="C379">
            <v>597</v>
          </cell>
          <cell r="D379" t="str">
            <v xml:space="preserve">597         </v>
          </cell>
          <cell r="E379" t="str">
            <v>597</v>
          </cell>
          <cell r="K379" t="str">
            <v>RESULTADOS TRANSITADOS</v>
          </cell>
          <cell r="L379">
            <v>0</v>
          </cell>
          <cell r="M379">
            <v>0</v>
          </cell>
          <cell r="N379">
            <v>-516082.03</v>
          </cell>
        </row>
        <row r="380">
          <cell r="C380">
            <v>5970</v>
          </cell>
          <cell r="D380" t="str">
            <v xml:space="preserve">5970         </v>
          </cell>
          <cell r="E380" t="str">
            <v>5970</v>
          </cell>
          <cell r="K380" t="str">
            <v>RESULTADOS TRANSITADOS</v>
          </cell>
          <cell r="L380">
            <v>0</v>
          </cell>
          <cell r="M380">
            <v>0</v>
          </cell>
          <cell r="N380">
            <v>-516082.03</v>
          </cell>
        </row>
        <row r="381">
          <cell r="C381">
            <v>62</v>
          </cell>
          <cell r="D381" t="str">
            <v xml:space="preserve">62         </v>
          </cell>
          <cell r="E381" t="str">
            <v>62</v>
          </cell>
          <cell r="K381" t="str">
            <v>FORNECIM.SERVICOS EXTERNOS</v>
          </cell>
          <cell r="L381">
            <v>321024.48</v>
          </cell>
          <cell r="M381">
            <v>41026.480000000003</v>
          </cell>
          <cell r="N381">
            <v>1868570.81</v>
          </cell>
        </row>
        <row r="382">
          <cell r="C382">
            <v>622</v>
          </cell>
          <cell r="D382" t="str">
            <v xml:space="preserve">622         </v>
          </cell>
          <cell r="E382" t="str">
            <v>622</v>
          </cell>
          <cell r="K382" t="str">
            <v>FORNECIMENTOS E SERVICOS</v>
          </cell>
          <cell r="L382">
            <v>321024.48</v>
          </cell>
          <cell r="M382">
            <v>41026.480000000003</v>
          </cell>
          <cell r="N382">
            <v>1868570.81</v>
          </cell>
        </row>
        <row r="383">
          <cell r="C383">
            <v>6221</v>
          </cell>
          <cell r="D383" t="str">
            <v xml:space="preserve">6221         </v>
          </cell>
          <cell r="E383" t="str">
            <v>6221</v>
          </cell>
          <cell r="K383" t="str">
            <v>FORNECIMENTOS E SERVICOS</v>
          </cell>
          <cell r="L383">
            <v>20651.939999999999</v>
          </cell>
          <cell r="M383">
            <v>0</v>
          </cell>
          <cell r="N383">
            <v>74848.649999999994</v>
          </cell>
        </row>
        <row r="384">
          <cell r="C384">
            <v>62212</v>
          </cell>
          <cell r="D384" t="str">
            <v xml:space="preserve">62212         </v>
          </cell>
          <cell r="E384" t="str">
            <v>62212</v>
          </cell>
          <cell r="K384" t="str">
            <v>COMBUSTIVEIS</v>
          </cell>
          <cell r="L384">
            <v>6108.87</v>
          </cell>
          <cell r="M384">
            <v>0</v>
          </cell>
          <cell r="N384">
            <v>26555.119999999999</v>
          </cell>
        </row>
        <row r="385">
          <cell r="C385">
            <v>62212</v>
          </cell>
          <cell r="D385" t="str">
            <v>62212         210</v>
          </cell>
          <cell r="E385" t="str">
            <v>62212</v>
          </cell>
          <cell r="J385" t="str">
            <v>210</v>
          </cell>
          <cell r="K385" t="str">
            <v>COMBUSTIVEIS-Fin Plus</v>
          </cell>
          <cell r="L385">
            <v>508.67</v>
          </cell>
          <cell r="M385">
            <v>0</v>
          </cell>
          <cell r="N385">
            <v>3062.57</v>
          </cell>
        </row>
        <row r="386">
          <cell r="C386">
            <v>62212</v>
          </cell>
          <cell r="D386" t="str">
            <v>62212         900</v>
          </cell>
          <cell r="E386" t="str">
            <v>62212</v>
          </cell>
          <cell r="J386" t="str">
            <v>900</v>
          </cell>
          <cell r="K386" t="str">
            <v>COMBUSTIVEIS Dir Geral</v>
          </cell>
          <cell r="L386">
            <v>37.24</v>
          </cell>
          <cell r="M386">
            <v>0</v>
          </cell>
          <cell r="N386">
            <v>814.07</v>
          </cell>
        </row>
        <row r="387">
          <cell r="C387">
            <v>62212</v>
          </cell>
          <cell r="D387" t="str">
            <v>62212         910</v>
          </cell>
          <cell r="E387" t="str">
            <v>62212</v>
          </cell>
          <cell r="J387" t="str">
            <v>910</v>
          </cell>
          <cell r="K387" t="str">
            <v>COMBUSTIVEIS Comercial</v>
          </cell>
          <cell r="L387">
            <v>324</v>
          </cell>
          <cell r="M387">
            <v>0</v>
          </cell>
          <cell r="N387">
            <v>1313.88</v>
          </cell>
        </row>
        <row r="388">
          <cell r="C388">
            <v>62212</v>
          </cell>
          <cell r="D388" t="str">
            <v>62212         911</v>
          </cell>
          <cell r="E388" t="str">
            <v>62212</v>
          </cell>
          <cell r="J388" t="str">
            <v>911</v>
          </cell>
          <cell r="K388" t="str">
            <v>COMBUSTIVEIS - Cunha Candido</v>
          </cell>
          <cell r="L388">
            <v>693.69</v>
          </cell>
          <cell r="M388">
            <v>0</v>
          </cell>
          <cell r="N388">
            <v>2527.52</v>
          </cell>
        </row>
        <row r="389">
          <cell r="C389">
            <v>62212</v>
          </cell>
          <cell r="D389" t="str">
            <v>62212         912</v>
          </cell>
          <cell r="E389" t="str">
            <v>62212</v>
          </cell>
          <cell r="J389" t="str">
            <v>912</v>
          </cell>
          <cell r="K389" t="str">
            <v>COMBUSTIVEIS - Gabriel Simoes</v>
          </cell>
          <cell r="L389">
            <v>479.68</v>
          </cell>
          <cell r="M389">
            <v>0</v>
          </cell>
          <cell r="N389">
            <v>2190.31</v>
          </cell>
        </row>
        <row r="390">
          <cell r="C390">
            <v>62212</v>
          </cell>
          <cell r="D390" t="str">
            <v>62212         913</v>
          </cell>
          <cell r="E390" t="str">
            <v>62212</v>
          </cell>
          <cell r="J390" t="str">
            <v>913</v>
          </cell>
          <cell r="K390" t="str">
            <v>COMBUSTIVEIS - Jose Monteiro</v>
          </cell>
          <cell r="L390">
            <v>597.87</v>
          </cell>
          <cell r="M390">
            <v>0</v>
          </cell>
          <cell r="N390">
            <v>2035.16</v>
          </cell>
        </row>
        <row r="391">
          <cell r="C391">
            <v>62212</v>
          </cell>
          <cell r="D391" t="str">
            <v>62212         914</v>
          </cell>
          <cell r="E391" t="str">
            <v>62212</v>
          </cell>
          <cell r="J391" t="str">
            <v>914</v>
          </cell>
          <cell r="K391" t="str">
            <v>COMBUSTIVEIS - Rui Guerra</v>
          </cell>
          <cell r="L391">
            <v>669.27</v>
          </cell>
          <cell r="M391">
            <v>0</v>
          </cell>
          <cell r="N391">
            <v>2916.83</v>
          </cell>
        </row>
        <row r="392">
          <cell r="C392">
            <v>62212</v>
          </cell>
          <cell r="D392" t="str">
            <v>62212         920</v>
          </cell>
          <cell r="E392" t="str">
            <v>62212</v>
          </cell>
          <cell r="J392" t="str">
            <v>920</v>
          </cell>
          <cell r="K392" t="str">
            <v>COMBUSTIVEIS Aceitacao</v>
          </cell>
          <cell r="L392">
            <v>0</v>
          </cell>
          <cell r="M392">
            <v>0</v>
          </cell>
          <cell r="N392">
            <v>52.25</v>
          </cell>
        </row>
        <row r="393">
          <cell r="C393">
            <v>62212</v>
          </cell>
          <cell r="D393" t="str">
            <v>62212         930</v>
          </cell>
          <cell r="E393" t="str">
            <v>62212</v>
          </cell>
          <cell r="J393" t="str">
            <v>930</v>
          </cell>
          <cell r="K393" t="str">
            <v>COMBUSTIVEIS Pos venda</v>
          </cell>
          <cell r="L393">
            <v>219.04</v>
          </cell>
          <cell r="M393">
            <v>0</v>
          </cell>
          <cell r="N393">
            <v>990.54</v>
          </cell>
        </row>
        <row r="394">
          <cell r="C394">
            <v>62212</v>
          </cell>
          <cell r="D394" t="str">
            <v>62212         940</v>
          </cell>
          <cell r="E394" t="str">
            <v>62212</v>
          </cell>
          <cell r="J394" t="str">
            <v>940</v>
          </cell>
          <cell r="K394" t="str">
            <v>COMBUSTIVEIS Recup. credito</v>
          </cell>
          <cell r="L394">
            <v>634.74</v>
          </cell>
          <cell r="M394">
            <v>0</v>
          </cell>
          <cell r="N394">
            <v>2942.66</v>
          </cell>
        </row>
        <row r="395">
          <cell r="C395">
            <v>62212</v>
          </cell>
          <cell r="D395" t="str">
            <v>62212         950</v>
          </cell>
          <cell r="E395" t="str">
            <v>62212</v>
          </cell>
          <cell r="J395" t="str">
            <v>950</v>
          </cell>
          <cell r="K395" t="str">
            <v>COMBUSTIVEIS Finanças</v>
          </cell>
          <cell r="L395">
            <v>551.54</v>
          </cell>
          <cell r="M395">
            <v>0</v>
          </cell>
          <cell r="N395">
            <v>2242.62</v>
          </cell>
        </row>
        <row r="396">
          <cell r="C396">
            <v>62212</v>
          </cell>
          <cell r="D396" t="str">
            <v>62212         960</v>
          </cell>
          <cell r="E396" t="str">
            <v>62212</v>
          </cell>
          <cell r="J396" t="str">
            <v>960</v>
          </cell>
          <cell r="K396" t="str">
            <v>COMBUSTIVEIS Pessoal sup.</v>
          </cell>
          <cell r="L396">
            <v>728.37</v>
          </cell>
          <cell r="M396">
            <v>0</v>
          </cell>
          <cell r="N396">
            <v>2865.22</v>
          </cell>
        </row>
        <row r="397">
          <cell r="C397">
            <v>62212</v>
          </cell>
          <cell r="D397" t="str">
            <v>62212         970</v>
          </cell>
          <cell r="E397" t="str">
            <v>62212</v>
          </cell>
          <cell r="J397" t="str">
            <v>970</v>
          </cell>
          <cell r="K397" t="str">
            <v>COMBUSTIVEIS Informatica</v>
          </cell>
          <cell r="L397">
            <v>625.77</v>
          </cell>
          <cell r="M397">
            <v>0</v>
          </cell>
          <cell r="N397">
            <v>2562.5</v>
          </cell>
        </row>
        <row r="398">
          <cell r="C398">
            <v>62212</v>
          </cell>
          <cell r="D398" t="str">
            <v>62212         990</v>
          </cell>
          <cell r="E398" t="str">
            <v>62212</v>
          </cell>
          <cell r="J398" t="str">
            <v>990</v>
          </cell>
          <cell r="K398" t="str">
            <v>COMBUSTIVEIS Indirectos</v>
          </cell>
          <cell r="L398">
            <v>38.99</v>
          </cell>
          <cell r="M398">
            <v>0</v>
          </cell>
          <cell r="N398">
            <v>38.99</v>
          </cell>
        </row>
        <row r="399">
          <cell r="C399">
            <v>62215</v>
          </cell>
          <cell r="D399" t="str">
            <v xml:space="preserve">62215         </v>
          </cell>
          <cell r="E399" t="str">
            <v>62215</v>
          </cell>
          <cell r="K399" t="str">
            <v>FERRAM. UTENS.-DESGASTE RAP.</v>
          </cell>
          <cell r="L399">
            <v>43.78</v>
          </cell>
          <cell r="M399">
            <v>0</v>
          </cell>
          <cell r="N399">
            <v>982.32</v>
          </cell>
        </row>
        <row r="400">
          <cell r="C400">
            <v>62215</v>
          </cell>
          <cell r="D400" t="str">
            <v>62215         900</v>
          </cell>
          <cell r="E400" t="str">
            <v>62215</v>
          </cell>
          <cell r="J400" t="str">
            <v>900</v>
          </cell>
          <cell r="K400" t="str">
            <v>FERRAMENTAS UTENC Dir Geral</v>
          </cell>
          <cell r="L400">
            <v>0</v>
          </cell>
          <cell r="M400">
            <v>0</v>
          </cell>
          <cell r="N400">
            <v>62.39</v>
          </cell>
        </row>
        <row r="401">
          <cell r="C401">
            <v>62215</v>
          </cell>
          <cell r="D401" t="str">
            <v>62215         910</v>
          </cell>
          <cell r="E401" t="str">
            <v>62215</v>
          </cell>
          <cell r="J401" t="str">
            <v>910</v>
          </cell>
          <cell r="K401" t="str">
            <v>FERRAMENTAS UTENC Comercial</v>
          </cell>
          <cell r="L401">
            <v>0</v>
          </cell>
          <cell r="M401">
            <v>0</v>
          </cell>
          <cell r="N401">
            <v>117.48</v>
          </cell>
        </row>
        <row r="402">
          <cell r="C402">
            <v>62215</v>
          </cell>
          <cell r="D402" t="str">
            <v>62215         920</v>
          </cell>
          <cell r="E402" t="str">
            <v>62215</v>
          </cell>
          <cell r="J402" t="str">
            <v>920</v>
          </cell>
          <cell r="K402" t="str">
            <v>FERRAMENTAS UTENC Aceitacão</v>
          </cell>
          <cell r="L402">
            <v>0</v>
          </cell>
          <cell r="M402">
            <v>0</v>
          </cell>
          <cell r="N402">
            <v>38.979999999999997</v>
          </cell>
        </row>
        <row r="403">
          <cell r="C403">
            <v>62215</v>
          </cell>
          <cell r="D403" t="str">
            <v>62215         930</v>
          </cell>
          <cell r="E403" t="str">
            <v>62215</v>
          </cell>
          <cell r="J403" t="str">
            <v>930</v>
          </cell>
          <cell r="K403" t="str">
            <v>FERRAMENTAS UTENC Pos venda</v>
          </cell>
          <cell r="L403">
            <v>0</v>
          </cell>
          <cell r="M403">
            <v>0</v>
          </cell>
          <cell r="N403">
            <v>7</v>
          </cell>
        </row>
        <row r="404">
          <cell r="C404">
            <v>62215</v>
          </cell>
          <cell r="D404" t="str">
            <v>62215         960</v>
          </cell>
          <cell r="E404" t="str">
            <v>62215</v>
          </cell>
          <cell r="J404" t="str">
            <v>960</v>
          </cell>
          <cell r="K404" t="str">
            <v>FERRAMENTAS UTENC Pessoal sup.</v>
          </cell>
          <cell r="L404">
            <v>0</v>
          </cell>
          <cell r="M404">
            <v>0</v>
          </cell>
          <cell r="N404">
            <v>50.42</v>
          </cell>
        </row>
        <row r="405">
          <cell r="C405">
            <v>62215</v>
          </cell>
          <cell r="D405" t="str">
            <v>62215         970</v>
          </cell>
          <cell r="E405" t="str">
            <v>62215</v>
          </cell>
          <cell r="J405" t="str">
            <v>970</v>
          </cell>
          <cell r="K405" t="str">
            <v>FERRAMENTAS UTENC Informatica</v>
          </cell>
          <cell r="L405">
            <v>0</v>
          </cell>
          <cell r="M405">
            <v>0</v>
          </cell>
          <cell r="N405">
            <v>180.98</v>
          </cell>
        </row>
        <row r="406">
          <cell r="C406">
            <v>62215</v>
          </cell>
          <cell r="D406" t="str">
            <v>62215         990</v>
          </cell>
          <cell r="E406" t="str">
            <v>62215</v>
          </cell>
          <cell r="J406" t="str">
            <v>990</v>
          </cell>
          <cell r="K406" t="str">
            <v>FERRAMENTAS UTENC Gerais</v>
          </cell>
          <cell r="L406">
            <v>43.78</v>
          </cell>
          <cell r="M406">
            <v>0</v>
          </cell>
          <cell r="N406">
            <v>525.07000000000005</v>
          </cell>
        </row>
        <row r="407">
          <cell r="C407">
            <v>62216</v>
          </cell>
          <cell r="D407" t="str">
            <v xml:space="preserve">62216         </v>
          </cell>
          <cell r="E407" t="str">
            <v>62216</v>
          </cell>
          <cell r="K407" t="str">
            <v>LIVROS E DOCUMENT.TECNICA</v>
          </cell>
          <cell r="L407">
            <v>0</v>
          </cell>
          <cell r="M407">
            <v>0</v>
          </cell>
          <cell r="N407">
            <v>1176.23</v>
          </cell>
        </row>
        <row r="408">
          <cell r="C408">
            <v>62216</v>
          </cell>
          <cell r="D408" t="str">
            <v>62216         950</v>
          </cell>
          <cell r="E408" t="str">
            <v>62216</v>
          </cell>
          <cell r="J408" t="str">
            <v>950</v>
          </cell>
          <cell r="K408" t="str">
            <v>LIVROS E DOC.TEC Finanças</v>
          </cell>
          <cell r="L408">
            <v>0</v>
          </cell>
          <cell r="M408">
            <v>0</v>
          </cell>
          <cell r="N408">
            <v>774.65</v>
          </cell>
        </row>
        <row r="409">
          <cell r="C409">
            <v>62216</v>
          </cell>
          <cell r="D409" t="str">
            <v>62216         970</v>
          </cell>
          <cell r="E409" t="str">
            <v>62216</v>
          </cell>
          <cell r="J409" t="str">
            <v>970</v>
          </cell>
          <cell r="K409" t="str">
            <v>LIVROS E DOC.TEC Informatica</v>
          </cell>
          <cell r="L409">
            <v>0</v>
          </cell>
          <cell r="M409">
            <v>0</v>
          </cell>
          <cell r="N409">
            <v>401.58</v>
          </cell>
        </row>
        <row r="410">
          <cell r="C410">
            <v>62217</v>
          </cell>
          <cell r="D410" t="str">
            <v xml:space="preserve">62217         </v>
          </cell>
          <cell r="E410" t="str">
            <v>62217</v>
          </cell>
          <cell r="K410" t="str">
            <v>MATERIAL ESCRITORIO</v>
          </cell>
          <cell r="L410">
            <v>10414.290000000001</v>
          </cell>
          <cell r="M410">
            <v>0</v>
          </cell>
          <cell r="N410">
            <v>36568.22</v>
          </cell>
        </row>
        <row r="411">
          <cell r="C411">
            <v>62217</v>
          </cell>
          <cell r="D411" t="str">
            <v>62217         190</v>
          </cell>
          <cell r="E411" t="str">
            <v>62217</v>
          </cell>
          <cell r="J411" t="str">
            <v>190</v>
          </cell>
          <cell r="K411" t="str">
            <v>MAT.ESCRITORIO.-ALD-Gerais</v>
          </cell>
          <cell r="L411">
            <v>0</v>
          </cell>
          <cell r="M411">
            <v>0</v>
          </cell>
          <cell r="N411">
            <v>3514.82</v>
          </cell>
        </row>
        <row r="412">
          <cell r="C412">
            <v>62217</v>
          </cell>
          <cell r="D412" t="str">
            <v>62217         210</v>
          </cell>
          <cell r="E412" t="str">
            <v>62217</v>
          </cell>
          <cell r="J412" t="str">
            <v>210</v>
          </cell>
          <cell r="K412" t="str">
            <v>MAT.ESCRIT.- Comercial FINPLUS</v>
          </cell>
          <cell r="L412">
            <v>0</v>
          </cell>
          <cell r="M412">
            <v>0</v>
          </cell>
          <cell r="N412">
            <v>69.36</v>
          </cell>
        </row>
        <row r="413">
          <cell r="C413">
            <v>62217</v>
          </cell>
          <cell r="D413" t="str">
            <v>62217         900</v>
          </cell>
          <cell r="E413" t="str">
            <v>62217</v>
          </cell>
          <cell r="J413" t="str">
            <v>900</v>
          </cell>
          <cell r="K413" t="str">
            <v>MAT.ESCRIT.- Dir Geral</v>
          </cell>
          <cell r="L413">
            <v>62.83</v>
          </cell>
          <cell r="M413">
            <v>0</v>
          </cell>
          <cell r="N413">
            <v>352.24</v>
          </cell>
        </row>
        <row r="414">
          <cell r="C414">
            <v>62217</v>
          </cell>
          <cell r="D414" t="str">
            <v>62217         910</v>
          </cell>
          <cell r="E414" t="str">
            <v>62217</v>
          </cell>
          <cell r="J414" t="str">
            <v>910</v>
          </cell>
          <cell r="K414" t="str">
            <v>MAT.ESCRIT.- Comercial</v>
          </cell>
          <cell r="L414">
            <v>737.31</v>
          </cell>
          <cell r="M414">
            <v>0</v>
          </cell>
          <cell r="N414">
            <v>1452.72</v>
          </cell>
        </row>
        <row r="415">
          <cell r="C415">
            <v>62217</v>
          </cell>
          <cell r="D415" t="str">
            <v>62217         920</v>
          </cell>
          <cell r="E415" t="str">
            <v>62217</v>
          </cell>
          <cell r="J415" t="str">
            <v>920</v>
          </cell>
          <cell r="K415" t="str">
            <v>MAT.ESCRIT.- Aceitacão</v>
          </cell>
          <cell r="L415">
            <v>470</v>
          </cell>
          <cell r="M415">
            <v>0</v>
          </cell>
          <cell r="N415">
            <v>6146.74</v>
          </cell>
        </row>
        <row r="416">
          <cell r="C416">
            <v>62217</v>
          </cell>
          <cell r="D416" t="str">
            <v>62217         930</v>
          </cell>
          <cell r="E416" t="str">
            <v>62217</v>
          </cell>
          <cell r="J416" t="str">
            <v>930</v>
          </cell>
          <cell r="K416" t="str">
            <v>MAT.ESCRIT.- Pos venda</v>
          </cell>
          <cell r="L416">
            <v>5645.75</v>
          </cell>
          <cell r="M416">
            <v>0</v>
          </cell>
          <cell r="N416">
            <v>10377.92</v>
          </cell>
        </row>
        <row r="417">
          <cell r="C417">
            <v>62217</v>
          </cell>
          <cell r="D417" t="str">
            <v>62217         940</v>
          </cell>
          <cell r="E417" t="str">
            <v>62217</v>
          </cell>
          <cell r="J417" t="str">
            <v>940</v>
          </cell>
          <cell r="K417" t="str">
            <v>MAT.ESCRIT.- Recup. credito</v>
          </cell>
          <cell r="L417">
            <v>1374.94</v>
          </cell>
          <cell r="M417">
            <v>0</v>
          </cell>
          <cell r="N417">
            <v>2831.35</v>
          </cell>
        </row>
        <row r="418">
          <cell r="C418">
            <v>62217</v>
          </cell>
          <cell r="D418" t="str">
            <v>62217         950</v>
          </cell>
          <cell r="E418" t="str">
            <v>62217</v>
          </cell>
          <cell r="J418" t="str">
            <v>950</v>
          </cell>
          <cell r="K418" t="str">
            <v>MAT.ESCRIT.- Finanças</v>
          </cell>
          <cell r="L418">
            <v>1251.56</v>
          </cell>
          <cell r="M418">
            <v>0</v>
          </cell>
          <cell r="N418">
            <v>2950.23</v>
          </cell>
        </row>
        <row r="419">
          <cell r="C419">
            <v>62217</v>
          </cell>
          <cell r="D419" t="str">
            <v>62217         960</v>
          </cell>
          <cell r="E419" t="str">
            <v>62217</v>
          </cell>
          <cell r="J419" t="str">
            <v>960</v>
          </cell>
          <cell r="K419" t="str">
            <v>MAT.ESCRIT.- Pessoal sup.</v>
          </cell>
          <cell r="L419">
            <v>187.37</v>
          </cell>
          <cell r="M419">
            <v>0</v>
          </cell>
          <cell r="N419">
            <v>369.01</v>
          </cell>
        </row>
        <row r="420">
          <cell r="C420">
            <v>62217</v>
          </cell>
          <cell r="D420" t="str">
            <v>62217         970</v>
          </cell>
          <cell r="E420" t="str">
            <v>62217</v>
          </cell>
          <cell r="J420" t="str">
            <v>970</v>
          </cell>
          <cell r="K420" t="str">
            <v>MAT.ESCRIT.- Informatica</v>
          </cell>
          <cell r="L420">
            <v>684.53</v>
          </cell>
          <cell r="M420">
            <v>0</v>
          </cell>
          <cell r="N420">
            <v>3683.85</v>
          </cell>
        </row>
        <row r="421">
          <cell r="C421">
            <v>62217</v>
          </cell>
          <cell r="D421" t="str">
            <v>62217         990</v>
          </cell>
          <cell r="E421" t="str">
            <v>62217</v>
          </cell>
          <cell r="J421" t="str">
            <v>990</v>
          </cell>
          <cell r="K421" t="str">
            <v>MAT.ESCRIT.- Gerais</v>
          </cell>
          <cell r="L421">
            <v>0</v>
          </cell>
          <cell r="M421">
            <v>0</v>
          </cell>
          <cell r="N421">
            <v>4819.9799999999996</v>
          </cell>
        </row>
        <row r="422">
          <cell r="C422">
            <v>62218</v>
          </cell>
          <cell r="D422" t="str">
            <v xml:space="preserve">62218         </v>
          </cell>
          <cell r="E422" t="str">
            <v>62218</v>
          </cell>
          <cell r="K422" t="str">
            <v>ARTIGOS P/OFERTA</v>
          </cell>
          <cell r="L422">
            <v>3545</v>
          </cell>
          <cell r="M422">
            <v>0</v>
          </cell>
          <cell r="N422">
            <v>3545</v>
          </cell>
        </row>
        <row r="423">
          <cell r="C423">
            <v>62218</v>
          </cell>
          <cell r="D423" t="str">
            <v>62218         990</v>
          </cell>
          <cell r="E423" t="str">
            <v>62218</v>
          </cell>
          <cell r="J423" t="str">
            <v>990</v>
          </cell>
          <cell r="K423" t="str">
            <v>ART. P/OFERTA- Gerais</v>
          </cell>
          <cell r="L423">
            <v>3545</v>
          </cell>
          <cell r="M423">
            <v>0</v>
          </cell>
          <cell r="N423">
            <v>3545</v>
          </cell>
        </row>
        <row r="424">
          <cell r="C424">
            <v>62219</v>
          </cell>
          <cell r="D424" t="str">
            <v xml:space="preserve">62219         </v>
          </cell>
          <cell r="E424" t="str">
            <v>62219</v>
          </cell>
          <cell r="K424" t="str">
            <v>RENDAS E ALUGUERES</v>
          </cell>
          <cell r="L424">
            <v>540</v>
          </cell>
          <cell r="M424">
            <v>0</v>
          </cell>
          <cell r="N424">
            <v>6021.76</v>
          </cell>
        </row>
        <row r="425">
          <cell r="C425">
            <v>622193</v>
          </cell>
          <cell r="D425" t="str">
            <v xml:space="preserve">622193         </v>
          </cell>
          <cell r="E425" t="str">
            <v>622193</v>
          </cell>
          <cell r="K425" t="str">
            <v>EQUIP ADMINISTRATIVO</v>
          </cell>
          <cell r="L425">
            <v>0</v>
          </cell>
          <cell r="M425">
            <v>0</v>
          </cell>
          <cell r="N425">
            <v>101.48</v>
          </cell>
        </row>
        <row r="426">
          <cell r="C426">
            <v>622193</v>
          </cell>
          <cell r="D426" t="str">
            <v>622193         910</v>
          </cell>
          <cell r="E426" t="str">
            <v>622193</v>
          </cell>
          <cell r="J426" t="str">
            <v>910</v>
          </cell>
          <cell r="K426" t="str">
            <v>ALUGUER - EQUIP.ADM. Comercial</v>
          </cell>
          <cell r="L426">
            <v>0</v>
          </cell>
          <cell r="M426">
            <v>0</v>
          </cell>
          <cell r="N426">
            <v>101.48</v>
          </cell>
        </row>
        <row r="427">
          <cell r="C427">
            <v>622195</v>
          </cell>
          <cell r="D427" t="str">
            <v xml:space="preserve">622195         </v>
          </cell>
          <cell r="E427" t="str">
            <v>622195</v>
          </cell>
          <cell r="K427" t="str">
            <v>ALUGUER DE GARAGENS</v>
          </cell>
          <cell r="L427">
            <v>540</v>
          </cell>
          <cell r="M427">
            <v>0</v>
          </cell>
          <cell r="N427">
            <v>5920.28</v>
          </cell>
        </row>
        <row r="428">
          <cell r="C428">
            <v>622195</v>
          </cell>
          <cell r="D428" t="str">
            <v>622195         910</v>
          </cell>
          <cell r="E428" t="str">
            <v>622195</v>
          </cell>
          <cell r="J428" t="str">
            <v>910</v>
          </cell>
          <cell r="K428" t="str">
            <v>ALUGUER GARAGEM Comercial</v>
          </cell>
          <cell r="L428">
            <v>324</v>
          </cell>
          <cell r="M428">
            <v>0</v>
          </cell>
          <cell r="N428">
            <v>2047.83</v>
          </cell>
        </row>
        <row r="429">
          <cell r="C429">
            <v>622195</v>
          </cell>
          <cell r="D429" t="str">
            <v>622195         940</v>
          </cell>
          <cell r="E429" t="str">
            <v>622195</v>
          </cell>
          <cell r="J429" t="str">
            <v>940</v>
          </cell>
          <cell r="K429" t="str">
            <v>ALUGUER GARAGEM Recup. credito</v>
          </cell>
          <cell r="L429">
            <v>108</v>
          </cell>
          <cell r="M429">
            <v>0</v>
          </cell>
          <cell r="N429">
            <v>755.87</v>
          </cell>
        </row>
        <row r="430">
          <cell r="C430">
            <v>622195</v>
          </cell>
          <cell r="D430" t="str">
            <v>622195         950</v>
          </cell>
          <cell r="E430" t="str">
            <v>622195</v>
          </cell>
          <cell r="J430" t="str">
            <v>950</v>
          </cell>
          <cell r="K430" t="str">
            <v>ALUGUER GARAGEM Finanças</v>
          </cell>
          <cell r="L430">
            <v>0</v>
          </cell>
          <cell r="M430">
            <v>0</v>
          </cell>
          <cell r="N430">
            <v>1932.51</v>
          </cell>
        </row>
        <row r="431">
          <cell r="C431">
            <v>622195</v>
          </cell>
          <cell r="D431" t="str">
            <v>622195         960</v>
          </cell>
          <cell r="E431" t="str">
            <v>622195</v>
          </cell>
          <cell r="J431" t="str">
            <v>960</v>
          </cell>
          <cell r="K431" t="str">
            <v>ALUGUER GARAGEM Pessoal sup.</v>
          </cell>
          <cell r="L431">
            <v>108</v>
          </cell>
          <cell r="M431">
            <v>0</v>
          </cell>
          <cell r="N431">
            <v>1184.07</v>
          </cell>
        </row>
        <row r="432">
          <cell r="C432">
            <v>6222</v>
          </cell>
          <cell r="D432" t="str">
            <v xml:space="preserve">6222         </v>
          </cell>
          <cell r="E432" t="str">
            <v>6222</v>
          </cell>
          <cell r="K432" t="str">
            <v>FORNECIMENTOS E SERVICOS</v>
          </cell>
          <cell r="L432">
            <v>114264.03</v>
          </cell>
          <cell r="M432">
            <v>14950.97</v>
          </cell>
          <cell r="N432">
            <v>656399.42000000004</v>
          </cell>
        </row>
        <row r="433">
          <cell r="C433">
            <v>62221</v>
          </cell>
          <cell r="D433" t="str">
            <v xml:space="preserve">62221         </v>
          </cell>
          <cell r="E433" t="str">
            <v>62221</v>
          </cell>
          <cell r="K433" t="str">
            <v>DESP. REPRES.-DIVERSOS</v>
          </cell>
          <cell r="L433">
            <v>400.35</v>
          </cell>
          <cell r="M433">
            <v>0</v>
          </cell>
          <cell r="N433">
            <v>7609.79</v>
          </cell>
        </row>
        <row r="434">
          <cell r="C434">
            <v>62221</v>
          </cell>
          <cell r="D434" t="str">
            <v>62221         100</v>
          </cell>
          <cell r="E434" t="str">
            <v>62221</v>
          </cell>
          <cell r="J434" t="str">
            <v>100</v>
          </cell>
          <cell r="K434" t="str">
            <v>DESP.REPR. Aluguer Dir Geral</v>
          </cell>
          <cell r="L434">
            <v>0</v>
          </cell>
          <cell r="M434">
            <v>0</v>
          </cell>
          <cell r="N434">
            <v>2609.5</v>
          </cell>
        </row>
        <row r="435">
          <cell r="C435">
            <v>62221</v>
          </cell>
          <cell r="D435" t="str">
            <v>62221         210</v>
          </cell>
          <cell r="E435" t="str">
            <v>62221</v>
          </cell>
          <cell r="J435" t="str">
            <v>210</v>
          </cell>
          <cell r="K435" t="str">
            <v>DESP.REPR. Fin-plus Comercial</v>
          </cell>
          <cell r="L435">
            <v>0</v>
          </cell>
          <cell r="M435">
            <v>0</v>
          </cell>
          <cell r="N435">
            <v>609.69000000000005</v>
          </cell>
        </row>
        <row r="436">
          <cell r="C436">
            <v>62221</v>
          </cell>
          <cell r="D436" t="str">
            <v>62221         900</v>
          </cell>
          <cell r="E436" t="str">
            <v>62221</v>
          </cell>
          <cell r="J436" t="str">
            <v>900</v>
          </cell>
          <cell r="K436" t="str">
            <v>DESP. REPRES. Dir Geral</v>
          </cell>
          <cell r="L436">
            <v>0</v>
          </cell>
          <cell r="M436">
            <v>0</v>
          </cell>
          <cell r="N436">
            <v>1962.11</v>
          </cell>
        </row>
        <row r="437">
          <cell r="C437">
            <v>62221</v>
          </cell>
          <cell r="D437" t="str">
            <v>62221         910</v>
          </cell>
          <cell r="E437" t="str">
            <v>62221</v>
          </cell>
          <cell r="J437" t="str">
            <v>910</v>
          </cell>
          <cell r="K437" t="str">
            <v>DESP. REPRES. Comercial</v>
          </cell>
          <cell r="L437">
            <v>400.35</v>
          </cell>
          <cell r="M437">
            <v>0</v>
          </cell>
          <cell r="N437">
            <v>2318.4899999999998</v>
          </cell>
        </row>
        <row r="438">
          <cell r="C438">
            <v>62221</v>
          </cell>
          <cell r="D438" t="str">
            <v>62221         920</v>
          </cell>
          <cell r="E438" t="str">
            <v>62221</v>
          </cell>
          <cell r="J438" t="str">
            <v>920</v>
          </cell>
          <cell r="K438" t="str">
            <v>DESP. REPRES. Aceitacão</v>
          </cell>
          <cell r="L438">
            <v>0</v>
          </cell>
          <cell r="M438">
            <v>0</v>
          </cell>
          <cell r="N438">
            <v>110</v>
          </cell>
        </row>
        <row r="439">
          <cell r="C439">
            <v>62222</v>
          </cell>
          <cell r="D439" t="str">
            <v xml:space="preserve">62222         </v>
          </cell>
          <cell r="E439" t="str">
            <v>62222</v>
          </cell>
          <cell r="K439" t="str">
            <v>COMUNICACAO</v>
          </cell>
          <cell r="L439">
            <v>8368.35</v>
          </cell>
          <cell r="M439">
            <v>0</v>
          </cell>
          <cell r="N439">
            <v>89940.89</v>
          </cell>
        </row>
        <row r="440">
          <cell r="C440">
            <v>622221</v>
          </cell>
          <cell r="D440" t="str">
            <v xml:space="preserve">622221         </v>
          </cell>
          <cell r="E440" t="str">
            <v>622221</v>
          </cell>
          <cell r="K440" t="str">
            <v>COMUNICACAO - TELEFONE</v>
          </cell>
          <cell r="L440">
            <v>6395.8</v>
          </cell>
          <cell r="M440">
            <v>0</v>
          </cell>
          <cell r="N440">
            <v>49238.44</v>
          </cell>
        </row>
        <row r="441">
          <cell r="C441">
            <v>622221</v>
          </cell>
          <cell r="D441" t="str">
            <v>622221         990</v>
          </cell>
          <cell r="E441" t="str">
            <v>622221</v>
          </cell>
          <cell r="J441" t="str">
            <v>990</v>
          </cell>
          <cell r="K441" t="str">
            <v>COMUNICACAO-TELEFONE Gerais</v>
          </cell>
          <cell r="L441">
            <v>6395.8</v>
          </cell>
          <cell r="M441">
            <v>0</v>
          </cell>
          <cell r="N441">
            <v>49238.44</v>
          </cell>
        </row>
        <row r="442">
          <cell r="C442">
            <v>622223</v>
          </cell>
          <cell r="D442" t="str">
            <v xml:space="preserve">622223         </v>
          </cell>
          <cell r="E442" t="str">
            <v>622223</v>
          </cell>
          <cell r="K442" t="str">
            <v>COMUNICACAO - SELOS CORREIO</v>
          </cell>
          <cell r="L442">
            <v>1480.27</v>
          </cell>
          <cell r="M442">
            <v>0</v>
          </cell>
          <cell r="N442">
            <v>27430.06</v>
          </cell>
        </row>
        <row r="443">
          <cell r="C443">
            <v>622223</v>
          </cell>
          <cell r="D443" t="str">
            <v>622223         990</v>
          </cell>
          <cell r="E443" t="str">
            <v>622223</v>
          </cell>
          <cell r="J443" t="str">
            <v>990</v>
          </cell>
          <cell r="K443" t="str">
            <v>COMUNICACAO-SELOS CORREIO</v>
          </cell>
          <cell r="L443">
            <v>1480.27</v>
          </cell>
          <cell r="M443">
            <v>0</v>
          </cell>
          <cell r="N443">
            <v>27430.06</v>
          </cell>
        </row>
        <row r="444">
          <cell r="C444">
            <v>622224</v>
          </cell>
          <cell r="D444" t="str">
            <v xml:space="preserve">622224         </v>
          </cell>
          <cell r="E444" t="str">
            <v>622224</v>
          </cell>
          <cell r="K444" t="str">
            <v>COMUNICACAO - SERV ENTREGA</v>
          </cell>
          <cell r="L444">
            <v>492.28</v>
          </cell>
          <cell r="M444">
            <v>0</v>
          </cell>
          <cell r="N444">
            <v>2821.34</v>
          </cell>
        </row>
        <row r="445">
          <cell r="C445">
            <v>622224</v>
          </cell>
          <cell r="D445" t="str">
            <v>622224         900</v>
          </cell>
          <cell r="E445" t="str">
            <v>622224</v>
          </cell>
          <cell r="J445" t="str">
            <v>900</v>
          </cell>
          <cell r="K445" t="str">
            <v>SERV. ENTREGA  Dir Geral</v>
          </cell>
          <cell r="L445">
            <v>0</v>
          </cell>
          <cell r="M445">
            <v>0</v>
          </cell>
          <cell r="N445">
            <v>132.99</v>
          </cell>
        </row>
        <row r="446">
          <cell r="C446">
            <v>622224</v>
          </cell>
          <cell r="D446" t="str">
            <v>622224         910</v>
          </cell>
          <cell r="E446" t="str">
            <v>622224</v>
          </cell>
          <cell r="J446" t="str">
            <v>910</v>
          </cell>
          <cell r="K446" t="str">
            <v>SERV. ENTREGA  Comercial</v>
          </cell>
          <cell r="L446">
            <v>93.3</v>
          </cell>
          <cell r="M446">
            <v>0</v>
          </cell>
          <cell r="N446">
            <v>981.07</v>
          </cell>
        </row>
        <row r="447">
          <cell r="C447">
            <v>622224</v>
          </cell>
          <cell r="D447" t="str">
            <v>622224         920</v>
          </cell>
          <cell r="E447" t="str">
            <v>622224</v>
          </cell>
          <cell r="J447" t="str">
            <v>920</v>
          </cell>
          <cell r="K447" t="str">
            <v>SERV. ENTREGA  Aceitacão</v>
          </cell>
          <cell r="L447">
            <v>0</v>
          </cell>
          <cell r="M447">
            <v>0</v>
          </cell>
          <cell r="N447">
            <v>294.2</v>
          </cell>
        </row>
        <row r="448">
          <cell r="C448">
            <v>622224</v>
          </cell>
          <cell r="D448" t="str">
            <v>622224         930</v>
          </cell>
          <cell r="E448" t="str">
            <v>622224</v>
          </cell>
          <cell r="J448" t="str">
            <v>930</v>
          </cell>
          <cell r="K448" t="str">
            <v>SERV. ENTREGA  Pos venda</v>
          </cell>
          <cell r="L448">
            <v>0</v>
          </cell>
          <cell r="M448">
            <v>0</v>
          </cell>
          <cell r="N448">
            <v>44.5</v>
          </cell>
        </row>
        <row r="449">
          <cell r="C449">
            <v>622224</v>
          </cell>
          <cell r="D449" t="str">
            <v>622224         950</v>
          </cell>
          <cell r="E449" t="str">
            <v>622224</v>
          </cell>
          <cell r="J449" t="str">
            <v>950</v>
          </cell>
          <cell r="K449" t="str">
            <v>SERV. ENTREGA  Finanças</v>
          </cell>
          <cell r="L449">
            <v>398.98</v>
          </cell>
          <cell r="M449">
            <v>0</v>
          </cell>
          <cell r="N449">
            <v>669.72</v>
          </cell>
        </row>
        <row r="450">
          <cell r="C450">
            <v>622224</v>
          </cell>
          <cell r="D450" t="str">
            <v>622224         960</v>
          </cell>
          <cell r="E450" t="str">
            <v>622224</v>
          </cell>
          <cell r="J450" t="str">
            <v>960</v>
          </cell>
          <cell r="K450" t="str">
            <v>SERV. ENTREGA  Pessoal sup.</v>
          </cell>
          <cell r="L450">
            <v>0</v>
          </cell>
          <cell r="M450">
            <v>0</v>
          </cell>
          <cell r="N450">
            <v>78.03</v>
          </cell>
        </row>
        <row r="451">
          <cell r="C451">
            <v>622224</v>
          </cell>
          <cell r="D451" t="str">
            <v>622224         990</v>
          </cell>
          <cell r="E451" t="str">
            <v>622224</v>
          </cell>
          <cell r="J451" t="str">
            <v>990</v>
          </cell>
          <cell r="K451" t="str">
            <v>SERV. ENTREGA  Indirectos</v>
          </cell>
          <cell r="L451">
            <v>0</v>
          </cell>
          <cell r="M451">
            <v>0</v>
          </cell>
          <cell r="N451">
            <v>620.83000000000004</v>
          </cell>
        </row>
        <row r="452">
          <cell r="C452">
            <v>622225</v>
          </cell>
          <cell r="D452" t="str">
            <v xml:space="preserve">622225         </v>
          </cell>
          <cell r="E452" t="str">
            <v>622225</v>
          </cell>
          <cell r="K452" t="str">
            <v>COMUNICACAO - INFORMATICA</v>
          </cell>
          <cell r="L452">
            <v>0</v>
          </cell>
          <cell r="M452">
            <v>0</v>
          </cell>
          <cell r="N452">
            <v>10451.049999999999</v>
          </cell>
        </row>
        <row r="453">
          <cell r="C453">
            <v>622225</v>
          </cell>
          <cell r="D453" t="str">
            <v>622225         970</v>
          </cell>
          <cell r="E453" t="str">
            <v>622225</v>
          </cell>
          <cell r="J453" t="str">
            <v>970</v>
          </cell>
          <cell r="K453" t="str">
            <v>COMUNICA. Gerais Informatica</v>
          </cell>
          <cell r="L453">
            <v>0</v>
          </cell>
          <cell r="M453">
            <v>0</v>
          </cell>
          <cell r="N453">
            <v>10451.049999999999</v>
          </cell>
        </row>
        <row r="454">
          <cell r="C454">
            <v>62223</v>
          </cell>
          <cell r="D454" t="str">
            <v xml:space="preserve">62223         </v>
          </cell>
          <cell r="E454" t="str">
            <v>62223</v>
          </cell>
          <cell r="K454" t="str">
            <v>SEGUROS-INDIRECTOS</v>
          </cell>
          <cell r="L454">
            <v>8234.23</v>
          </cell>
          <cell r="M454">
            <v>14950.97</v>
          </cell>
          <cell r="N454">
            <v>81387.259999999995</v>
          </cell>
        </row>
        <row r="455">
          <cell r="C455">
            <v>622231</v>
          </cell>
          <cell r="D455" t="str">
            <v xml:space="preserve">622231         </v>
          </cell>
          <cell r="E455" t="str">
            <v>622231</v>
          </cell>
          <cell r="K455" t="str">
            <v>SEGUROS -AUTOMOVEL</v>
          </cell>
          <cell r="L455">
            <v>5411.11</v>
          </cell>
          <cell r="M455">
            <v>1572.47</v>
          </cell>
          <cell r="N455">
            <v>69730.27</v>
          </cell>
        </row>
        <row r="456">
          <cell r="C456">
            <v>622231</v>
          </cell>
          <cell r="D456" t="str">
            <v>622231         210</v>
          </cell>
          <cell r="E456" t="str">
            <v>622231</v>
          </cell>
          <cell r="J456" t="str">
            <v>210</v>
          </cell>
          <cell r="K456" t="str">
            <v>SEGUROS Comercial FinPlus</v>
          </cell>
          <cell r="L456">
            <v>308.44</v>
          </cell>
          <cell r="M456">
            <v>0</v>
          </cell>
          <cell r="N456">
            <v>5223.62</v>
          </cell>
        </row>
        <row r="457">
          <cell r="C457">
            <v>622231</v>
          </cell>
          <cell r="D457" t="str">
            <v>622231         220</v>
          </cell>
          <cell r="E457" t="str">
            <v>622231</v>
          </cell>
          <cell r="J457" t="str">
            <v>220</v>
          </cell>
          <cell r="K457" t="str">
            <v>SEGUROS Aceitacao FinPlus</v>
          </cell>
          <cell r="L457">
            <v>130.62</v>
          </cell>
          <cell r="M457">
            <v>0</v>
          </cell>
          <cell r="N457">
            <v>1567.77</v>
          </cell>
        </row>
        <row r="458">
          <cell r="C458">
            <v>622231</v>
          </cell>
          <cell r="D458" t="str">
            <v>622231         900</v>
          </cell>
          <cell r="E458" t="str">
            <v>622231</v>
          </cell>
          <cell r="J458" t="str">
            <v>900</v>
          </cell>
          <cell r="K458" t="str">
            <v>SEGUROS Dir Geral</v>
          </cell>
          <cell r="L458">
            <v>520.4</v>
          </cell>
          <cell r="M458">
            <v>388.7</v>
          </cell>
          <cell r="N458">
            <v>5844.88</v>
          </cell>
        </row>
        <row r="459">
          <cell r="C459">
            <v>622231</v>
          </cell>
          <cell r="D459" t="str">
            <v>622231         910</v>
          </cell>
          <cell r="E459" t="str">
            <v>622231</v>
          </cell>
          <cell r="J459" t="str">
            <v>910</v>
          </cell>
          <cell r="K459" t="str">
            <v>SEGUROS Comercial</v>
          </cell>
          <cell r="L459">
            <v>205.83</v>
          </cell>
          <cell r="M459">
            <v>1183.77</v>
          </cell>
          <cell r="N459">
            <v>13370.76</v>
          </cell>
        </row>
        <row r="460">
          <cell r="C460">
            <v>622231</v>
          </cell>
          <cell r="D460" t="str">
            <v>622231         920</v>
          </cell>
          <cell r="E460" t="str">
            <v>622231</v>
          </cell>
          <cell r="J460" t="str">
            <v>920</v>
          </cell>
          <cell r="K460" t="str">
            <v>SEGUROS Aceitacão</v>
          </cell>
          <cell r="L460">
            <v>581.14</v>
          </cell>
          <cell r="M460">
            <v>0</v>
          </cell>
          <cell r="N460">
            <v>7945.33</v>
          </cell>
        </row>
        <row r="461">
          <cell r="C461">
            <v>622231</v>
          </cell>
          <cell r="D461" t="str">
            <v>622231         930</v>
          </cell>
          <cell r="E461" t="str">
            <v>622231</v>
          </cell>
          <cell r="J461" t="str">
            <v>930</v>
          </cell>
          <cell r="K461" t="str">
            <v>SEGUROS Pos venda</v>
          </cell>
          <cell r="L461">
            <v>99.32</v>
          </cell>
          <cell r="M461">
            <v>0</v>
          </cell>
          <cell r="N461">
            <v>1820.67</v>
          </cell>
        </row>
        <row r="462">
          <cell r="C462">
            <v>622231</v>
          </cell>
          <cell r="D462" t="str">
            <v>622231         940</v>
          </cell>
          <cell r="E462" t="str">
            <v>622231</v>
          </cell>
          <cell r="J462" t="str">
            <v>940</v>
          </cell>
          <cell r="K462" t="str">
            <v>SEGUROS Recup. credito</v>
          </cell>
          <cell r="L462">
            <v>1482.85</v>
          </cell>
          <cell r="M462">
            <v>0</v>
          </cell>
          <cell r="N462">
            <v>7692.28</v>
          </cell>
        </row>
        <row r="463">
          <cell r="C463">
            <v>622231</v>
          </cell>
          <cell r="D463" t="str">
            <v>622231         950</v>
          </cell>
          <cell r="E463" t="str">
            <v>622231</v>
          </cell>
          <cell r="J463" t="str">
            <v>950</v>
          </cell>
          <cell r="K463" t="str">
            <v>SEGUROS Finanças</v>
          </cell>
          <cell r="L463">
            <v>667.99</v>
          </cell>
          <cell r="M463">
            <v>0</v>
          </cell>
          <cell r="N463">
            <v>8323.6200000000008</v>
          </cell>
        </row>
        <row r="464">
          <cell r="C464">
            <v>622231</v>
          </cell>
          <cell r="D464" t="str">
            <v>622231         960</v>
          </cell>
          <cell r="E464" t="str">
            <v>622231</v>
          </cell>
          <cell r="J464" t="str">
            <v>960</v>
          </cell>
          <cell r="K464" t="str">
            <v>SEGUROS Pessoal sup.</v>
          </cell>
          <cell r="L464">
            <v>589.23</v>
          </cell>
          <cell r="M464">
            <v>0</v>
          </cell>
          <cell r="N464">
            <v>8150.32</v>
          </cell>
        </row>
        <row r="465">
          <cell r="C465">
            <v>622231</v>
          </cell>
          <cell r="D465" t="str">
            <v>622231         970</v>
          </cell>
          <cell r="E465" t="str">
            <v>622231</v>
          </cell>
          <cell r="J465" t="str">
            <v>970</v>
          </cell>
          <cell r="K465" t="str">
            <v>SEGUROS Informatica</v>
          </cell>
          <cell r="L465">
            <v>825.29</v>
          </cell>
          <cell r="M465">
            <v>0</v>
          </cell>
          <cell r="N465">
            <v>9791.02</v>
          </cell>
        </row>
        <row r="466">
          <cell r="C466">
            <v>622233</v>
          </cell>
          <cell r="D466" t="str">
            <v xml:space="preserve">622233         </v>
          </cell>
          <cell r="E466" t="str">
            <v>622233</v>
          </cell>
          <cell r="K466" t="str">
            <v>SEGUROS - ALUGUER</v>
          </cell>
          <cell r="L466">
            <v>2447.06</v>
          </cell>
          <cell r="M466">
            <v>13378.5</v>
          </cell>
          <cell r="N466">
            <v>11280.93</v>
          </cell>
        </row>
        <row r="467">
          <cell r="C467">
            <v>622233</v>
          </cell>
          <cell r="D467" t="str">
            <v>622233         190</v>
          </cell>
          <cell r="E467" t="str">
            <v>622233</v>
          </cell>
          <cell r="J467" t="str">
            <v>190</v>
          </cell>
          <cell r="K467" t="str">
            <v>SEG.-FROTA-ALD</v>
          </cell>
          <cell r="L467">
            <v>2447.06</v>
          </cell>
          <cell r="M467">
            <v>13378.5</v>
          </cell>
          <cell r="N467">
            <v>11280.93</v>
          </cell>
        </row>
        <row r="468">
          <cell r="C468">
            <v>622234</v>
          </cell>
          <cell r="D468" t="str">
            <v xml:space="preserve">622234         </v>
          </cell>
          <cell r="E468" t="str">
            <v>622234</v>
          </cell>
          <cell r="K468" t="str">
            <v>SEGUROS DE FROTA ALD - CPI</v>
          </cell>
          <cell r="L468">
            <v>376.06</v>
          </cell>
          <cell r="M468">
            <v>0</v>
          </cell>
          <cell r="N468">
            <v>376.06</v>
          </cell>
        </row>
        <row r="469">
          <cell r="C469">
            <v>622234</v>
          </cell>
          <cell r="D469" t="str">
            <v>622234         190</v>
          </cell>
          <cell r="E469" t="str">
            <v>622234</v>
          </cell>
          <cell r="J469" t="str">
            <v>190</v>
          </cell>
          <cell r="K469" t="str">
            <v>SEGURO FROTA ALD C.P.I.</v>
          </cell>
          <cell r="L469">
            <v>376.06</v>
          </cell>
          <cell r="M469">
            <v>0</v>
          </cell>
          <cell r="N469">
            <v>376.06</v>
          </cell>
        </row>
        <row r="470">
          <cell r="C470">
            <v>62227</v>
          </cell>
          <cell r="D470" t="str">
            <v xml:space="preserve">62227         </v>
          </cell>
          <cell r="E470" t="str">
            <v>62227</v>
          </cell>
          <cell r="K470" t="str">
            <v>DESLOCACOES E ESTADIAS</v>
          </cell>
          <cell r="L470">
            <v>14618.14</v>
          </cell>
          <cell r="M470">
            <v>0</v>
          </cell>
          <cell r="N470">
            <v>43858.53</v>
          </cell>
        </row>
        <row r="471">
          <cell r="C471">
            <v>62227</v>
          </cell>
          <cell r="D471" t="str">
            <v>62227         210</v>
          </cell>
          <cell r="E471" t="str">
            <v>62227</v>
          </cell>
          <cell r="J471" t="str">
            <v>210</v>
          </cell>
          <cell r="K471" t="str">
            <v>DESLOC.ESTADAS -Fin Plus</v>
          </cell>
          <cell r="L471">
            <v>131.28</v>
          </cell>
          <cell r="M471">
            <v>0</v>
          </cell>
          <cell r="N471">
            <v>749.3</v>
          </cell>
        </row>
        <row r="472">
          <cell r="C472">
            <v>62227</v>
          </cell>
          <cell r="D472" t="str">
            <v>62227         215</v>
          </cell>
          <cell r="E472" t="str">
            <v>62227</v>
          </cell>
          <cell r="J472" t="str">
            <v>215</v>
          </cell>
          <cell r="K472" t="str">
            <v>DESLOC.ESTADAS -Bruno Teixeira</v>
          </cell>
          <cell r="L472">
            <v>62.8</v>
          </cell>
          <cell r="M472">
            <v>0</v>
          </cell>
          <cell r="N472">
            <v>1029.05</v>
          </cell>
        </row>
        <row r="473">
          <cell r="C473">
            <v>62227</v>
          </cell>
          <cell r="D473" t="str">
            <v>62227         216</v>
          </cell>
          <cell r="E473" t="str">
            <v>62227</v>
          </cell>
          <cell r="J473" t="str">
            <v>216</v>
          </cell>
          <cell r="K473" t="str">
            <v>DESLOC.ESTADAS -Sofia Duarte</v>
          </cell>
          <cell r="L473">
            <v>0</v>
          </cell>
          <cell r="M473">
            <v>0</v>
          </cell>
          <cell r="N473">
            <v>628.71</v>
          </cell>
        </row>
        <row r="474">
          <cell r="C474">
            <v>62227</v>
          </cell>
          <cell r="D474" t="str">
            <v>62227         900</v>
          </cell>
          <cell r="E474" t="str">
            <v>62227</v>
          </cell>
          <cell r="J474" t="str">
            <v>900</v>
          </cell>
          <cell r="K474" t="str">
            <v>DESLOC.ESTADAS Dir Geral</v>
          </cell>
          <cell r="L474">
            <v>3027.56</v>
          </cell>
          <cell r="M474">
            <v>0</v>
          </cell>
          <cell r="N474">
            <v>9145.61</v>
          </cell>
        </row>
        <row r="475">
          <cell r="C475">
            <v>62227</v>
          </cell>
          <cell r="D475" t="str">
            <v>62227         910</v>
          </cell>
          <cell r="E475" t="str">
            <v>62227</v>
          </cell>
          <cell r="J475" t="str">
            <v>910</v>
          </cell>
          <cell r="K475" t="str">
            <v>DESLOC.ESTADAS Comercial</v>
          </cell>
          <cell r="L475">
            <v>2994.46</v>
          </cell>
          <cell r="M475">
            <v>0</v>
          </cell>
          <cell r="N475">
            <v>5333.25</v>
          </cell>
        </row>
        <row r="476">
          <cell r="C476">
            <v>62227</v>
          </cell>
          <cell r="D476" t="str">
            <v>62227         911</v>
          </cell>
          <cell r="E476" t="str">
            <v>62227</v>
          </cell>
          <cell r="J476" t="str">
            <v>911</v>
          </cell>
          <cell r="K476" t="str">
            <v>DESLOC.ESTADAS -Cunha Candido</v>
          </cell>
          <cell r="L476">
            <v>420.66</v>
          </cell>
          <cell r="M476">
            <v>0</v>
          </cell>
          <cell r="N476">
            <v>1638.54</v>
          </cell>
        </row>
        <row r="477">
          <cell r="C477">
            <v>62227</v>
          </cell>
          <cell r="D477" t="str">
            <v>62227         912</v>
          </cell>
          <cell r="E477" t="str">
            <v>62227</v>
          </cell>
          <cell r="J477" t="str">
            <v>912</v>
          </cell>
          <cell r="K477" t="str">
            <v>DESLOC.ESTADAS -Gabriel Simoes</v>
          </cell>
          <cell r="L477">
            <v>912.46</v>
          </cell>
          <cell r="M477">
            <v>0</v>
          </cell>
          <cell r="N477">
            <v>7298.14</v>
          </cell>
        </row>
        <row r="478">
          <cell r="C478">
            <v>62227</v>
          </cell>
          <cell r="D478" t="str">
            <v>62227         913</v>
          </cell>
          <cell r="E478" t="str">
            <v>62227</v>
          </cell>
          <cell r="J478" t="str">
            <v>913</v>
          </cell>
          <cell r="K478" t="str">
            <v>DESLOC.ESTADAS -Jose Monteiro</v>
          </cell>
          <cell r="L478">
            <v>445.88</v>
          </cell>
          <cell r="M478">
            <v>0</v>
          </cell>
          <cell r="N478">
            <v>1760.94</v>
          </cell>
        </row>
        <row r="479">
          <cell r="C479">
            <v>62227</v>
          </cell>
          <cell r="D479" t="str">
            <v>62227         914</v>
          </cell>
          <cell r="E479" t="str">
            <v>62227</v>
          </cell>
          <cell r="J479" t="str">
            <v>914</v>
          </cell>
          <cell r="K479" t="str">
            <v>DESLOC.ESTADAS -Rui Guerra</v>
          </cell>
          <cell r="L479">
            <v>744.54</v>
          </cell>
          <cell r="M479">
            <v>0</v>
          </cell>
          <cell r="N479">
            <v>2391.0300000000002</v>
          </cell>
        </row>
        <row r="480">
          <cell r="C480">
            <v>62227</v>
          </cell>
          <cell r="D480" t="str">
            <v>62227         920</v>
          </cell>
          <cell r="E480" t="str">
            <v>62227</v>
          </cell>
          <cell r="J480" t="str">
            <v>920</v>
          </cell>
          <cell r="K480" t="str">
            <v>DESLOC.ESTADAS Aceitacao</v>
          </cell>
          <cell r="L480">
            <v>0</v>
          </cell>
          <cell r="M480">
            <v>0</v>
          </cell>
          <cell r="N480">
            <v>112.9</v>
          </cell>
        </row>
        <row r="481">
          <cell r="C481">
            <v>62227</v>
          </cell>
          <cell r="D481" t="str">
            <v>62227         930</v>
          </cell>
          <cell r="E481" t="str">
            <v>62227</v>
          </cell>
          <cell r="J481" t="str">
            <v>930</v>
          </cell>
          <cell r="K481" t="str">
            <v>DESLOC.ESTADAS Pos venda</v>
          </cell>
          <cell r="L481">
            <v>0</v>
          </cell>
          <cell r="M481">
            <v>0</v>
          </cell>
          <cell r="N481">
            <v>67.3</v>
          </cell>
        </row>
        <row r="482">
          <cell r="C482">
            <v>62227</v>
          </cell>
          <cell r="D482" t="str">
            <v>62227         940</v>
          </cell>
          <cell r="E482" t="str">
            <v>62227</v>
          </cell>
          <cell r="J482" t="str">
            <v>940</v>
          </cell>
          <cell r="K482" t="str">
            <v>DESLOC.ESTADAS Recup. credito</v>
          </cell>
          <cell r="L482">
            <v>131.25</v>
          </cell>
          <cell r="M482">
            <v>0</v>
          </cell>
          <cell r="N482">
            <v>3453.27</v>
          </cell>
        </row>
        <row r="483">
          <cell r="C483">
            <v>62227</v>
          </cell>
          <cell r="D483" t="str">
            <v>62227         950</v>
          </cell>
          <cell r="E483" t="str">
            <v>62227</v>
          </cell>
          <cell r="J483" t="str">
            <v>950</v>
          </cell>
          <cell r="K483" t="str">
            <v>DESLOC.ESTADAS Finanças</v>
          </cell>
          <cell r="L483">
            <v>1111.54</v>
          </cell>
          <cell r="M483">
            <v>0</v>
          </cell>
          <cell r="N483">
            <v>1676.96</v>
          </cell>
        </row>
        <row r="484">
          <cell r="C484">
            <v>62227</v>
          </cell>
          <cell r="D484" t="str">
            <v>62227         960</v>
          </cell>
          <cell r="E484" t="str">
            <v>62227</v>
          </cell>
          <cell r="J484" t="str">
            <v>960</v>
          </cell>
          <cell r="K484" t="str">
            <v>DESLOC.ESTADAS Pessoal sup.</v>
          </cell>
          <cell r="L484">
            <v>4635.71</v>
          </cell>
          <cell r="M484">
            <v>0</v>
          </cell>
          <cell r="N484">
            <v>6973.34</v>
          </cell>
        </row>
        <row r="485">
          <cell r="C485">
            <v>62227</v>
          </cell>
          <cell r="D485" t="str">
            <v>62227         970</v>
          </cell>
          <cell r="E485" t="str">
            <v>62227</v>
          </cell>
          <cell r="J485" t="str">
            <v>970</v>
          </cell>
          <cell r="K485" t="str">
            <v>DESLOC.ESTADAS Informatica</v>
          </cell>
          <cell r="L485">
            <v>0</v>
          </cell>
          <cell r="M485">
            <v>0</v>
          </cell>
          <cell r="N485">
            <v>1600.19</v>
          </cell>
        </row>
        <row r="486">
          <cell r="C486">
            <v>62228</v>
          </cell>
          <cell r="D486" t="str">
            <v xml:space="preserve">62228         </v>
          </cell>
          <cell r="E486" t="str">
            <v>62228</v>
          </cell>
          <cell r="K486" t="str">
            <v>COMISSOES-AC.PROMOC.-N-IV</v>
          </cell>
          <cell r="L486">
            <v>70715.66</v>
          </cell>
          <cell r="M486">
            <v>0</v>
          </cell>
          <cell r="N486">
            <v>285709.65000000002</v>
          </cell>
        </row>
        <row r="487">
          <cell r="C487">
            <v>622280</v>
          </cell>
          <cell r="D487" t="str">
            <v xml:space="preserve">622280         </v>
          </cell>
          <cell r="E487" t="str">
            <v>622280</v>
          </cell>
          <cell r="K487" t="str">
            <v>BONUS</v>
          </cell>
          <cell r="L487">
            <v>70715.66</v>
          </cell>
          <cell r="M487">
            <v>0</v>
          </cell>
          <cell r="N487">
            <v>285709.65000000002</v>
          </cell>
        </row>
        <row r="488">
          <cell r="C488">
            <v>622280</v>
          </cell>
          <cell r="D488" t="str">
            <v>622280         190</v>
          </cell>
          <cell r="E488" t="str">
            <v>622280</v>
          </cell>
          <cell r="J488" t="str">
            <v>190</v>
          </cell>
          <cell r="K488" t="str">
            <v>BONUS - DIR ALD</v>
          </cell>
          <cell r="L488">
            <v>70330.850000000006</v>
          </cell>
          <cell r="M488">
            <v>0</v>
          </cell>
          <cell r="N488">
            <v>280407.63</v>
          </cell>
        </row>
        <row r="489">
          <cell r="C489">
            <v>622280</v>
          </cell>
          <cell r="D489" t="str">
            <v>622280         290</v>
          </cell>
          <cell r="E489" t="str">
            <v>622280</v>
          </cell>
          <cell r="J489" t="str">
            <v>290</v>
          </cell>
          <cell r="K489" t="str">
            <v>BONUS - FINPLUS</v>
          </cell>
          <cell r="L489">
            <v>384.81</v>
          </cell>
          <cell r="M489">
            <v>0</v>
          </cell>
          <cell r="N489">
            <v>5302.02</v>
          </cell>
        </row>
        <row r="490">
          <cell r="C490">
            <v>62229</v>
          </cell>
          <cell r="D490" t="str">
            <v xml:space="preserve">62229         </v>
          </cell>
          <cell r="E490" t="str">
            <v>62229</v>
          </cell>
          <cell r="K490" t="str">
            <v>HONORARIOS</v>
          </cell>
          <cell r="L490">
            <v>11927.3</v>
          </cell>
          <cell r="M490">
            <v>0</v>
          </cell>
          <cell r="N490">
            <v>147893.29999999999</v>
          </cell>
        </row>
        <row r="491">
          <cell r="C491">
            <v>622291</v>
          </cell>
          <cell r="D491" t="str">
            <v xml:space="preserve">622291         </v>
          </cell>
          <cell r="E491" t="str">
            <v>622291</v>
          </cell>
          <cell r="K491" t="str">
            <v>HONORARIOS-CONTENCIOSO</v>
          </cell>
          <cell r="L491">
            <v>3057.98</v>
          </cell>
          <cell r="M491">
            <v>0</v>
          </cell>
          <cell r="N491">
            <v>34854.11</v>
          </cell>
        </row>
        <row r="492">
          <cell r="C492">
            <v>622291</v>
          </cell>
          <cell r="D492" t="str">
            <v>622291         140</v>
          </cell>
          <cell r="E492" t="str">
            <v>622291</v>
          </cell>
          <cell r="J492" t="str">
            <v>140</v>
          </cell>
          <cell r="K492" t="str">
            <v>HONOR.-ADVOGADOS-DIR-ALD</v>
          </cell>
          <cell r="L492">
            <v>2447.3000000000002</v>
          </cell>
          <cell r="M492">
            <v>0</v>
          </cell>
          <cell r="N492">
            <v>30725.09</v>
          </cell>
        </row>
        <row r="493">
          <cell r="C493">
            <v>622291</v>
          </cell>
          <cell r="D493" t="str">
            <v>622291         640</v>
          </cell>
          <cell r="E493" t="str">
            <v>622291</v>
          </cell>
          <cell r="J493" t="str">
            <v>640</v>
          </cell>
          <cell r="K493" t="str">
            <v>HONOR.-ADVOGADOS-DIR-RETAIL</v>
          </cell>
          <cell r="L493">
            <v>610.67999999999995</v>
          </cell>
          <cell r="M493">
            <v>0</v>
          </cell>
          <cell r="N493">
            <v>4129.0200000000004</v>
          </cell>
        </row>
        <row r="494">
          <cell r="C494">
            <v>622295</v>
          </cell>
          <cell r="D494" t="str">
            <v xml:space="preserve">622295         </v>
          </cell>
          <cell r="E494" t="str">
            <v>622295</v>
          </cell>
          <cell r="K494" t="str">
            <v>HONORARIOS - ECONOMISTA</v>
          </cell>
          <cell r="L494">
            <v>3285</v>
          </cell>
          <cell r="M494">
            <v>0</v>
          </cell>
          <cell r="N494">
            <v>11692.37</v>
          </cell>
        </row>
        <row r="495">
          <cell r="C495">
            <v>622295</v>
          </cell>
          <cell r="D495" t="str">
            <v>622295         960</v>
          </cell>
          <cell r="E495" t="str">
            <v>622295</v>
          </cell>
          <cell r="J495" t="str">
            <v>960</v>
          </cell>
          <cell r="K495" t="str">
            <v>HONOR.-ECON.-Outros de suporte</v>
          </cell>
          <cell r="L495">
            <v>3285</v>
          </cell>
          <cell r="M495">
            <v>0</v>
          </cell>
          <cell r="N495">
            <v>11692.37</v>
          </cell>
        </row>
        <row r="496">
          <cell r="C496">
            <v>622296</v>
          </cell>
          <cell r="D496" t="str">
            <v xml:space="preserve">622296         </v>
          </cell>
          <cell r="E496" t="str">
            <v>622296</v>
          </cell>
          <cell r="K496" t="str">
            <v>HONORARIOS - NOTARIADO</v>
          </cell>
          <cell r="L496">
            <v>0</v>
          </cell>
          <cell r="M496">
            <v>0</v>
          </cell>
          <cell r="N496">
            <v>26837.53</v>
          </cell>
        </row>
        <row r="497">
          <cell r="C497">
            <v>622296</v>
          </cell>
          <cell r="D497" t="str">
            <v>622296         120</v>
          </cell>
          <cell r="E497" t="str">
            <v>622296</v>
          </cell>
          <cell r="J497" t="str">
            <v>120</v>
          </cell>
          <cell r="K497" t="str">
            <v>HONORARIOS - NOTARIADO ALD</v>
          </cell>
          <cell r="L497">
            <v>0</v>
          </cell>
          <cell r="M497">
            <v>0</v>
          </cell>
          <cell r="N497">
            <v>26837.53</v>
          </cell>
        </row>
        <row r="498">
          <cell r="C498">
            <v>622297</v>
          </cell>
          <cell r="D498" t="str">
            <v xml:space="preserve">622297         </v>
          </cell>
          <cell r="E498" t="str">
            <v>622297</v>
          </cell>
          <cell r="K498" t="str">
            <v>HONORARIOS - RELANCE TELEF.</v>
          </cell>
          <cell r="L498">
            <v>5584.32</v>
          </cell>
          <cell r="M498">
            <v>0</v>
          </cell>
          <cell r="N498">
            <v>69648.19</v>
          </cell>
        </row>
        <row r="499">
          <cell r="C499">
            <v>622297</v>
          </cell>
          <cell r="D499" t="str">
            <v>622297         140</v>
          </cell>
          <cell r="E499" t="str">
            <v>622297</v>
          </cell>
          <cell r="J499" t="str">
            <v>140</v>
          </cell>
          <cell r="K499" t="str">
            <v>HONOR - RELANCE TELEFONICO ALD</v>
          </cell>
          <cell r="L499">
            <v>0</v>
          </cell>
          <cell r="M499">
            <v>0</v>
          </cell>
          <cell r="N499">
            <v>7545.74</v>
          </cell>
        </row>
        <row r="500">
          <cell r="C500">
            <v>622297</v>
          </cell>
          <cell r="D500" t="str">
            <v>622297         940</v>
          </cell>
          <cell r="E500" t="str">
            <v>622297</v>
          </cell>
          <cell r="J500" t="str">
            <v>940</v>
          </cell>
          <cell r="K500" t="str">
            <v>GERAL-HONOR - RELANCE TELEF.</v>
          </cell>
          <cell r="L500">
            <v>5584.32</v>
          </cell>
          <cell r="M500">
            <v>0</v>
          </cell>
          <cell r="N500">
            <v>62102.45</v>
          </cell>
        </row>
        <row r="501">
          <cell r="C501">
            <v>622299</v>
          </cell>
          <cell r="D501" t="str">
            <v xml:space="preserve">622299         </v>
          </cell>
          <cell r="E501" t="str">
            <v>622299</v>
          </cell>
          <cell r="K501" t="str">
            <v>HONORARIOS - DIVERSOS</v>
          </cell>
          <cell r="L501">
            <v>0</v>
          </cell>
          <cell r="M501">
            <v>0</v>
          </cell>
          <cell r="N501">
            <v>4861.1000000000004</v>
          </cell>
        </row>
        <row r="502">
          <cell r="C502">
            <v>622299</v>
          </cell>
          <cell r="D502" t="str">
            <v>622299         990</v>
          </cell>
          <cell r="E502" t="str">
            <v>622299</v>
          </cell>
          <cell r="J502" t="str">
            <v>990</v>
          </cell>
          <cell r="K502" t="str">
            <v>HONORARIOS DIVERSOS</v>
          </cell>
          <cell r="L502">
            <v>0</v>
          </cell>
          <cell r="M502">
            <v>0</v>
          </cell>
          <cell r="N502">
            <v>4861.1000000000004</v>
          </cell>
        </row>
        <row r="503">
          <cell r="C503">
            <v>6223</v>
          </cell>
          <cell r="D503" t="str">
            <v xml:space="preserve">6223         </v>
          </cell>
          <cell r="E503" t="str">
            <v>6223</v>
          </cell>
          <cell r="K503" t="str">
            <v>FORNECIMENTOS E SERVICOS</v>
          </cell>
          <cell r="L503">
            <v>168298.52</v>
          </cell>
          <cell r="M503">
            <v>26049.72</v>
          </cell>
          <cell r="N503">
            <v>1048952.2</v>
          </cell>
        </row>
        <row r="504">
          <cell r="C504">
            <v>62231</v>
          </cell>
          <cell r="D504" t="str">
            <v xml:space="preserve">62231         </v>
          </cell>
          <cell r="E504" t="str">
            <v>62231</v>
          </cell>
          <cell r="K504" t="str">
            <v>CONTENCIOSO E NOTARIADO</v>
          </cell>
          <cell r="L504">
            <v>8857.11</v>
          </cell>
          <cell r="M504">
            <v>142.11000000000001</v>
          </cell>
          <cell r="N504">
            <v>44005.56</v>
          </cell>
        </row>
        <row r="505">
          <cell r="C505">
            <v>622311</v>
          </cell>
          <cell r="D505" t="str">
            <v xml:space="preserve">622311         </v>
          </cell>
          <cell r="E505" t="str">
            <v>622311</v>
          </cell>
          <cell r="K505" t="str">
            <v>CONTENCIOSO</v>
          </cell>
          <cell r="L505">
            <v>5613.89</v>
          </cell>
          <cell r="M505">
            <v>0</v>
          </cell>
          <cell r="N505">
            <v>28283.31</v>
          </cell>
        </row>
        <row r="506">
          <cell r="C506">
            <v>622311</v>
          </cell>
          <cell r="D506" t="str">
            <v>622311         140</v>
          </cell>
          <cell r="E506" t="str">
            <v>622311</v>
          </cell>
          <cell r="J506" t="str">
            <v>140</v>
          </cell>
          <cell r="K506" t="str">
            <v>CONT.NOT.-CONTENC.ALD</v>
          </cell>
          <cell r="L506">
            <v>5613.89</v>
          </cell>
          <cell r="M506">
            <v>0</v>
          </cell>
          <cell r="N506">
            <v>27265.27</v>
          </cell>
        </row>
        <row r="507">
          <cell r="C507">
            <v>622311</v>
          </cell>
          <cell r="D507" t="str">
            <v>622311         640</v>
          </cell>
          <cell r="E507" t="str">
            <v>622311</v>
          </cell>
          <cell r="J507" t="str">
            <v>640</v>
          </cell>
          <cell r="K507" t="str">
            <v>CONT.NOT.-CONTENC.Retail</v>
          </cell>
          <cell r="L507">
            <v>0</v>
          </cell>
          <cell r="M507">
            <v>0</v>
          </cell>
          <cell r="N507">
            <v>1018.04</v>
          </cell>
        </row>
        <row r="508">
          <cell r="C508">
            <v>622312</v>
          </cell>
          <cell r="D508" t="str">
            <v xml:space="preserve">622312         </v>
          </cell>
          <cell r="E508" t="str">
            <v>622312</v>
          </cell>
          <cell r="K508" t="str">
            <v>NOTARIADO</v>
          </cell>
          <cell r="L508">
            <v>2648.22</v>
          </cell>
          <cell r="M508">
            <v>142.11000000000001</v>
          </cell>
          <cell r="N508">
            <v>12845.86</v>
          </cell>
        </row>
        <row r="509">
          <cell r="C509">
            <v>622312</v>
          </cell>
          <cell r="D509" t="str">
            <v>622312         120</v>
          </cell>
          <cell r="E509" t="str">
            <v>622312</v>
          </cell>
          <cell r="J509" t="str">
            <v>120</v>
          </cell>
          <cell r="K509" t="str">
            <v>CONT.NOT.-NOTARIADO-ALG.</v>
          </cell>
          <cell r="L509">
            <v>2648.22</v>
          </cell>
          <cell r="M509">
            <v>142.11000000000001</v>
          </cell>
          <cell r="N509">
            <v>12845.86</v>
          </cell>
        </row>
        <row r="510">
          <cell r="C510">
            <v>622319</v>
          </cell>
          <cell r="D510" t="str">
            <v xml:space="preserve">622319         </v>
          </cell>
          <cell r="E510" t="str">
            <v>622319</v>
          </cell>
          <cell r="K510" t="str">
            <v>RESERVAS PROPRIEDADE</v>
          </cell>
          <cell r="L510">
            <v>595</v>
          </cell>
          <cell r="M510">
            <v>0</v>
          </cell>
          <cell r="N510">
            <v>2876.39</v>
          </cell>
        </row>
        <row r="511">
          <cell r="C511">
            <v>622319</v>
          </cell>
          <cell r="D511" t="str">
            <v>622319         130</v>
          </cell>
          <cell r="E511" t="str">
            <v>622319</v>
          </cell>
          <cell r="J511" t="str">
            <v>130</v>
          </cell>
          <cell r="K511" t="str">
            <v>RESERVAS PROPRIEDADE ALD</v>
          </cell>
          <cell r="L511">
            <v>595</v>
          </cell>
          <cell r="M511">
            <v>0</v>
          </cell>
          <cell r="N511">
            <v>2876.39</v>
          </cell>
        </row>
        <row r="512">
          <cell r="C512">
            <v>622319</v>
          </cell>
          <cell r="D512" t="str">
            <v>622319         930</v>
          </cell>
          <cell r="E512" t="str">
            <v>622319</v>
          </cell>
          <cell r="J512" t="str">
            <v>930</v>
          </cell>
          <cell r="K512" t="str">
            <v>RESERVAS PROPRIEDADE GESCO</v>
          </cell>
          <cell r="L512">
            <v>0</v>
          </cell>
          <cell r="M512">
            <v>0</v>
          </cell>
          <cell r="N512">
            <v>0</v>
          </cell>
        </row>
        <row r="513">
          <cell r="C513">
            <v>62232</v>
          </cell>
          <cell r="D513" t="str">
            <v xml:space="preserve">62232         </v>
          </cell>
          <cell r="E513" t="str">
            <v>62232</v>
          </cell>
          <cell r="K513" t="str">
            <v>CONSERVACAO E REPARACAO</v>
          </cell>
          <cell r="L513">
            <v>443.92</v>
          </cell>
          <cell r="M513">
            <v>0</v>
          </cell>
          <cell r="N513">
            <v>23667.41</v>
          </cell>
        </row>
        <row r="514">
          <cell r="C514">
            <v>622321</v>
          </cell>
          <cell r="D514" t="str">
            <v xml:space="preserve">622321         </v>
          </cell>
          <cell r="E514" t="str">
            <v>622321</v>
          </cell>
          <cell r="K514" t="str">
            <v>CONSERV REPAR - VIATURAS</v>
          </cell>
          <cell r="L514">
            <v>443.92</v>
          </cell>
          <cell r="M514">
            <v>0</v>
          </cell>
          <cell r="N514">
            <v>23667.41</v>
          </cell>
        </row>
        <row r="515">
          <cell r="C515">
            <v>622321</v>
          </cell>
          <cell r="D515" t="str">
            <v>622321         215</v>
          </cell>
          <cell r="E515" t="str">
            <v>622321</v>
          </cell>
          <cell r="J515" t="str">
            <v>215</v>
          </cell>
          <cell r="K515" t="str">
            <v>CONS.REP.VIAT.- Bruno Teixeira</v>
          </cell>
          <cell r="L515">
            <v>357.97</v>
          </cell>
          <cell r="M515">
            <v>0</v>
          </cell>
          <cell r="N515">
            <v>357.97</v>
          </cell>
        </row>
        <row r="516">
          <cell r="C516">
            <v>622321</v>
          </cell>
          <cell r="D516" t="str">
            <v>622321         900</v>
          </cell>
          <cell r="E516" t="str">
            <v>622321</v>
          </cell>
          <cell r="J516" t="str">
            <v>900</v>
          </cell>
          <cell r="K516" t="str">
            <v>CONS.REP.VIAT. Dir Geral</v>
          </cell>
          <cell r="L516">
            <v>0</v>
          </cell>
          <cell r="M516">
            <v>0</v>
          </cell>
          <cell r="N516">
            <v>3236.08</v>
          </cell>
        </row>
        <row r="517">
          <cell r="C517">
            <v>622321</v>
          </cell>
          <cell r="D517" t="str">
            <v>622321         910</v>
          </cell>
          <cell r="E517" t="str">
            <v>622321</v>
          </cell>
          <cell r="J517" t="str">
            <v>910</v>
          </cell>
          <cell r="K517" t="str">
            <v>CONS.REP.VIAT. Comercial</v>
          </cell>
          <cell r="L517">
            <v>0</v>
          </cell>
          <cell r="M517">
            <v>0</v>
          </cell>
          <cell r="N517">
            <v>782.25</v>
          </cell>
        </row>
        <row r="518">
          <cell r="C518">
            <v>622321</v>
          </cell>
          <cell r="D518" t="str">
            <v>622321         911</v>
          </cell>
          <cell r="E518" t="str">
            <v>622321</v>
          </cell>
          <cell r="J518" t="str">
            <v>911</v>
          </cell>
          <cell r="K518" t="str">
            <v>CONS.REP.VIAT. - Cunha Candido</v>
          </cell>
          <cell r="L518">
            <v>0</v>
          </cell>
          <cell r="M518">
            <v>0</v>
          </cell>
          <cell r="N518">
            <v>414.7</v>
          </cell>
        </row>
        <row r="519">
          <cell r="C519">
            <v>622321</v>
          </cell>
          <cell r="D519" t="str">
            <v>622321         912</v>
          </cell>
          <cell r="E519" t="str">
            <v>622321</v>
          </cell>
          <cell r="J519" t="str">
            <v>912</v>
          </cell>
          <cell r="K519" t="str">
            <v>CONS.REP.VIAT.- Gabriel Simoes</v>
          </cell>
          <cell r="L519">
            <v>0</v>
          </cell>
          <cell r="M519">
            <v>0</v>
          </cell>
          <cell r="N519">
            <v>573.25</v>
          </cell>
        </row>
        <row r="520">
          <cell r="C520">
            <v>622321</v>
          </cell>
          <cell r="D520" t="str">
            <v>622321         913</v>
          </cell>
          <cell r="E520" t="str">
            <v>622321</v>
          </cell>
          <cell r="J520" t="str">
            <v>913</v>
          </cell>
          <cell r="K520" t="str">
            <v>CONS.REP.VIAT. - Jose Monteiro</v>
          </cell>
          <cell r="L520">
            <v>0</v>
          </cell>
          <cell r="M520">
            <v>0</v>
          </cell>
          <cell r="N520">
            <v>770.61</v>
          </cell>
        </row>
        <row r="521">
          <cell r="C521">
            <v>622321</v>
          </cell>
          <cell r="D521" t="str">
            <v>622321         914</v>
          </cell>
          <cell r="E521" t="str">
            <v>622321</v>
          </cell>
          <cell r="J521" t="str">
            <v>914</v>
          </cell>
          <cell r="K521" t="str">
            <v>CONS.REP.VIAT. - Rui Guerra</v>
          </cell>
          <cell r="L521">
            <v>0</v>
          </cell>
          <cell r="M521">
            <v>0</v>
          </cell>
          <cell r="N521">
            <v>1043.3900000000001</v>
          </cell>
        </row>
        <row r="522">
          <cell r="C522">
            <v>622321</v>
          </cell>
          <cell r="D522" t="str">
            <v>622321         920</v>
          </cell>
          <cell r="E522" t="str">
            <v>622321</v>
          </cell>
          <cell r="J522" t="str">
            <v>920</v>
          </cell>
          <cell r="K522" t="str">
            <v>CONS.REP.VIAT. Aceitacao</v>
          </cell>
          <cell r="L522">
            <v>0</v>
          </cell>
          <cell r="M522">
            <v>0</v>
          </cell>
          <cell r="N522">
            <v>1063.49</v>
          </cell>
        </row>
        <row r="523">
          <cell r="C523">
            <v>622321</v>
          </cell>
          <cell r="D523" t="str">
            <v>622321         940</v>
          </cell>
          <cell r="E523" t="str">
            <v>622321</v>
          </cell>
          <cell r="J523" t="str">
            <v>940</v>
          </cell>
          <cell r="K523" t="str">
            <v>CONS.REP.VIAT. Recup. credito</v>
          </cell>
          <cell r="L523">
            <v>65.31</v>
          </cell>
          <cell r="M523">
            <v>0</v>
          </cell>
          <cell r="N523">
            <v>3719.92</v>
          </cell>
        </row>
        <row r="524">
          <cell r="C524">
            <v>622321</v>
          </cell>
          <cell r="D524" t="str">
            <v>622321         950</v>
          </cell>
          <cell r="E524" t="str">
            <v>622321</v>
          </cell>
          <cell r="J524" t="str">
            <v>950</v>
          </cell>
          <cell r="K524" t="str">
            <v>CONS.REP.VIAT. Finanças</v>
          </cell>
          <cell r="L524">
            <v>20.64</v>
          </cell>
          <cell r="M524">
            <v>0</v>
          </cell>
          <cell r="N524">
            <v>2316.2600000000002</v>
          </cell>
        </row>
        <row r="525">
          <cell r="C525">
            <v>622321</v>
          </cell>
          <cell r="D525" t="str">
            <v>622321         960</v>
          </cell>
          <cell r="E525" t="str">
            <v>622321</v>
          </cell>
          <cell r="J525" t="str">
            <v>960</v>
          </cell>
          <cell r="K525" t="str">
            <v>CONS.REP.VIAT. Pessoal sup.</v>
          </cell>
          <cell r="L525">
            <v>0</v>
          </cell>
          <cell r="M525">
            <v>0</v>
          </cell>
          <cell r="N525">
            <v>3641.26</v>
          </cell>
        </row>
        <row r="526">
          <cell r="C526">
            <v>622321</v>
          </cell>
          <cell r="D526" t="str">
            <v>622321         970</v>
          </cell>
          <cell r="E526" t="str">
            <v>622321</v>
          </cell>
          <cell r="J526" t="str">
            <v>970</v>
          </cell>
          <cell r="K526" t="str">
            <v>CONS.REP.VIAT. Informatica</v>
          </cell>
          <cell r="L526">
            <v>0</v>
          </cell>
          <cell r="M526">
            <v>0</v>
          </cell>
          <cell r="N526">
            <v>4452.2299999999996</v>
          </cell>
        </row>
        <row r="527">
          <cell r="C527">
            <v>622321</v>
          </cell>
          <cell r="D527" t="str">
            <v>622321         990</v>
          </cell>
          <cell r="E527" t="str">
            <v>622321</v>
          </cell>
          <cell r="J527" t="str">
            <v>990</v>
          </cell>
          <cell r="K527" t="str">
            <v>CONS.REP.VIAT. gerais</v>
          </cell>
          <cell r="L527">
            <v>0</v>
          </cell>
          <cell r="M527">
            <v>0</v>
          </cell>
          <cell r="N527">
            <v>1296</v>
          </cell>
        </row>
        <row r="528">
          <cell r="C528">
            <v>62233</v>
          </cell>
          <cell r="D528" t="str">
            <v xml:space="preserve">62233         </v>
          </cell>
          <cell r="E528" t="str">
            <v>62233</v>
          </cell>
          <cell r="K528" t="str">
            <v>PUBLICIDADE E PROPAGANDA</v>
          </cell>
          <cell r="L528">
            <v>51588.04</v>
          </cell>
          <cell r="M528">
            <v>25907.61</v>
          </cell>
          <cell r="N528">
            <v>68924.17</v>
          </cell>
        </row>
        <row r="529">
          <cell r="C529">
            <v>622331</v>
          </cell>
          <cell r="D529" t="str">
            <v xml:space="preserve">622331         </v>
          </cell>
          <cell r="E529" t="str">
            <v>622331</v>
          </cell>
          <cell r="K529" t="str">
            <v>PUBLICIDADE E PROPAGANDA</v>
          </cell>
          <cell r="L529">
            <v>35789.47</v>
          </cell>
          <cell r="M529">
            <v>15583.09</v>
          </cell>
          <cell r="N529">
            <v>61079.839999999997</v>
          </cell>
        </row>
        <row r="530">
          <cell r="C530">
            <v>622331</v>
          </cell>
          <cell r="D530" t="str">
            <v>622331         110</v>
          </cell>
          <cell r="E530" t="str">
            <v>622331</v>
          </cell>
          <cell r="J530" t="str">
            <v>110</v>
          </cell>
          <cell r="K530" t="str">
            <v>PUB.PROP.-DIRECTOS-ALUGUER</v>
          </cell>
          <cell r="L530">
            <v>24133.09</v>
          </cell>
          <cell r="M530">
            <v>15583.09</v>
          </cell>
          <cell r="N530">
            <v>49423.46</v>
          </cell>
        </row>
        <row r="531">
          <cell r="C531">
            <v>622331</v>
          </cell>
          <cell r="D531" t="str">
            <v>622331         910</v>
          </cell>
          <cell r="E531" t="str">
            <v>622331</v>
          </cell>
          <cell r="J531" t="str">
            <v>910</v>
          </cell>
          <cell r="K531" t="str">
            <v>PUB.PROP.- INDIRECTOS</v>
          </cell>
          <cell r="L531">
            <v>11656.38</v>
          </cell>
          <cell r="M531">
            <v>0</v>
          </cell>
          <cell r="N531">
            <v>11656.38</v>
          </cell>
        </row>
        <row r="532">
          <cell r="C532">
            <v>622332</v>
          </cell>
          <cell r="D532" t="str">
            <v xml:space="preserve">622332         </v>
          </cell>
          <cell r="E532" t="str">
            <v>622332</v>
          </cell>
          <cell r="K532" t="str">
            <v>PUBLIC.PROP.- PROMOCOES</v>
          </cell>
          <cell r="L532">
            <v>15798.57</v>
          </cell>
          <cell r="M532">
            <v>10324.52</v>
          </cell>
          <cell r="N532">
            <v>7844.33</v>
          </cell>
        </row>
        <row r="533">
          <cell r="C533">
            <v>622332</v>
          </cell>
          <cell r="D533" t="str">
            <v>622332         110</v>
          </cell>
          <cell r="E533" t="str">
            <v>622332</v>
          </cell>
          <cell r="J533" t="str">
            <v>110</v>
          </cell>
          <cell r="K533" t="str">
            <v>PUB.PROP-PROMOCOES VEND-ALD</v>
          </cell>
          <cell r="L533">
            <v>15798.57</v>
          </cell>
          <cell r="M533">
            <v>10324.52</v>
          </cell>
          <cell r="N533">
            <v>7844.33</v>
          </cell>
        </row>
        <row r="534">
          <cell r="C534">
            <v>62234</v>
          </cell>
          <cell r="D534" t="str">
            <v xml:space="preserve">62234         </v>
          </cell>
          <cell r="E534" t="str">
            <v>62234</v>
          </cell>
          <cell r="K534" t="str">
            <v>LIMPEZA-HIGIENE-CONFORTO</v>
          </cell>
          <cell r="L534">
            <v>115.6</v>
          </cell>
          <cell r="M534">
            <v>0</v>
          </cell>
          <cell r="N534">
            <v>115.6</v>
          </cell>
        </row>
        <row r="535">
          <cell r="C535">
            <v>62234</v>
          </cell>
          <cell r="D535" t="str">
            <v>62234         990</v>
          </cell>
          <cell r="E535" t="str">
            <v>62234</v>
          </cell>
          <cell r="J535" t="str">
            <v>990</v>
          </cell>
          <cell r="K535" t="str">
            <v>LIMPEZA-HIGIENE-CONFORTO</v>
          </cell>
          <cell r="L535">
            <v>115.6</v>
          </cell>
          <cell r="M535">
            <v>0</v>
          </cell>
          <cell r="N535">
            <v>115.6</v>
          </cell>
        </row>
        <row r="536">
          <cell r="C536">
            <v>62236</v>
          </cell>
          <cell r="D536" t="str">
            <v xml:space="preserve">62236         </v>
          </cell>
          <cell r="E536" t="str">
            <v>62236</v>
          </cell>
          <cell r="K536" t="str">
            <v>TRABALHOS ESPECIALIZADOS</v>
          </cell>
          <cell r="L536">
            <v>107293.85</v>
          </cell>
          <cell r="M536">
            <v>0</v>
          </cell>
          <cell r="N536">
            <v>912239.46</v>
          </cell>
        </row>
        <row r="537">
          <cell r="C537">
            <v>622361</v>
          </cell>
          <cell r="D537" t="str">
            <v xml:space="preserve">622361         </v>
          </cell>
          <cell r="E537" t="str">
            <v>622361</v>
          </cell>
          <cell r="K537" t="str">
            <v>AUDITORIA E CONSULTADORIA</v>
          </cell>
          <cell r="L537">
            <v>459.73</v>
          </cell>
          <cell r="M537">
            <v>0</v>
          </cell>
          <cell r="N537">
            <v>6565.69</v>
          </cell>
        </row>
        <row r="538">
          <cell r="C538">
            <v>6223612</v>
          </cell>
          <cell r="D538" t="str">
            <v xml:space="preserve">6223612         </v>
          </cell>
          <cell r="E538" t="str">
            <v>6223612</v>
          </cell>
          <cell r="K538" t="str">
            <v>R O C</v>
          </cell>
          <cell r="L538">
            <v>459.73</v>
          </cell>
          <cell r="M538">
            <v>0</v>
          </cell>
          <cell r="N538">
            <v>5516.73</v>
          </cell>
        </row>
        <row r="539">
          <cell r="C539">
            <v>6223612</v>
          </cell>
          <cell r="D539" t="str">
            <v>6223612         960</v>
          </cell>
          <cell r="E539" t="str">
            <v>6223612</v>
          </cell>
          <cell r="J539" t="str">
            <v>960</v>
          </cell>
          <cell r="K539" t="str">
            <v>R.O.C. - INDIRECTOS</v>
          </cell>
          <cell r="L539">
            <v>459.73</v>
          </cell>
          <cell r="M539">
            <v>0</v>
          </cell>
          <cell r="N539">
            <v>5516.73</v>
          </cell>
        </row>
        <row r="540">
          <cell r="C540">
            <v>6223615</v>
          </cell>
          <cell r="D540" t="str">
            <v xml:space="preserve">6223615         </v>
          </cell>
          <cell r="E540" t="str">
            <v>6223615</v>
          </cell>
          <cell r="K540" t="str">
            <v>CONSULTADORIA</v>
          </cell>
          <cell r="L540">
            <v>0</v>
          </cell>
          <cell r="M540">
            <v>0</v>
          </cell>
          <cell r="N540">
            <v>1048.96</v>
          </cell>
        </row>
        <row r="541">
          <cell r="C541">
            <v>6223615</v>
          </cell>
          <cell r="D541" t="str">
            <v>6223615         960</v>
          </cell>
          <cell r="E541" t="str">
            <v>6223615</v>
          </cell>
          <cell r="J541" t="str">
            <v>960</v>
          </cell>
          <cell r="K541" t="str">
            <v>TRAB. ESPC. - CONSULT.- Gerais</v>
          </cell>
          <cell r="L541">
            <v>0</v>
          </cell>
          <cell r="M541">
            <v>0</v>
          </cell>
          <cell r="N541">
            <v>1048.96</v>
          </cell>
        </row>
        <row r="542">
          <cell r="C542">
            <v>622364</v>
          </cell>
          <cell r="D542" t="str">
            <v xml:space="preserve">622364         </v>
          </cell>
          <cell r="E542" t="str">
            <v>622364</v>
          </cell>
          <cell r="K542" t="str">
            <v>TRAB. ESP. - PARA ESTRUTURA</v>
          </cell>
          <cell r="L542">
            <v>106834.12</v>
          </cell>
          <cell r="M542">
            <v>0</v>
          </cell>
          <cell r="N542">
            <v>905673.77</v>
          </cell>
        </row>
        <row r="543">
          <cell r="C543">
            <v>6223642</v>
          </cell>
          <cell r="D543" t="str">
            <v xml:space="preserve">6223642         </v>
          </cell>
          <cell r="E543" t="str">
            <v>6223642</v>
          </cell>
          <cell r="K543" t="str">
            <v>TRAB. ESP. - INF. COMERCIAL</v>
          </cell>
          <cell r="L543">
            <v>10384.6</v>
          </cell>
          <cell r="M543">
            <v>0</v>
          </cell>
          <cell r="N543">
            <v>121640.3</v>
          </cell>
        </row>
        <row r="544">
          <cell r="C544">
            <v>6223642</v>
          </cell>
          <cell r="D544" t="str">
            <v>6223642         120</v>
          </cell>
          <cell r="E544" t="str">
            <v>6223642</v>
          </cell>
          <cell r="J544" t="str">
            <v>120</v>
          </cell>
          <cell r="K544" t="str">
            <v>TARB. ESP. - INF.COM. DIR ALD</v>
          </cell>
          <cell r="L544">
            <v>2284.6</v>
          </cell>
          <cell r="M544">
            <v>0</v>
          </cell>
          <cell r="N544">
            <v>25844.31</v>
          </cell>
        </row>
        <row r="545">
          <cell r="C545">
            <v>6223642</v>
          </cell>
          <cell r="D545" t="str">
            <v>6223642         920</v>
          </cell>
          <cell r="E545" t="str">
            <v>6223642</v>
          </cell>
          <cell r="J545" t="str">
            <v>920</v>
          </cell>
          <cell r="K545" t="str">
            <v>TRAB. ESP. - INF. COM. IND.</v>
          </cell>
          <cell r="L545">
            <v>8100</v>
          </cell>
          <cell r="M545">
            <v>0</v>
          </cell>
          <cell r="N545">
            <v>95795.99</v>
          </cell>
        </row>
        <row r="546">
          <cell r="C546">
            <v>6223643</v>
          </cell>
          <cell r="D546" t="str">
            <v xml:space="preserve">6223643         </v>
          </cell>
          <cell r="E546" t="str">
            <v>6223643</v>
          </cell>
          <cell r="K546" t="str">
            <v>TRAB. ESP. ASSISTENCIA PESSOAL</v>
          </cell>
          <cell r="L546">
            <v>1060.24</v>
          </cell>
          <cell r="M546">
            <v>0</v>
          </cell>
          <cell r="N546">
            <v>5159.41</v>
          </cell>
        </row>
        <row r="547">
          <cell r="C547">
            <v>6223643</v>
          </cell>
          <cell r="D547" t="str">
            <v>6223643         960</v>
          </cell>
          <cell r="E547" t="str">
            <v>6223643</v>
          </cell>
          <cell r="J547" t="str">
            <v>960</v>
          </cell>
          <cell r="K547" t="str">
            <v>TRAB. ESP. - ASS. PESSOAL</v>
          </cell>
          <cell r="L547">
            <v>1060.24</v>
          </cell>
          <cell r="M547">
            <v>0</v>
          </cell>
          <cell r="N547">
            <v>5159.41</v>
          </cell>
        </row>
        <row r="548">
          <cell r="C548">
            <v>6223644</v>
          </cell>
          <cell r="D548" t="str">
            <v xml:space="preserve">6223644         </v>
          </cell>
          <cell r="E548" t="str">
            <v>6223644</v>
          </cell>
          <cell r="K548" t="str">
            <v>TRAB. ESP. - RECUPERAÇÃO ACTIV</v>
          </cell>
          <cell r="L548">
            <v>2294.48</v>
          </cell>
          <cell r="M548">
            <v>0</v>
          </cell>
          <cell r="N548">
            <v>44269.22</v>
          </cell>
        </row>
        <row r="549">
          <cell r="C549">
            <v>6223644</v>
          </cell>
          <cell r="D549" t="str">
            <v>6223644         140</v>
          </cell>
          <cell r="E549" t="str">
            <v>6223644</v>
          </cell>
          <cell r="J549" t="str">
            <v>140</v>
          </cell>
          <cell r="K549" t="str">
            <v>TRAB. ESP. (confira) ALD</v>
          </cell>
          <cell r="L549">
            <v>2294.48</v>
          </cell>
          <cell r="M549">
            <v>0</v>
          </cell>
          <cell r="N549">
            <v>44269.22</v>
          </cell>
        </row>
        <row r="550">
          <cell r="C550">
            <v>6223645</v>
          </cell>
          <cell r="D550" t="str">
            <v xml:space="preserve">6223645         </v>
          </cell>
          <cell r="E550" t="str">
            <v>6223645</v>
          </cell>
          <cell r="K550" t="str">
            <v>ARQUIVO</v>
          </cell>
          <cell r="L550">
            <v>897.84</v>
          </cell>
          <cell r="M550">
            <v>0</v>
          </cell>
          <cell r="N550">
            <v>7183.44</v>
          </cell>
        </row>
        <row r="551">
          <cell r="C551">
            <v>6223645</v>
          </cell>
          <cell r="D551" t="str">
            <v>6223645         140</v>
          </cell>
          <cell r="E551" t="str">
            <v>6223645</v>
          </cell>
          <cell r="J551" t="str">
            <v>140</v>
          </cell>
          <cell r="K551" t="str">
            <v>Trab.Espec.Retomas(Comfira)ALD</v>
          </cell>
          <cell r="L551">
            <v>897.84</v>
          </cell>
          <cell r="M551">
            <v>0</v>
          </cell>
          <cell r="N551">
            <v>7183.44</v>
          </cell>
        </row>
        <row r="552">
          <cell r="C552">
            <v>6223647</v>
          </cell>
          <cell r="D552" t="str">
            <v xml:space="preserve">6223647         </v>
          </cell>
          <cell r="E552" t="str">
            <v>6223647</v>
          </cell>
          <cell r="K552" t="str">
            <v>TRAB. ESP. DA FRP - ESTRUTURA</v>
          </cell>
          <cell r="L552">
            <v>49184.74</v>
          </cell>
          <cell r="M552">
            <v>0</v>
          </cell>
          <cell r="N552">
            <v>592768.11</v>
          </cell>
        </row>
        <row r="553">
          <cell r="C553">
            <v>6223647</v>
          </cell>
          <cell r="D553" t="str">
            <v>6223647         990</v>
          </cell>
          <cell r="E553" t="str">
            <v>6223647</v>
          </cell>
          <cell r="J553" t="str">
            <v>990</v>
          </cell>
          <cell r="K553" t="str">
            <v>TRAB. ESP.  FIAT DISTRIBUIDORA</v>
          </cell>
          <cell r="L553">
            <v>49184.74</v>
          </cell>
          <cell r="M553">
            <v>0</v>
          </cell>
          <cell r="N553">
            <v>592768.11</v>
          </cell>
        </row>
        <row r="554">
          <cell r="C554">
            <v>6223649</v>
          </cell>
          <cell r="D554" t="str">
            <v xml:space="preserve">6223649         </v>
          </cell>
          <cell r="E554" t="str">
            <v>6223649</v>
          </cell>
          <cell r="K554" t="str">
            <v>TRAB. ESP. DIVERSOS</v>
          </cell>
          <cell r="L554">
            <v>43012.22</v>
          </cell>
          <cell r="M554">
            <v>0</v>
          </cell>
          <cell r="N554">
            <v>134653.29</v>
          </cell>
        </row>
        <row r="555">
          <cell r="C555">
            <v>6223649</v>
          </cell>
          <cell r="D555" t="str">
            <v>6223649         910</v>
          </cell>
          <cell r="E555" t="str">
            <v>6223649</v>
          </cell>
          <cell r="J555" t="str">
            <v>910</v>
          </cell>
          <cell r="K555" t="str">
            <v>TRAB.ESP.-DIRECÇÃO COMERCIAL</v>
          </cell>
          <cell r="L555">
            <v>9788.4599999999991</v>
          </cell>
          <cell r="M555">
            <v>0</v>
          </cell>
          <cell r="N555">
            <v>24972.14</v>
          </cell>
        </row>
        <row r="556">
          <cell r="C556">
            <v>6223649</v>
          </cell>
          <cell r="D556" t="str">
            <v>6223649         930</v>
          </cell>
          <cell r="E556" t="str">
            <v>6223649</v>
          </cell>
          <cell r="J556" t="str">
            <v>930</v>
          </cell>
          <cell r="K556" t="str">
            <v>TRAB. ESP.-DIR. OPERACOES</v>
          </cell>
          <cell r="L556">
            <v>21260.61</v>
          </cell>
          <cell r="M556">
            <v>0</v>
          </cell>
          <cell r="N556">
            <v>74785.91</v>
          </cell>
        </row>
        <row r="557">
          <cell r="C557">
            <v>6223649</v>
          </cell>
          <cell r="D557" t="str">
            <v>6223649         940</v>
          </cell>
          <cell r="E557" t="str">
            <v>6223649</v>
          </cell>
          <cell r="J557" t="str">
            <v>940</v>
          </cell>
          <cell r="K557" t="str">
            <v>DRAB ESP. - DIR. CREDITO</v>
          </cell>
          <cell r="L557">
            <v>4817.55</v>
          </cell>
          <cell r="M557">
            <v>0</v>
          </cell>
          <cell r="N557">
            <v>17308.599999999999</v>
          </cell>
        </row>
        <row r="558">
          <cell r="C558">
            <v>6223649</v>
          </cell>
          <cell r="D558" t="str">
            <v>6223649         950</v>
          </cell>
          <cell r="E558" t="str">
            <v>6223649</v>
          </cell>
          <cell r="J558" t="str">
            <v>950</v>
          </cell>
          <cell r="K558" t="str">
            <v>TRAB. ESPC. - Financ. Control</v>
          </cell>
          <cell r="L558">
            <v>7145.6</v>
          </cell>
          <cell r="M558">
            <v>0</v>
          </cell>
          <cell r="N558">
            <v>17586.64</v>
          </cell>
        </row>
        <row r="559">
          <cell r="C559">
            <v>62237</v>
          </cell>
          <cell r="D559" t="str">
            <v xml:space="preserve">62237         </v>
          </cell>
          <cell r="E559" t="str">
            <v>62237</v>
          </cell>
          <cell r="K559" t="str">
            <v>CONVENC. FORM.-DIREC.-ALUGUER</v>
          </cell>
          <cell r="L559">
            <v>0</v>
          </cell>
          <cell r="M559">
            <v>0</v>
          </cell>
          <cell r="N559">
            <v>0</v>
          </cell>
        </row>
        <row r="560">
          <cell r="C560">
            <v>62237</v>
          </cell>
          <cell r="D560" t="str">
            <v>62237         910</v>
          </cell>
          <cell r="E560" t="str">
            <v>62237</v>
          </cell>
          <cell r="J560" t="str">
            <v>910</v>
          </cell>
          <cell r="K560" t="str">
            <v>CONVENCOES E FORMACAO-INDIR</v>
          </cell>
          <cell r="L560">
            <v>0</v>
          </cell>
          <cell r="M560">
            <v>0</v>
          </cell>
          <cell r="N560">
            <v>0</v>
          </cell>
        </row>
        <row r="561">
          <cell r="C561">
            <v>6229</v>
          </cell>
          <cell r="D561" t="str">
            <v xml:space="preserve">6229         </v>
          </cell>
          <cell r="E561" t="str">
            <v>6229</v>
          </cell>
          <cell r="K561" t="str">
            <v>FORNECIMENTOS E SERVICOS</v>
          </cell>
          <cell r="L561">
            <v>17809.990000000002</v>
          </cell>
          <cell r="M561">
            <v>25.79</v>
          </cell>
          <cell r="N561">
            <v>88370.54</v>
          </cell>
        </row>
        <row r="562">
          <cell r="C562">
            <v>62298</v>
          </cell>
          <cell r="D562" t="str">
            <v xml:space="preserve">62298         </v>
          </cell>
          <cell r="E562" t="str">
            <v>62298</v>
          </cell>
          <cell r="K562" t="str">
            <v>OUTROS FORNECIMENTOS  SERVICO</v>
          </cell>
          <cell r="L562">
            <v>17809.990000000002</v>
          </cell>
          <cell r="M562">
            <v>25.79</v>
          </cell>
          <cell r="N562">
            <v>88370.54</v>
          </cell>
        </row>
        <row r="563">
          <cell r="C563">
            <v>622982</v>
          </cell>
          <cell r="D563" t="str">
            <v xml:space="preserve">622982         </v>
          </cell>
          <cell r="E563" t="str">
            <v>622982</v>
          </cell>
          <cell r="K563" t="str">
            <v>OUT FORN - JORNAIS E REVISTAS</v>
          </cell>
          <cell r="L563">
            <v>0</v>
          </cell>
          <cell r="M563">
            <v>0</v>
          </cell>
          <cell r="N563">
            <v>563.98</v>
          </cell>
        </row>
        <row r="564">
          <cell r="C564">
            <v>622982</v>
          </cell>
          <cell r="D564" t="str">
            <v>622982         990</v>
          </cell>
          <cell r="E564" t="str">
            <v>622982</v>
          </cell>
          <cell r="J564" t="str">
            <v>990</v>
          </cell>
          <cell r="K564" t="str">
            <v>OUT.FORN,-JORNAIS REVISTAS</v>
          </cell>
          <cell r="L564">
            <v>0</v>
          </cell>
          <cell r="M564">
            <v>0</v>
          </cell>
          <cell r="N564">
            <v>563.98</v>
          </cell>
        </row>
        <row r="565">
          <cell r="C565">
            <v>622984</v>
          </cell>
          <cell r="D565" t="str">
            <v xml:space="preserve">622984         </v>
          </cell>
          <cell r="E565" t="str">
            <v>622984</v>
          </cell>
          <cell r="K565" t="str">
            <v>GRATIFICACAO A VENDEDORES</v>
          </cell>
          <cell r="L565">
            <v>15502.52</v>
          </cell>
          <cell r="M565">
            <v>25.79</v>
          </cell>
          <cell r="N565">
            <v>61964.41</v>
          </cell>
        </row>
        <row r="566">
          <cell r="C566">
            <v>622984</v>
          </cell>
          <cell r="D566" t="str">
            <v>622984         190</v>
          </cell>
          <cell r="E566" t="str">
            <v>622984</v>
          </cell>
          <cell r="J566" t="str">
            <v>190</v>
          </cell>
          <cell r="K566" t="str">
            <v>CARTA CH - DIR ALD</v>
          </cell>
          <cell r="L566">
            <v>15502.52</v>
          </cell>
          <cell r="M566">
            <v>25.79</v>
          </cell>
          <cell r="N566">
            <v>60688.65</v>
          </cell>
        </row>
        <row r="567">
          <cell r="C567">
            <v>622984</v>
          </cell>
          <cell r="D567" t="str">
            <v>622984         290</v>
          </cell>
          <cell r="E567" t="str">
            <v>622984</v>
          </cell>
          <cell r="J567" t="str">
            <v>290</v>
          </cell>
          <cell r="K567" t="str">
            <v>CARTA CH - FINPLUS</v>
          </cell>
          <cell r="L567">
            <v>0</v>
          </cell>
          <cell r="M567">
            <v>0</v>
          </cell>
          <cell r="N567">
            <v>1275.76</v>
          </cell>
        </row>
        <row r="568">
          <cell r="C568">
            <v>622985</v>
          </cell>
          <cell r="D568" t="str">
            <v xml:space="preserve">622985         </v>
          </cell>
          <cell r="E568" t="str">
            <v>622985</v>
          </cell>
          <cell r="K568" t="str">
            <v>OUT.FORNC.SERV. VENDA VIATURAS</v>
          </cell>
          <cell r="L568">
            <v>1039.0999999999999</v>
          </cell>
          <cell r="M568">
            <v>0</v>
          </cell>
          <cell r="N568">
            <v>12354.58</v>
          </cell>
        </row>
        <row r="569">
          <cell r="C569">
            <v>622985</v>
          </cell>
          <cell r="D569" t="str">
            <v>622985         140</v>
          </cell>
          <cell r="E569" t="str">
            <v>622985</v>
          </cell>
          <cell r="J569" t="str">
            <v>140</v>
          </cell>
          <cell r="K569" t="str">
            <v>LEILOCAR ALD</v>
          </cell>
          <cell r="L569">
            <v>1039.0999999999999</v>
          </cell>
          <cell r="M569">
            <v>0</v>
          </cell>
          <cell r="N569">
            <v>12354.58</v>
          </cell>
        </row>
        <row r="570">
          <cell r="C570">
            <v>622986</v>
          </cell>
          <cell r="D570" t="str">
            <v xml:space="preserve">622986         </v>
          </cell>
          <cell r="E570" t="str">
            <v>622986</v>
          </cell>
          <cell r="K570" t="str">
            <v>OUT.FORNEC.SERVIÇOS</v>
          </cell>
          <cell r="L570">
            <v>1268.3699999999999</v>
          </cell>
          <cell r="M570">
            <v>0</v>
          </cell>
          <cell r="N570">
            <v>13487.57</v>
          </cell>
        </row>
        <row r="571">
          <cell r="C571">
            <v>622986</v>
          </cell>
          <cell r="D571" t="str">
            <v>622986         140</v>
          </cell>
          <cell r="E571" t="str">
            <v>622986</v>
          </cell>
          <cell r="J571" t="str">
            <v>140</v>
          </cell>
          <cell r="K571" t="str">
            <v>REBOQUE VIATURAS A.L.D.</v>
          </cell>
          <cell r="L571">
            <v>1268.3699999999999</v>
          </cell>
          <cell r="M571">
            <v>0</v>
          </cell>
          <cell r="N571">
            <v>13487.57</v>
          </cell>
        </row>
        <row r="572">
          <cell r="C572">
            <v>63</v>
          </cell>
          <cell r="D572" t="str">
            <v xml:space="preserve">63         </v>
          </cell>
          <cell r="E572" t="str">
            <v>63</v>
          </cell>
          <cell r="K572" t="str">
            <v>IMPOSTOS</v>
          </cell>
          <cell r="L572">
            <v>14704.48</v>
          </cell>
          <cell r="M572">
            <v>23.84</v>
          </cell>
          <cell r="N572">
            <v>197154.25</v>
          </cell>
        </row>
        <row r="573">
          <cell r="C573">
            <v>631</v>
          </cell>
          <cell r="D573" t="str">
            <v xml:space="preserve">631         </v>
          </cell>
          <cell r="E573" t="str">
            <v>631</v>
          </cell>
          <cell r="K573" t="str">
            <v>IMPOSTOS INDIRECTOS</v>
          </cell>
          <cell r="L573">
            <v>14704.48</v>
          </cell>
          <cell r="M573">
            <v>23.84</v>
          </cell>
          <cell r="N573">
            <v>197154.25</v>
          </cell>
        </row>
        <row r="574">
          <cell r="C574">
            <v>6313</v>
          </cell>
          <cell r="D574" t="str">
            <v xml:space="preserve">6313         </v>
          </cell>
          <cell r="E574" t="str">
            <v>6313</v>
          </cell>
          <cell r="K574" t="str">
            <v>IMP.INDIR.-IMPOSTO DE SELO</v>
          </cell>
          <cell r="L574">
            <v>8322.35</v>
          </cell>
          <cell r="M574">
            <v>23.84</v>
          </cell>
          <cell r="N574">
            <v>94018.29</v>
          </cell>
        </row>
        <row r="575">
          <cell r="C575">
            <v>63131</v>
          </cell>
          <cell r="D575" t="str">
            <v xml:space="preserve">63131         </v>
          </cell>
          <cell r="E575" t="str">
            <v>63131</v>
          </cell>
          <cell r="K575" t="str">
            <v>IMP.INDIR.-I.SELO D.O.</v>
          </cell>
          <cell r="L575">
            <v>440.73</v>
          </cell>
          <cell r="M575">
            <v>23.84</v>
          </cell>
          <cell r="N575">
            <v>34156.31</v>
          </cell>
        </row>
        <row r="576">
          <cell r="C576">
            <v>63131</v>
          </cell>
          <cell r="D576" t="str">
            <v>63131         190</v>
          </cell>
          <cell r="E576" t="str">
            <v>63131</v>
          </cell>
          <cell r="J576" t="str">
            <v>190</v>
          </cell>
          <cell r="K576" t="str">
            <v>IMP.SELO - DO. ALD</v>
          </cell>
          <cell r="L576">
            <v>239.9</v>
          </cell>
          <cell r="M576">
            <v>0</v>
          </cell>
          <cell r="N576">
            <v>12253.92</v>
          </cell>
        </row>
        <row r="577">
          <cell r="C577">
            <v>63131</v>
          </cell>
          <cell r="D577" t="str">
            <v>63131         990</v>
          </cell>
          <cell r="E577" t="str">
            <v>63131</v>
          </cell>
          <cell r="J577" t="str">
            <v>990</v>
          </cell>
          <cell r="K577" t="str">
            <v>IMP.SELO - DO. Gerais</v>
          </cell>
          <cell r="L577">
            <v>200.83</v>
          </cell>
          <cell r="M577">
            <v>23.84</v>
          </cell>
          <cell r="N577">
            <v>21902.39</v>
          </cell>
        </row>
        <row r="578">
          <cell r="C578">
            <v>63132</v>
          </cell>
          <cell r="D578" t="str">
            <v xml:space="preserve">63132         </v>
          </cell>
          <cell r="E578" t="str">
            <v>63132</v>
          </cell>
          <cell r="K578" t="str">
            <v>I.Selo FINANCIAMENTOS</v>
          </cell>
          <cell r="L578">
            <v>7813.77</v>
          </cell>
          <cell r="M578">
            <v>0</v>
          </cell>
          <cell r="N578">
            <v>58655.38</v>
          </cell>
        </row>
        <row r="579">
          <cell r="C579">
            <v>63132</v>
          </cell>
          <cell r="D579" t="str">
            <v>63132         990</v>
          </cell>
          <cell r="E579" t="str">
            <v>63132</v>
          </cell>
          <cell r="J579" t="str">
            <v>990</v>
          </cell>
          <cell r="K579" t="str">
            <v>IMP.SELO - Financiam. Gerais</v>
          </cell>
          <cell r="L579">
            <v>7813.77</v>
          </cell>
          <cell r="M579">
            <v>0</v>
          </cell>
          <cell r="N579">
            <v>58655.38</v>
          </cell>
        </row>
        <row r="580">
          <cell r="C580">
            <v>63133</v>
          </cell>
          <cell r="D580" t="str">
            <v xml:space="preserve">63133         </v>
          </cell>
          <cell r="E580" t="str">
            <v>63133</v>
          </cell>
          <cell r="K580" t="str">
            <v>IMPOSTO SELO - Outros Artigos</v>
          </cell>
          <cell r="L580">
            <v>67.849999999999994</v>
          </cell>
          <cell r="M580">
            <v>0</v>
          </cell>
          <cell r="N580">
            <v>1206.5999999999999</v>
          </cell>
        </row>
        <row r="581">
          <cell r="C581">
            <v>63133</v>
          </cell>
          <cell r="D581" t="str">
            <v>63133         190</v>
          </cell>
          <cell r="E581" t="str">
            <v>63133</v>
          </cell>
          <cell r="J581" t="str">
            <v>190</v>
          </cell>
          <cell r="K581" t="str">
            <v>IMP.SELO. -DIR. ALD - LIVRANCA</v>
          </cell>
          <cell r="L581">
            <v>10.69</v>
          </cell>
          <cell r="M581">
            <v>0</v>
          </cell>
          <cell r="N581">
            <v>678.43</v>
          </cell>
        </row>
        <row r="582">
          <cell r="C582">
            <v>63133</v>
          </cell>
          <cell r="D582" t="str">
            <v>63133         990</v>
          </cell>
          <cell r="E582" t="str">
            <v>63133</v>
          </cell>
          <cell r="J582" t="str">
            <v>990</v>
          </cell>
          <cell r="K582" t="str">
            <v>IMP.SELO. GERAIS-Gerais</v>
          </cell>
          <cell r="L582">
            <v>57.16</v>
          </cell>
          <cell r="M582">
            <v>0</v>
          </cell>
          <cell r="N582">
            <v>528.16999999999996</v>
          </cell>
        </row>
        <row r="583">
          <cell r="C583">
            <v>6314</v>
          </cell>
          <cell r="D583" t="str">
            <v xml:space="preserve">6314         </v>
          </cell>
          <cell r="E583" t="str">
            <v>6314</v>
          </cell>
          <cell r="K583" t="str">
            <v>IMPOSTO S/TRANSP. RODOVIARIOS</v>
          </cell>
          <cell r="L583">
            <v>6382.13</v>
          </cell>
          <cell r="M583">
            <v>0</v>
          </cell>
          <cell r="N583">
            <v>103135.96</v>
          </cell>
        </row>
        <row r="584">
          <cell r="C584">
            <v>63140</v>
          </cell>
          <cell r="D584" t="str">
            <v xml:space="preserve">63140         </v>
          </cell>
          <cell r="E584" t="str">
            <v>63140</v>
          </cell>
          <cell r="K584" t="str">
            <v>IMP.TR.ROD - CONTRATOS</v>
          </cell>
          <cell r="L584">
            <v>6382.13</v>
          </cell>
          <cell r="M584">
            <v>0</v>
          </cell>
          <cell r="N584">
            <v>102010</v>
          </cell>
        </row>
        <row r="585">
          <cell r="C585">
            <v>63140</v>
          </cell>
          <cell r="D585" t="str">
            <v>63140         190</v>
          </cell>
          <cell r="E585" t="str">
            <v>63140</v>
          </cell>
          <cell r="J585" t="str">
            <v>190</v>
          </cell>
          <cell r="K585" t="str">
            <v>IMP.TR.ROD. - CONTRATOS ALD</v>
          </cell>
          <cell r="L585">
            <v>6382.13</v>
          </cell>
          <cell r="M585">
            <v>0</v>
          </cell>
          <cell r="N585">
            <v>102010</v>
          </cell>
        </row>
        <row r="586">
          <cell r="C586">
            <v>63141</v>
          </cell>
          <cell r="D586" t="str">
            <v xml:space="preserve">63141         </v>
          </cell>
          <cell r="E586" t="str">
            <v>63141</v>
          </cell>
          <cell r="K586" t="str">
            <v>IMP.TR.ROD - VEICULOS SERVIÇO</v>
          </cell>
          <cell r="L586">
            <v>0</v>
          </cell>
          <cell r="M586">
            <v>0</v>
          </cell>
          <cell r="N586">
            <v>1125.96</v>
          </cell>
        </row>
        <row r="587">
          <cell r="C587">
            <v>63141</v>
          </cell>
          <cell r="D587" t="str">
            <v>63141         210</v>
          </cell>
          <cell r="E587" t="str">
            <v>63141</v>
          </cell>
          <cell r="J587" t="str">
            <v>210</v>
          </cell>
          <cell r="K587" t="str">
            <v>FINPLUS - COMERCIAL</v>
          </cell>
          <cell r="L587">
            <v>0</v>
          </cell>
          <cell r="M587">
            <v>0</v>
          </cell>
          <cell r="N587">
            <v>29.79</v>
          </cell>
        </row>
        <row r="588">
          <cell r="C588">
            <v>63141</v>
          </cell>
          <cell r="D588" t="str">
            <v>63141         900</v>
          </cell>
          <cell r="E588" t="str">
            <v>63141</v>
          </cell>
          <cell r="J588" t="str">
            <v>900</v>
          </cell>
          <cell r="K588" t="str">
            <v>IMP.TR.ROD. Dir Geral</v>
          </cell>
          <cell r="L588">
            <v>0</v>
          </cell>
          <cell r="M588">
            <v>0</v>
          </cell>
          <cell r="N588">
            <v>105.86</v>
          </cell>
        </row>
        <row r="589">
          <cell r="C589">
            <v>63141</v>
          </cell>
          <cell r="D589" t="str">
            <v>63141         910</v>
          </cell>
          <cell r="E589" t="str">
            <v>63141</v>
          </cell>
          <cell r="J589" t="str">
            <v>910</v>
          </cell>
          <cell r="K589" t="str">
            <v>IMP.TR.ROD. Comercial</v>
          </cell>
          <cell r="L589">
            <v>0</v>
          </cell>
          <cell r="M589">
            <v>0</v>
          </cell>
          <cell r="N589">
            <v>271.3</v>
          </cell>
        </row>
        <row r="590">
          <cell r="C590">
            <v>63141</v>
          </cell>
          <cell r="D590" t="str">
            <v>63141         920</v>
          </cell>
          <cell r="E590" t="str">
            <v>63141</v>
          </cell>
          <cell r="J590" t="str">
            <v>920</v>
          </cell>
          <cell r="K590" t="str">
            <v>IMP.TR.ROD. Aceitacao</v>
          </cell>
          <cell r="L590">
            <v>0</v>
          </cell>
          <cell r="M590">
            <v>0</v>
          </cell>
          <cell r="N590">
            <v>59.58</v>
          </cell>
        </row>
        <row r="591">
          <cell r="C591">
            <v>63141</v>
          </cell>
          <cell r="D591" t="str">
            <v>63141         940</v>
          </cell>
          <cell r="E591" t="str">
            <v>63141</v>
          </cell>
          <cell r="J591" t="str">
            <v>940</v>
          </cell>
          <cell r="K591" t="str">
            <v>IMP.TR.ROD. Recup. credito</v>
          </cell>
          <cell r="L591">
            <v>0</v>
          </cell>
          <cell r="M591">
            <v>0</v>
          </cell>
          <cell r="N591">
            <v>148.94999999999999</v>
          </cell>
        </row>
        <row r="592">
          <cell r="C592">
            <v>63141</v>
          </cell>
          <cell r="D592" t="str">
            <v>63141         950</v>
          </cell>
          <cell r="E592" t="str">
            <v>63141</v>
          </cell>
          <cell r="J592" t="str">
            <v>950</v>
          </cell>
          <cell r="K592" t="str">
            <v>IMP.TR.ROD. Finanças</v>
          </cell>
          <cell r="L592">
            <v>0</v>
          </cell>
          <cell r="M592">
            <v>0</v>
          </cell>
          <cell r="N592">
            <v>76.069999999999993</v>
          </cell>
        </row>
        <row r="593">
          <cell r="C593">
            <v>63141</v>
          </cell>
          <cell r="D593" t="str">
            <v>63141         960</v>
          </cell>
          <cell r="E593" t="str">
            <v>63141</v>
          </cell>
          <cell r="J593" t="str">
            <v>960</v>
          </cell>
          <cell r="K593" t="str">
            <v>IMP.TR.ROD. Pessoal sup.</v>
          </cell>
          <cell r="L593">
            <v>0</v>
          </cell>
          <cell r="M593">
            <v>0</v>
          </cell>
          <cell r="N593">
            <v>181.93</v>
          </cell>
        </row>
        <row r="594">
          <cell r="C594">
            <v>63141</v>
          </cell>
          <cell r="D594" t="str">
            <v>63141         970</v>
          </cell>
          <cell r="E594" t="str">
            <v>63141</v>
          </cell>
          <cell r="J594" t="str">
            <v>970</v>
          </cell>
          <cell r="K594" t="str">
            <v>IMP.TR.ROD. Informatica</v>
          </cell>
          <cell r="L594">
            <v>0</v>
          </cell>
          <cell r="M594">
            <v>0</v>
          </cell>
          <cell r="N594">
            <v>252.48</v>
          </cell>
        </row>
        <row r="595">
          <cell r="C595">
            <v>6317</v>
          </cell>
          <cell r="D595" t="str">
            <v xml:space="preserve">6317         </v>
          </cell>
          <cell r="E595" t="str">
            <v>6317</v>
          </cell>
          <cell r="K595" t="str">
            <v>TAXAS</v>
          </cell>
          <cell r="L595">
            <v>0</v>
          </cell>
          <cell r="M595">
            <v>0</v>
          </cell>
          <cell r="N595">
            <v>0</v>
          </cell>
        </row>
        <row r="596">
          <cell r="C596">
            <v>6317</v>
          </cell>
          <cell r="D596" t="str">
            <v>6317         990</v>
          </cell>
          <cell r="E596" t="str">
            <v>6317</v>
          </cell>
          <cell r="J596" t="str">
            <v>990</v>
          </cell>
          <cell r="K596" t="str">
            <v>TAXAS - TAXA DE SANIAMENTO</v>
          </cell>
          <cell r="L596">
            <v>0</v>
          </cell>
          <cell r="M596">
            <v>0</v>
          </cell>
          <cell r="N596">
            <v>0</v>
          </cell>
        </row>
        <row r="597">
          <cell r="C597">
            <v>64</v>
          </cell>
          <cell r="D597" t="str">
            <v xml:space="preserve">64         </v>
          </cell>
          <cell r="E597" t="str">
            <v>64</v>
          </cell>
          <cell r="K597" t="str">
            <v>CUSTOS COM PESSOAL</v>
          </cell>
          <cell r="L597">
            <v>423960.18</v>
          </cell>
          <cell r="M597">
            <v>59250.35</v>
          </cell>
          <cell r="N597">
            <v>2340665.46</v>
          </cell>
        </row>
        <row r="598">
          <cell r="C598">
            <v>642</v>
          </cell>
          <cell r="D598" t="str">
            <v xml:space="preserve">642         </v>
          </cell>
          <cell r="E598" t="str">
            <v>642</v>
          </cell>
          <cell r="K598" t="str">
            <v>REM.PESSOAL - DIVERSOS</v>
          </cell>
          <cell r="L598">
            <v>302730.31</v>
          </cell>
          <cell r="M598">
            <v>53674.86</v>
          </cell>
          <cell r="N598">
            <v>1782579.67</v>
          </cell>
        </row>
        <row r="599">
          <cell r="C599">
            <v>6421</v>
          </cell>
          <cell r="D599" t="str">
            <v xml:space="preserve">6421         </v>
          </cell>
          <cell r="E599" t="str">
            <v>6421</v>
          </cell>
          <cell r="K599" t="str">
            <v>REM. C/PESSOAL-SALARIOS</v>
          </cell>
          <cell r="L599">
            <v>110892.79</v>
          </cell>
          <cell r="M599">
            <v>5276.26</v>
          </cell>
          <cell r="N599">
            <v>1308965.29</v>
          </cell>
        </row>
        <row r="600">
          <cell r="C600">
            <v>6421</v>
          </cell>
          <cell r="D600" t="str">
            <v>6421         210</v>
          </cell>
          <cell r="E600" t="str">
            <v>6421</v>
          </cell>
          <cell r="J600" t="str">
            <v>210</v>
          </cell>
          <cell r="K600" t="str">
            <v>SALARIOS  Fim Plus Comercial</v>
          </cell>
          <cell r="L600">
            <v>2896.67</v>
          </cell>
          <cell r="M600">
            <v>0</v>
          </cell>
          <cell r="N600">
            <v>36886.699999999997</v>
          </cell>
        </row>
        <row r="601">
          <cell r="C601">
            <v>6421</v>
          </cell>
          <cell r="D601" t="str">
            <v>6421         220</v>
          </cell>
          <cell r="E601" t="str">
            <v>6421</v>
          </cell>
          <cell r="J601" t="str">
            <v>220</v>
          </cell>
          <cell r="K601" t="str">
            <v>SALARIOS  Fim Plus Aceitacao</v>
          </cell>
          <cell r="L601">
            <v>1050</v>
          </cell>
          <cell r="M601">
            <v>717.91</v>
          </cell>
          <cell r="N601">
            <v>20986.76</v>
          </cell>
        </row>
        <row r="602">
          <cell r="C602">
            <v>6421</v>
          </cell>
          <cell r="D602" t="str">
            <v>6421         900</v>
          </cell>
          <cell r="E602" t="str">
            <v>6421</v>
          </cell>
          <cell r="J602" t="str">
            <v>900</v>
          </cell>
          <cell r="K602" t="str">
            <v>SALARIOS Dir Geral</v>
          </cell>
          <cell r="L602">
            <v>14130.57</v>
          </cell>
          <cell r="M602">
            <v>1729.45</v>
          </cell>
          <cell r="N602">
            <v>146012.14000000001</v>
          </cell>
        </row>
        <row r="603">
          <cell r="C603">
            <v>6421</v>
          </cell>
          <cell r="D603" t="str">
            <v>6421         910</v>
          </cell>
          <cell r="E603" t="str">
            <v>6421</v>
          </cell>
          <cell r="J603" t="str">
            <v>910</v>
          </cell>
          <cell r="K603" t="str">
            <v>SALARIOS Comercial</v>
          </cell>
          <cell r="L603">
            <v>20554.27</v>
          </cell>
          <cell r="M603">
            <v>0</v>
          </cell>
          <cell r="N603">
            <v>240958.46</v>
          </cell>
        </row>
        <row r="604">
          <cell r="C604">
            <v>6421</v>
          </cell>
          <cell r="D604" t="str">
            <v>6421         920</v>
          </cell>
          <cell r="E604" t="str">
            <v>6421</v>
          </cell>
          <cell r="J604" t="str">
            <v>920</v>
          </cell>
          <cell r="K604" t="str">
            <v>SALARIOS Aceitacao</v>
          </cell>
          <cell r="L604">
            <v>15020.17</v>
          </cell>
          <cell r="M604">
            <v>191.33</v>
          </cell>
          <cell r="N604">
            <v>179335.63</v>
          </cell>
        </row>
        <row r="605">
          <cell r="C605">
            <v>6421</v>
          </cell>
          <cell r="D605" t="str">
            <v>6421         930</v>
          </cell>
          <cell r="E605" t="str">
            <v>6421</v>
          </cell>
          <cell r="J605" t="str">
            <v>930</v>
          </cell>
          <cell r="K605" t="str">
            <v>SALARIOS Pos venda</v>
          </cell>
          <cell r="L605">
            <v>7294.07</v>
          </cell>
          <cell r="M605">
            <v>0</v>
          </cell>
          <cell r="N605">
            <v>82358.210000000006</v>
          </cell>
        </row>
        <row r="606">
          <cell r="C606">
            <v>6421</v>
          </cell>
          <cell r="D606" t="str">
            <v>6421         940</v>
          </cell>
          <cell r="E606" t="str">
            <v>6421</v>
          </cell>
          <cell r="J606" t="str">
            <v>940</v>
          </cell>
          <cell r="K606" t="str">
            <v>SALARIOS Recup. credito</v>
          </cell>
          <cell r="L606">
            <v>7259.67</v>
          </cell>
          <cell r="M606">
            <v>378.7</v>
          </cell>
          <cell r="N606">
            <v>90384.2</v>
          </cell>
        </row>
        <row r="607">
          <cell r="C607">
            <v>6421</v>
          </cell>
          <cell r="D607" t="str">
            <v>6421         950</v>
          </cell>
          <cell r="E607" t="str">
            <v>6421</v>
          </cell>
          <cell r="J607" t="str">
            <v>950</v>
          </cell>
          <cell r="K607" t="str">
            <v>SALARIOS Finanças</v>
          </cell>
          <cell r="L607">
            <v>14318.59</v>
          </cell>
          <cell r="M607">
            <v>0</v>
          </cell>
          <cell r="N607">
            <v>168263.67999999999</v>
          </cell>
        </row>
        <row r="608">
          <cell r="C608">
            <v>6421</v>
          </cell>
          <cell r="D608" t="str">
            <v>6421         960</v>
          </cell>
          <cell r="E608" t="str">
            <v>6421</v>
          </cell>
          <cell r="J608" t="str">
            <v>960</v>
          </cell>
          <cell r="K608" t="str">
            <v>SALARIOS Pessoal sup.</v>
          </cell>
          <cell r="L608">
            <v>12850.05</v>
          </cell>
          <cell r="M608">
            <v>648.17999999999995</v>
          </cell>
          <cell r="N608">
            <v>144712.76</v>
          </cell>
        </row>
        <row r="609">
          <cell r="C609">
            <v>6421</v>
          </cell>
          <cell r="D609" t="str">
            <v>6421         970</v>
          </cell>
          <cell r="E609" t="str">
            <v>6421</v>
          </cell>
          <cell r="J609" t="str">
            <v>970</v>
          </cell>
          <cell r="K609" t="str">
            <v>SALARIOS Informatica</v>
          </cell>
          <cell r="L609">
            <v>15518.73</v>
          </cell>
          <cell r="M609">
            <v>1610.69</v>
          </cell>
          <cell r="N609">
            <v>199066.75</v>
          </cell>
        </row>
        <row r="610">
          <cell r="C610">
            <v>6422</v>
          </cell>
          <cell r="D610" t="str">
            <v xml:space="preserve">6422         </v>
          </cell>
          <cell r="E610" t="str">
            <v>6422</v>
          </cell>
          <cell r="K610" t="str">
            <v>REM. C/PESSOAL-HORAS EXTRA</v>
          </cell>
          <cell r="L610">
            <v>643.23</v>
          </cell>
          <cell r="M610">
            <v>0</v>
          </cell>
          <cell r="N610">
            <v>15132.62</v>
          </cell>
        </row>
        <row r="611">
          <cell r="C611">
            <v>6422</v>
          </cell>
          <cell r="D611" t="str">
            <v>6422         220</v>
          </cell>
          <cell r="E611" t="str">
            <v>6422</v>
          </cell>
          <cell r="J611" t="str">
            <v>220</v>
          </cell>
          <cell r="K611" t="str">
            <v>H.EXTRA FINPLUS aceitacao</v>
          </cell>
          <cell r="L611">
            <v>0</v>
          </cell>
          <cell r="M611">
            <v>0</v>
          </cell>
          <cell r="N611">
            <v>214.51</v>
          </cell>
        </row>
        <row r="612">
          <cell r="C612">
            <v>6422</v>
          </cell>
          <cell r="D612" t="str">
            <v>6422         910</v>
          </cell>
          <cell r="E612" t="str">
            <v>6422</v>
          </cell>
          <cell r="J612" t="str">
            <v>910</v>
          </cell>
          <cell r="K612" t="str">
            <v>H.EXTRA Comercial</v>
          </cell>
          <cell r="L612">
            <v>0</v>
          </cell>
          <cell r="M612">
            <v>0</v>
          </cell>
          <cell r="N612">
            <v>780.83</v>
          </cell>
        </row>
        <row r="613">
          <cell r="C613">
            <v>6422</v>
          </cell>
          <cell r="D613" t="str">
            <v>6422         920</v>
          </cell>
          <cell r="E613" t="str">
            <v>6422</v>
          </cell>
          <cell r="J613" t="str">
            <v>920</v>
          </cell>
          <cell r="K613" t="str">
            <v>H.EXTRA Aceitacao</v>
          </cell>
          <cell r="L613">
            <v>0</v>
          </cell>
          <cell r="M613">
            <v>0</v>
          </cell>
          <cell r="N613">
            <v>718.03</v>
          </cell>
        </row>
        <row r="614">
          <cell r="C614">
            <v>6422</v>
          </cell>
          <cell r="D614" t="str">
            <v>6422         930</v>
          </cell>
          <cell r="E614" t="str">
            <v>6422</v>
          </cell>
          <cell r="J614" t="str">
            <v>930</v>
          </cell>
          <cell r="K614" t="str">
            <v>H.EXTRA Pos venda</v>
          </cell>
          <cell r="L614">
            <v>0</v>
          </cell>
          <cell r="M614">
            <v>0</v>
          </cell>
          <cell r="N614">
            <v>1267.79</v>
          </cell>
        </row>
        <row r="615">
          <cell r="C615">
            <v>6422</v>
          </cell>
          <cell r="D615" t="str">
            <v>6422         950</v>
          </cell>
          <cell r="E615" t="str">
            <v>6422</v>
          </cell>
          <cell r="J615" t="str">
            <v>950</v>
          </cell>
          <cell r="K615" t="str">
            <v>H.EXTRA Finanças</v>
          </cell>
          <cell r="L615">
            <v>643.23</v>
          </cell>
          <cell r="M615">
            <v>0</v>
          </cell>
          <cell r="N615">
            <v>7131.52</v>
          </cell>
        </row>
        <row r="616">
          <cell r="C616">
            <v>6422</v>
          </cell>
          <cell r="D616" t="str">
            <v>6422         960</v>
          </cell>
          <cell r="E616" t="str">
            <v>6422</v>
          </cell>
          <cell r="J616" t="str">
            <v>960</v>
          </cell>
          <cell r="K616" t="str">
            <v>H.EXTRA Pessoal sup.</v>
          </cell>
          <cell r="L616">
            <v>0</v>
          </cell>
          <cell r="M616">
            <v>0</v>
          </cell>
          <cell r="N616">
            <v>468.11</v>
          </cell>
        </row>
        <row r="617">
          <cell r="C617">
            <v>6422</v>
          </cell>
          <cell r="D617" t="str">
            <v>6422         970</v>
          </cell>
          <cell r="E617" t="str">
            <v>6422</v>
          </cell>
          <cell r="J617" t="str">
            <v>970</v>
          </cell>
          <cell r="K617" t="str">
            <v>H.EXTRA Informatica</v>
          </cell>
          <cell r="L617">
            <v>0</v>
          </cell>
          <cell r="M617">
            <v>0</v>
          </cell>
          <cell r="N617">
            <v>4551.83</v>
          </cell>
        </row>
        <row r="618">
          <cell r="C618">
            <v>6423</v>
          </cell>
          <cell r="D618" t="str">
            <v xml:space="preserve">6423         </v>
          </cell>
          <cell r="E618" t="str">
            <v>6423</v>
          </cell>
          <cell r="K618" t="str">
            <v>REM. C/PESSOAL-AJUD. CUSTO</v>
          </cell>
          <cell r="L618">
            <v>85</v>
          </cell>
          <cell r="M618">
            <v>0</v>
          </cell>
          <cell r="N618">
            <v>85</v>
          </cell>
        </row>
        <row r="619">
          <cell r="C619">
            <v>6423</v>
          </cell>
          <cell r="D619" t="str">
            <v>6423         910</v>
          </cell>
          <cell r="E619" t="str">
            <v>6423</v>
          </cell>
          <cell r="J619" t="str">
            <v>910</v>
          </cell>
          <cell r="K619" t="str">
            <v>AJUD.CUSTO Comercial</v>
          </cell>
          <cell r="L619">
            <v>34</v>
          </cell>
          <cell r="M619">
            <v>0</v>
          </cell>
          <cell r="N619">
            <v>34</v>
          </cell>
        </row>
        <row r="620">
          <cell r="C620">
            <v>6423</v>
          </cell>
          <cell r="D620" t="str">
            <v>6423         950</v>
          </cell>
          <cell r="E620" t="str">
            <v>6423</v>
          </cell>
          <cell r="J620" t="str">
            <v>950</v>
          </cell>
          <cell r="K620" t="str">
            <v>AJUD.CUSTO Finanças</v>
          </cell>
          <cell r="L620">
            <v>17</v>
          </cell>
          <cell r="M620">
            <v>0</v>
          </cell>
          <cell r="N620">
            <v>17</v>
          </cell>
        </row>
        <row r="621">
          <cell r="C621">
            <v>6423</v>
          </cell>
          <cell r="D621" t="str">
            <v>6423         960</v>
          </cell>
          <cell r="E621" t="str">
            <v>6423</v>
          </cell>
          <cell r="J621" t="str">
            <v>960</v>
          </cell>
          <cell r="K621" t="str">
            <v>AJUD.CUSTO Pessoal sup.</v>
          </cell>
          <cell r="L621">
            <v>34</v>
          </cell>
          <cell r="M621">
            <v>0</v>
          </cell>
          <cell r="N621">
            <v>34</v>
          </cell>
        </row>
        <row r="622">
          <cell r="C622">
            <v>6424</v>
          </cell>
          <cell r="D622" t="str">
            <v xml:space="preserve">6424         </v>
          </cell>
          <cell r="E622" t="str">
            <v>6424</v>
          </cell>
          <cell r="K622" t="str">
            <v>REM. C/PESSOAL-SUBSI.ALIMEN.</v>
          </cell>
          <cell r="L622">
            <v>7154</v>
          </cell>
          <cell r="M622">
            <v>0</v>
          </cell>
          <cell r="N622">
            <v>83875</v>
          </cell>
        </row>
        <row r="623">
          <cell r="C623">
            <v>6424</v>
          </cell>
          <cell r="D623" t="str">
            <v>6424         210</v>
          </cell>
          <cell r="E623" t="str">
            <v>6424</v>
          </cell>
          <cell r="J623" t="str">
            <v>210</v>
          </cell>
          <cell r="K623" t="str">
            <v>S.ALIMENT. Fim Plus Comercial</v>
          </cell>
          <cell r="L623">
            <v>280</v>
          </cell>
          <cell r="M623">
            <v>0</v>
          </cell>
          <cell r="N623">
            <v>2467.5</v>
          </cell>
        </row>
        <row r="624">
          <cell r="C624">
            <v>6424</v>
          </cell>
          <cell r="D624" t="str">
            <v>6424         220</v>
          </cell>
          <cell r="E624" t="str">
            <v>6424</v>
          </cell>
          <cell r="J624" t="str">
            <v>220</v>
          </cell>
          <cell r="K624" t="str">
            <v>S.ALIMENT. Fim Plus Aceitacao</v>
          </cell>
          <cell r="L624">
            <v>140</v>
          </cell>
          <cell r="M624">
            <v>0</v>
          </cell>
          <cell r="N624">
            <v>2792</v>
          </cell>
        </row>
        <row r="625">
          <cell r="C625">
            <v>6424</v>
          </cell>
          <cell r="D625" t="str">
            <v>6424         900</v>
          </cell>
          <cell r="E625" t="str">
            <v>6424</v>
          </cell>
          <cell r="J625" t="str">
            <v>900</v>
          </cell>
          <cell r="K625" t="str">
            <v>SUB.ALIMENT. Dir Geral</v>
          </cell>
          <cell r="L625">
            <v>280</v>
          </cell>
          <cell r="M625">
            <v>0</v>
          </cell>
          <cell r="N625">
            <v>2975</v>
          </cell>
        </row>
        <row r="626">
          <cell r="C626">
            <v>6424</v>
          </cell>
          <cell r="D626" t="str">
            <v>6424         910</v>
          </cell>
          <cell r="E626" t="str">
            <v>6424</v>
          </cell>
          <cell r="J626" t="str">
            <v>910</v>
          </cell>
          <cell r="K626" t="str">
            <v>SUB.ALIMENT. Comercial</v>
          </cell>
          <cell r="L626">
            <v>1260</v>
          </cell>
          <cell r="M626">
            <v>0</v>
          </cell>
          <cell r="N626">
            <v>13511.5</v>
          </cell>
        </row>
        <row r="627">
          <cell r="C627">
            <v>6424</v>
          </cell>
          <cell r="D627" t="str">
            <v>6424         920</v>
          </cell>
          <cell r="E627" t="str">
            <v>6424</v>
          </cell>
          <cell r="J627" t="str">
            <v>920</v>
          </cell>
          <cell r="K627" t="str">
            <v>SUB.ALIMENT. Aceitacao</v>
          </cell>
          <cell r="L627">
            <v>1302</v>
          </cell>
          <cell r="M627">
            <v>0</v>
          </cell>
          <cell r="N627">
            <v>15161.5</v>
          </cell>
        </row>
        <row r="628">
          <cell r="C628">
            <v>6424</v>
          </cell>
          <cell r="D628" t="str">
            <v>6424         930</v>
          </cell>
          <cell r="E628" t="str">
            <v>6424</v>
          </cell>
          <cell r="J628" t="str">
            <v>930</v>
          </cell>
          <cell r="K628" t="str">
            <v>SUB.ALIMENT. Pos venda</v>
          </cell>
          <cell r="L628">
            <v>819</v>
          </cell>
          <cell r="M628">
            <v>0</v>
          </cell>
          <cell r="N628">
            <v>9233.5</v>
          </cell>
        </row>
        <row r="629">
          <cell r="C629">
            <v>6424</v>
          </cell>
          <cell r="D629" t="str">
            <v>6424         940</v>
          </cell>
          <cell r="E629" t="str">
            <v>6424</v>
          </cell>
          <cell r="J629" t="str">
            <v>940</v>
          </cell>
          <cell r="K629" t="str">
            <v>SUB.ALIMENT. Recup. credito</v>
          </cell>
          <cell r="L629">
            <v>742</v>
          </cell>
          <cell r="M629">
            <v>0</v>
          </cell>
          <cell r="N629">
            <v>9243.5</v>
          </cell>
        </row>
        <row r="630">
          <cell r="C630">
            <v>6424</v>
          </cell>
          <cell r="D630" t="str">
            <v>6424         950</v>
          </cell>
          <cell r="E630" t="str">
            <v>6424</v>
          </cell>
          <cell r="J630" t="str">
            <v>950</v>
          </cell>
          <cell r="K630" t="str">
            <v>SUB.ALIMENT. Finanças</v>
          </cell>
          <cell r="L630">
            <v>896</v>
          </cell>
          <cell r="M630">
            <v>0</v>
          </cell>
          <cell r="N630">
            <v>10604</v>
          </cell>
        </row>
        <row r="631">
          <cell r="C631">
            <v>6424</v>
          </cell>
          <cell r="D631" t="str">
            <v>6424         960</v>
          </cell>
          <cell r="E631" t="str">
            <v>6424</v>
          </cell>
          <cell r="J631" t="str">
            <v>960</v>
          </cell>
          <cell r="K631" t="str">
            <v>SUB.ALIMENT. Pessoal sup.</v>
          </cell>
          <cell r="L631">
            <v>693</v>
          </cell>
          <cell r="M631">
            <v>0</v>
          </cell>
          <cell r="N631">
            <v>7548</v>
          </cell>
        </row>
        <row r="632">
          <cell r="C632">
            <v>6424</v>
          </cell>
          <cell r="D632" t="str">
            <v>6424         970</v>
          </cell>
          <cell r="E632" t="str">
            <v>6424</v>
          </cell>
          <cell r="J632" t="str">
            <v>970</v>
          </cell>
          <cell r="K632" t="str">
            <v>SUB.ALIMENT. Informatica</v>
          </cell>
          <cell r="L632">
            <v>742</v>
          </cell>
          <cell r="M632">
            <v>0</v>
          </cell>
          <cell r="N632">
            <v>10338.5</v>
          </cell>
        </row>
        <row r="633">
          <cell r="C633">
            <v>6425</v>
          </cell>
          <cell r="D633" t="str">
            <v xml:space="preserve">6425         </v>
          </cell>
          <cell r="E633" t="str">
            <v>6425</v>
          </cell>
          <cell r="K633" t="str">
            <v>REM. C/PESSOAL-PR. OBJECTIVO</v>
          </cell>
          <cell r="L633">
            <v>159525.82</v>
          </cell>
          <cell r="M633">
            <v>44020.87</v>
          </cell>
          <cell r="N633">
            <v>152571.59</v>
          </cell>
        </row>
        <row r="634">
          <cell r="C634">
            <v>6425</v>
          </cell>
          <cell r="D634" t="str">
            <v>6425         210</v>
          </cell>
          <cell r="E634" t="str">
            <v>6425</v>
          </cell>
          <cell r="J634" t="str">
            <v>210</v>
          </cell>
          <cell r="K634" t="str">
            <v>PREMIOS Fim Plus Comercial</v>
          </cell>
          <cell r="L634">
            <v>4757.8100000000004</v>
          </cell>
          <cell r="M634">
            <v>1765.37</v>
          </cell>
          <cell r="N634">
            <v>4033.24</v>
          </cell>
        </row>
        <row r="635">
          <cell r="C635">
            <v>6425</v>
          </cell>
          <cell r="D635" t="str">
            <v>6425         220</v>
          </cell>
          <cell r="E635" t="str">
            <v>6425</v>
          </cell>
          <cell r="J635" t="str">
            <v>220</v>
          </cell>
          <cell r="K635" t="str">
            <v>PREMIOS Fim Plus Aceitacao</v>
          </cell>
          <cell r="L635">
            <v>1417.12</v>
          </cell>
          <cell r="M635">
            <v>69.37</v>
          </cell>
          <cell r="N635">
            <v>1422.75</v>
          </cell>
        </row>
        <row r="636">
          <cell r="C636">
            <v>6425</v>
          </cell>
          <cell r="D636" t="str">
            <v>6425         900</v>
          </cell>
          <cell r="E636" t="str">
            <v>6425</v>
          </cell>
          <cell r="J636" t="str">
            <v>900</v>
          </cell>
          <cell r="K636" t="str">
            <v>PREMIOS Dir Geral</v>
          </cell>
          <cell r="L636">
            <v>26909.58</v>
          </cell>
          <cell r="M636">
            <v>23098.92</v>
          </cell>
          <cell r="N636">
            <v>20945.259999999998</v>
          </cell>
        </row>
        <row r="637">
          <cell r="C637">
            <v>6425</v>
          </cell>
          <cell r="D637" t="str">
            <v>6425         910</v>
          </cell>
          <cell r="E637" t="str">
            <v>6425</v>
          </cell>
          <cell r="J637" t="str">
            <v>910</v>
          </cell>
          <cell r="K637" t="str">
            <v>PREMIOS Comercial</v>
          </cell>
          <cell r="L637">
            <v>29305.69</v>
          </cell>
          <cell r="M637">
            <v>17514.79</v>
          </cell>
          <cell r="N637">
            <v>28907.14</v>
          </cell>
        </row>
        <row r="638">
          <cell r="C638">
            <v>6425</v>
          </cell>
          <cell r="D638" t="str">
            <v>6425         920</v>
          </cell>
          <cell r="E638" t="str">
            <v>6425</v>
          </cell>
          <cell r="J638" t="str">
            <v>920</v>
          </cell>
          <cell r="K638" t="str">
            <v>PREMIOS Aceitacao</v>
          </cell>
          <cell r="L638">
            <v>20271.8</v>
          </cell>
          <cell r="M638">
            <v>0</v>
          </cell>
          <cell r="N638">
            <v>20271.8</v>
          </cell>
        </row>
        <row r="639">
          <cell r="C639">
            <v>6425</v>
          </cell>
          <cell r="D639" t="str">
            <v>6425         930</v>
          </cell>
          <cell r="E639" t="str">
            <v>6425</v>
          </cell>
          <cell r="J639" t="str">
            <v>930</v>
          </cell>
          <cell r="K639" t="str">
            <v>PREMIOS Pos venda</v>
          </cell>
          <cell r="L639">
            <v>9531.27</v>
          </cell>
          <cell r="M639">
            <v>0</v>
          </cell>
          <cell r="N639">
            <v>9531.27</v>
          </cell>
        </row>
        <row r="640">
          <cell r="C640">
            <v>6425</v>
          </cell>
          <cell r="D640" t="str">
            <v>6425         940</v>
          </cell>
          <cell r="E640" t="str">
            <v>6425</v>
          </cell>
          <cell r="J640" t="str">
            <v>940</v>
          </cell>
          <cell r="K640" t="str">
            <v>PREMIOS Recup. credito</v>
          </cell>
          <cell r="L640">
            <v>9797.93</v>
          </cell>
          <cell r="M640">
            <v>1572.42</v>
          </cell>
          <cell r="N640">
            <v>9925.51</v>
          </cell>
        </row>
        <row r="641">
          <cell r="C641">
            <v>6425</v>
          </cell>
          <cell r="D641" t="str">
            <v>6425         950</v>
          </cell>
          <cell r="E641" t="str">
            <v>6425</v>
          </cell>
          <cell r="J641" t="str">
            <v>950</v>
          </cell>
          <cell r="K641" t="str">
            <v>PREMIOS Finanças</v>
          </cell>
          <cell r="L641">
            <v>19247.02</v>
          </cell>
          <cell r="M641">
            <v>0</v>
          </cell>
          <cell r="N641">
            <v>19247.02</v>
          </cell>
        </row>
        <row r="642">
          <cell r="C642">
            <v>6425</v>
          </cell>
          <cell r="D642" t="str">
            <v>6425         960</v>
          </cell>
          <cell r="E642" t="str">
            <v>6425</v>
          </cell>
          <cell r="J642" t="str">
            <v>960</v>
          </cell>
          <cell r="K642" t="str">
            <v>PREMIOS Pessoal sup.</v>
          </cell>
          <cell r="L642">
            <v>17342.919999999998</v>
          </cell>
          <cell r="M642">
            <v>0</v>
          </cell>
          <cell r="N642">
            <v>17342.919999999998</v>
          </cell>
        </row>
        <row r="643">
          <cell r="C643">
            <v>6425</v>
          </cell>
          <cell r="D643" t="str">
            <v>6425         970</v>
          </cell>
          <cell r="E643" t="str">
            <v>6425</v>
          </cell>
          <cell r="J643" t="str">
            <v>970</v>
          </cell>
          <cell r="K643" t="str">
            <v>PREMIOS Informatica</v>
          </cell>
          <cell r="L643">
            <v>20944.68</v>
          </cell>
          <cell r="M643">
            <v>0</v>
          </cell>
          <cell r="N643">
            <v>20944.68</v>
          </cell>
        </row>
        <row r="644">
          <cell r="C644">
            <v>6426</v>
          </cell>
          <cell r="D644" t="str">
            <v xml:space="preserve">6426         </v>
          </cell>
          <cell r="E644" t="str">
            <v>6426</v>
          </cell>
          <cell r="K644" t="str">
            <v>REM. C/PESSOAL-SUBS. FERIAS</v>
          </cell>
          <cell r="L644">
            <v>15507.63</v>
          </cell>
          <cell r="M644">
            <v>4377.7299999999996</v>
          </cell>
          <cell r="N644">
            <v>110436.43</v>
          </cell>
        </row>
        <row r="645">
          <cell r="C645">
            <v>6426</v>
          </cell>
          <cell r="D645" t="str">
            <v>6426         210</v>
          </cell>
          <cell r="E645" t="str">
            <v>6426</v>
          </cell>
          <cell r="J645" t="str">
            <v>210</v>
          </cell>
          <cell r="K645" t="str">
            <v>S.FERIAS Fim Plus Comercial</v>
          </cell>
          <cell r="L645">
            <v>448.47</v>
          </cell>
          <cell r="M645">
            <v>2427.3200000000002</v>
          </cell>
          <cell r="N645">
            <v>2954.32</v>
          </cell>
        </row>
        <row r="646">
          <cell r="C646">
            <v>6426</v>
          </cell>
          <cell r="D646" t="str">
            <v>6426         220</v>
          </cell>
          <cell r="E646" t="str">
            <v>6426</v>
          </cell>
          <cell r="J646" t="str">
            <v>220</v>
          </cell>
          <cell r="K646" t="str">
            <v>S.FERIAS Fim Plus Aceitacao</v>
          </cell>
          <cell r="L646">
            <v>153.9</v>
          </cell>
          <cell r="M646">
            <v>770.6</v>
          </cell>
          <cell r="N646">
            <v>1889.02</v>
          </cell>
        </row>
        <row r="647">
          <cell r="C647">
            <v>6426</v>
          </cell>
          <cell r="D647" t="str">
            <v>6426         900</v>
          </cell>
          <cell r="E647" t="str">
            <v>6426</v>
          </cell>
          <cell r="J647" t="str">
            <v>900</v>
          </cell>
          <cell r="K647" t="str">
            <v>SUB.FERIAS Dir Geral</v>
          </cell>
          <cell r="L647">
            <v>2115.0300000000002</v>
          </cell>
          <cell r="M647">
            <v>0</v>
          </cell>
          <cell r="N647">
            <v>10908.98</v>
          </cell>
        </row>
        <row r="648">
          <cell r="C648">
            <v>6426</v>
          </cell>
          <cell r="D648" t="str">
            <v>6426         910</v>
          </cell>
          <cell r="E648" t="str">
            <v>6426</v>
          </cell>
          <cell r="J648" t="str">
            <v>910</v>
          </cell>
          <cell r="K648" t="str">
            <v>SUB.FERIAS Comercial</v>
          </cell>
          <cell r="L648">
            <v>4741.46</v>
          </cell>
          <cell r="M648">
            <v>0</v>
          </cell>
          <cell r="N648">
            <v>20874.61</v>
          </cell>
        </row>
        <row r="649">
          <cell r="C649">
            <v>6426</v>
          </cell>
          <cell r="D649" t="str">
            <v>6426         920</v>
          </cell>
          <cell r="E649" t="str">
            <v>6426</v>
          </cell>
          <cell r="J649" t="str">
            <v>920</v>
          </cell>
          <cell r="K649" t="str">
            <v>SUB.FERIAS Aceitacao</v>
          </cell>
          <cell r="L649">
            <v>1603.92</v>
          </cell>
          <cell r="M649">
            <v>0</v>
          </cell>
          <cell r="N649">
            <v>15395.72</v>
          </cell>
        </row>
        <row r="650">
          <cell r="C650">
            <v>6426</v>
          </cell>
          <cell r="D650" t="str">
            <v>6426         930</v>
          </cell>
          <cell r="E650" t="str">
            <v>6426</v>
          </cell>
          <cell r="J650" t="str">
            <v>930</v>
          </cell>
          <cell r="K650" t="str">
            <v>SUB.FERIAS Pos venda</v>
          </cell>
          <cell r="L650">
            <v>941.82</v>
          </cell>
          <cell r="M650">
            <v>0</v>
          </cell>
          <cell r="N650">
            <v>7238.66</v>
          </cell>
        </row>
        <row r="651">
          <cell r="C651">
            <v>6426</v>
          </cell>
          <cell r="D651" t="str">
            <v>6426         940</v>
          </cell>
          <cell r="E651" t="str">
            <v>6426</v>
          </cell>
          <cell r="J651" t="str">
            <v>940</v>
          </cell>
          <cell r="K651" t="str">
            <v>SUB.FERIAS Recup. credito</v>
          </cell>
          <cell r="L651">
            <v>638.88</v>
          </cell>
          <cell r="M651">
            <v>225.36</v>
          </cell>
          <cell r="N651">
            <v>7441.2</v>
          </cell>
        </row>
        <row r="652">
          <cell r="C652">
            <v>6426</v>
          </cell>
          <cell r="D652" t="str">
            <v>6426         950</v>
          </cell>
          <cell r="E652" t="str">
            <v>6426</v>
          </cell>
          <cell r="J652" t="str">
            <v>950</v>
          </cell>
          <cell r="K652" t="str">
            <v>SUB.FERIAS Finanças</v>
          </cell>
          <cell r="L652">
            <v>1799.39</v>
          </cell>
          <cell r="M652">
            <v>0</v>
          </cell>
          <cell r="N652">
            <v>14617.36</v>
          </cell>
        </row>
        <row r="653">
          <cell r="C653">
            <v>6426</v>
          </cell>
          <cell r="D653" t="str">
            <v>6426         960</v>
          </cell>
          <cell r="E653" t="str">
            <v>6426</v>
          </cell>
          <cell r="J653" t="str">
            <v>960</v>
          </cell>
          <cell r="K653" t="str">
            <v>SUB.FERIAS Pessoal sup.</v>
          </cell>
          <cell r="L653">
            <v>1688.23</v>
          </cell>
          <cell r="M653">
            <v>205.23</v>
          </cell>
          <cell r="N653">
            <v>12445.05</v>
          </cell>
        </row>
        <row r="654">
          <cell r="C654">
            <v>6426</v>
          </cell>
          <cell r="D654" t="str">
            <v>6426         970</v>
          </cell>
          <cell r="E654" t="str">
            <v>6426</v>
          </cell>
          <cell r="J654" t="str">
            <v>970</v>
          </cell>
          <cell r="K654" t="str">
            <v>SUB.FERIAS Informatica</v>
          </cell>
          <cell r="L654">
            <v>1376.53</v>
          </cell>
          <cell r="M654">
            <v>749.22</v>
          </cell>
          <cell r="N654">
            <v>16671.509999999998</v>
          </cell>
        </row>
        <row r="655">
          <cell r="C655">
            <v>6427</v>
          </cell>
          <cell r="D655" t="str">
            <v xml:space="preserve">6427         </v>
          </cell>
          <cell r="E655" t="str">
            <v>6427</v>
          </cell>
          <cell r="K655" t="str">
            <v>REM. C/PESSOAL-SUBS. NATAL</v>
          </cell>
          <cell r="L655">
            <v>8871.94</v>
          </cell>
          <cell r="M655">
            <v>0</v>
          </cell>
          <cell r="N655">
            <v>110914.94</v>
          </cell>
        </row>
        <row r="656">
          <cell r="C656">
            <v>6427</v>
          </cell>
          <cell r="D656" t="str">
            <v>6427         210</v>
          </cell>
          <cell r="E656" t="str">
            <v>6427</v>
          </cell>
          <cell r="J656" t="str">
            <v>210</v>
          </cell>
          <cell r="K656" t="str">
            <v>S.NATAL Fim Plus Comercial</v>
          </cell>
          <cell r="L656">
            <v>448.47</v>
          </cell>
          <cell r="M656">
            <v>0</v>
          </cell>
          <cell r="N656">
            <v>3220.93</v>
          </cell>
        </row>
        <row r="657">
          <cell r="C657">
            <v>6427</v>
          </cell>
          <cell r="D657" t="str">
            <v>6427         220</v>
          </cell>
          <cell r="E657" t="str">
            <v>6427</v>
          </cell>
          <cell r="J657" t="str">
            <v>220</v>
          </cell>
          <cell r="K657" t="str">
            <v>S.NATAL Fim Plus Aceitacao</v>
          </cell>
          <cell r="L657">
            <v>153.9</v>
          </cell>
          <cell r="M657">
            <v>0</v>
          </cell>
          <cell r="N657">
            <v>1734.26</v>
          </cell>
        </row>
        <row r="658">
          <cell r="C658">
            <v>6427</v>
          </cell>
          <cell r="D658" t="str">
            <v>6427         900</v>
          </cell>
          <cell r="E658" t="str">
            <v>6427</v>
          </cell>
          <cell r="J658" t="str">
            <v>900</v>
          </cell>
          <cell r="K658" t="str">
            <v>SUB.NATAL Dir Geral</v>
          </cell>
          <cell r="L658">
            <v>799.45</v>
          </cell>
          <cell r="M658">
            <v>0</v>
          </cell>
          <cell r="N658">
            <v>12390.62</v>
          </cell>
        </row>
        <row r="659">
          <cell r="C659">
            <v>6427</v>
          </cell>
          <cell r="D659" t="str">
            <v>6427         910</v>
          </cell>
          <cell r="E659" t="str">
            <v>6427</v>
          </cell>
          <cell r="J659" t="str">
            <v>910</v>
          </cell>
          <cell r="K659" t="str">
            <v>SUB.NATAL Comercial</v>
          </cell>
          <cell r="L659">
            <v>1466.65</v>
          </cell>
          <cell r="M659">
            <v>0</v>
          </cell>
          <cell r="N659">
            <v>20280.25</v>
          </cell>
        </row>
        <row r="660">
          <cell r="C660">
            <v>6427</v>
          </cell>
          <cell r="D660" t="str">
            <v>6427         920</v>
          </cell>
          <cell r="E660" t="str">
            <v>6427</v>
          </cell>
          <cell r="J660" t="str">
            <v>920</v>
          </cell>
          <cell r="K660" t="str">
            <v>SUB.NATAL Aceitacao</v>
          </cell>
          <cell r="L660">
            <v>1253.8</v>
          </cell>
          <cell r="M660">
            <v>0</v>
          </cell>
          <cell r="N660">
            <v>15281.43</v>
          </cell>
        </row>
        <row r="661">
          <cell r="C661">
            <v>6427</v>
          </cell>
          <cell r="D661" t="str">
            <v>6427         930</v>
          </cell>
          <cell r="E661" t="str">
            <v>6427</v>
          </cell>
          <cell r="J661" t="str">
            <v>930</v>
          </cell>
          <cell r="K661" t="str">
            <v>SUB.NATAL Pos venda</v>
          </cell>
          <cell r="L661">
            <v>572.44000000000005</v>
          </cell>
          <cell r="M661">
            <v>0</v>
          </cell>
          <cell r="N661">
            <v>6869.29</v>
          </cell>
        </row>
        <row r="662">
          <cell r="C662">
            <v>6427</v>
          </cell>
          <cell r="D662" t="str">
            <v>6427         940</v>
          </cell>
          <cell r="E662" t="str">
            <v>6427</v>
          </cell>
          <cell r="J662" t="str">
            <v>940</v>
          </cell>
          <cell r="K662" t="str">
            <v>SUB.NATAL Recup. credito</v>
          </cell>
          <cell r="L662">
            <v>638.88</v>
          </cell>
          <cell r="M662">
            <v>0</v>
          </cell>
          <cell r="N662">
            <v>7666.57</v>
          </cell>
        </row>
        <row r="663">
          <cell r="C663">
            <v>6427</v>
          </cell>
          <cell r="D663" t="str">
            <v>6427         950</v>
          </cell>
          <cell r="E663" t="str">
            <v>6427</v>
          </cell>
          <cell r="J663" t="str">
            <v>950</v>
          </cell>
          <cell r="K663" t="str">
            <v>SUB.NATAL Finanças</v>
          </cell>
          <cell r="L663">
            <v>1165.27</v>
          </cell>
          <cell r="M663">
            <v>0</v>
          </cell>
          <cell r="N663">
            <v>14274.16</v>
          </cell>
        </row>
        <row r="664">
          <cell r="C664">
            <v>6427</v>
          </cell>
          <cell r="D664" t="str">
            <v>6427         960</v>
          </cell>
          <cell r="E664" t="str">
            <v>6427</v>
          </cell>
          <cell r="J664" t="str">
            <v>960</v>
          </cell>
          <cell r="K664" t="str">
            <v>SUB.NATAL Pessoal sup.</v>
          </cell>
          <cell r="L664">
            <v>996.55</v>
          </cell>
          <cell r="M664">
            <v>0</v>
          </cell>
          <cell r="N664">
            <v>12158.38</v>
          </cell>
        </row>
        <row r="665">
          <cell r="C665">
            <v>6427</v>
          </cell>
          <cell r="D665" t="str">
            <v>6427         970</v>
          </cell>
          <cell r="E665" t="str">
            <v>6427</v>
          </cell>
          <cell r="J665" t="str">
            <v>970</v>
          </cell>
          <cell r="K665" t="str">
            <v>SUB.NATAL Informatica</v>
          </cell>
          <cell r="L665">
            <v>1376.53</v>
          </cell>
          <cell r="M665">
            <v>0</v>
          </cell>
          <cell r="N665">
            <v>17039.05</v>
          </cell>
        </row>
        <row r="666">
          <cell r="C666">
            <v>6429</v>
          </cell>
          <cell r="D666" t="str">
            <v xml:space="preserve">6429         </v>
          </cell>
          <cell r="E666" t="str">
            <v>6429</v>
          </cell>
          <cell r="K666" t="str">
            <v>REM. C/PESSOAL-DIVERSOS</v>
          </cell>
          <cell r="L666">
            <v>49.9</v>
          </cell>
          <cell r="M666">
            <v>0</v>
          </cell>
          <cell r="N666">
            <v>598.79999999999995</v>
          </cell>
        </row>
        <row r="667">
          <cell r="C667">
            <v>6429</v>
          </cell>
          <cell r="D667" t="str">
            <v>6429         950</v>
          </cell>
          <cell r="E667" t="str">
            <v>6429</v>
          </cell>
          <cell r="J667" t="str">
            <v>950</v>
          </cell>
          <cell r="K667" t="str">
            <v>OUTROS Finanças</v>
          </cell>
          <cell r="L667">
            <v>49.9</v>
          </cell>
          <cell r="M667">
            <v>0</v>
          </cell>
          <cell r="N667">
            <v>598.79999999999995</v>
          </cell>
        </row>
        <row r="668">
          <cell r="C668">
            <v>645</v>
          </cell>
          <cell r="D668" t="str">
            <v xml:space="preserve">645         </v>
          </cell>
          <cell r="E668" t="str">
            <v>645</v>
          </cell>
          <cell r="K668" t="str">
            <v>ENCARGOS S/REMUNERAÇOES</v>
          </cell>
          <cell r="L668">
            <v>29931.06</v>
          </cell>
          <cell r="M668">
            <v>1833.21</v>
          </cell>
          <cell r="N668">
            <v>344792.12</v>
          </cell>
        </row>
        <row r="669">
          <cell r="C669">
            <v>645</v>
          </cell>
          <cell r="D669" t="str">
            <v>645         210</v>
          </cell>
          <cell r="E669" t="str">
            <v>645</v>
          </cell>
          <cell r="J669" t="str">
            <v>210</v>
          </cell>
          <cell r="K669" t="str">
            <v>TX.SOCIAL  Fim Plus Comercial</v>
          </cell>
          <cell r="L669">
            <v>913.04</v>
          </cell>
          <cell r="M669">
            <v>573.07000000000005</v>
          </cell>
          <cell r="N669">
            <v>10351.81</v>
          </cell>
        </row>
        <row r="670">
          <cell r="C670">
            <v>645</v>
          </cell>
          <cell r="D670" t="str">
            <v>645         220</v>
          </cell>
          <cell r="E670" t="str">
            <v>645</v>
          </cell>
          <cell r="J670" t="str">
            <v>220</v>
          </cell>
          <cell r="K670" t="str">
            <v>TX.SOCIAL  Fim Plus Aceitacao</v>
          </cell>
          <cell r="L670">
            <v>330.22</v>
          </cell>
          <cell r="M670">
            <v>353.52</v>
          </cell>
          <cell r="N670">
            <v>6032.87</v>
          </cell>
        </row>
        <row r="671">
          <cell r="C671">
            <v>645</v>
          </cell>
          <cell r="D671" t="str">
            <v>645         900</v>
          </cell>
          <cell r="E671" t="str">
            <v>645</v>
          </cell>
          <cell r="J671" t="str">
            <v>900</v>
          </cell>
          <cell r="K671" t="str">
            <v>TX.SOCIAL Dir Geral</v>
          </cell>
          <cell r="L671">
            <v>1115.01</v>
          </cell>
          <cell r="M671">
            <v>0</v>
          </cell>
          <cell r="N671">
            <v>14738.53</v>
          </cell>
        </row>
        <row r="672">
          <cell r="C672">
            <v>645</v>
          </cell>
          <cell r="D672" t="str">
            <v>645         910</v>
          </cell>
          <cell r="E672" t="str">
            <v>645</v>
          </cell>
          <cell r="J672" t="str">
            <v>910</v>
          </cell>
          <cell r="K672" t="str">
            <v>TX.SOCIAL Comercial</v>
          </cell>
          <cell r="L672">
            <v>6678.74</v>
          </cell>
          <cell r="M672">
            <v>0</v>
          </cell>
          <cell r="N672">
            <v>67102.8</v>
          </cell>
        </row>
        <row r="673">
          <cell r="C673">
            <v>645</v>
          </cell>
          <cell r="D673" t="str">
            <v>645         920</v>
          </cell>
          <cell r="E673" t="str">
            <v>645</v>
          </cell>
          <cell r="J673" t="str">
            <v>920</v>
          </cell>
          <cell r="K673" t="str">
            <v>TX.SOCIAL Aceitacao</v>
          </cell>
          <cell r="L673">
            <v>4272.57</v>
          </cell>
          <cell r="M673">
            <v>0</v>
          </cell>
          <cell r="N673">
            <v>50790.96</v>
          </cell>
        </row>
        <row r="674">
          <cell r="C674">
            <v>645</v>
          </cell>
          <cell r="D674" t="str">
            <v>645         930</v>
          </cell>
          <cell r="E674" t="str">
            <v>645</v>
          </cell>
          <cell r="J674" t="str">
            <v>930</v>
          </cell>
          <cell r="K674" t="str">
            <v>TX.SOCIAL Pos venda</v>
          </cell>
          <cell r="L674">
            <v>2137.2800000000002</v>
          </cell>
          <cell r="M674">
            <v>0</v>
          </cell>
          <cell r="N674">
            <v>23663.62</v>
          </cell>
        </row>
        <row r="675">
          <cell r="C675">
            <v>645</v>
          </cell>
          <cell r="D675" t="str">
            <v>645         940</v>
          </cell>
          <cell r="E675" t="str">
            <v>645</v>
          </cell>
          <cell r="J675" t="str">
            <v>940</v>
          </cell>
          <cell r="K675" t="str">
            <v>TX.SOCIAL Recup. credito</v>
          </cell>
          <cell r="L675">
            <v>2068.6799999999998</v>
          </cell>
          <cell r="M675">
            <v>143.46</v>
          </cell>
          <cell r="N675">
            <v>25508.98</v>
          </cell>
        </row>
        <row r="676">
          <cell r="C676">
            <v>645</v>
          </cell>
          <cell r="D676" t="str">
            <v>645         950</v>
          </cell>
          <cell r="E676" t="str">
            <v>645</v>
          </cell>
          <cell r="J676" t="str">
            <v>950</v>
          </cell>
          <cell r="K676" t="str">
            <v>TX.SOCIAL Finanças</v>
          </cell>
          <cell r="L676">
            <v>4307.09</v>
          </cell>
          <cell r="M676">
            <v>0</v>
          </cell>
          <cell r="N676">
            <v>49037.13</v>
          </cell>
        </row>
        <row r="677">
          <cell r="C677">
            <v>645</v>
          </cell>
          <cell r="D677" t="str">
            <v>645         960</v>
          </cell>
          <cell r="E677" t="str">
            <v>645</v>
          </cell>
          <cell r="J677" t="str">
            <v>960</v>
          </cell>
          <cell r="K677" t="str">
            <v>TX.SOCIAL Pessoal sup.</v>
          </cell>
          <cell r="L677">
            <v>3727.84</v>
          </cell>
          <cell r="M677">
            <v>202.68</v>
          </cell>
          <cell r="N677">
            <v>40693.550000000003</v>
          </cell>
        </row>
        <row r="678">
          <cell r="C678">
            <v>645</v>
          </cell>
          <cell r="D678" t="str">
            <v>645         970</v>
          </cell>
          <cell r="E678" t="str">
            <v>645</v>
          </cell>
          <cell r="J678" t="str">
            <v>970</v>
          </cell>
          <cell r="K678" t="str">
            <v>TX.SOCIAL Informatica</v>
          </cell>
          <cell r="L678">
            <v>4380.59</v>
          </cell>
          <cell r="M678">
            <v>560.48</v>
          </cell>
          <cell r="N678">
            <v>56871.87</v>
          </cell>
        </row>
        <row r="679">
          <cell r="C679">
            <v>646</v>
          </cell>
          <cell r="D679" t="str">
            <v xml:space="preserve">646         </v>
          </cell>
          <cell r="E679" t="str">
            <v>646</v>
          </cell>
          <cell r="K679" t="str">
            <v>SEGUROS ACIDENTE TRABALHO</v>
          </cell>
          <cell r="L679">
            <v>13550.84</v>
          </cell>
          <cell r="M679">
            <v>574.71</v>
          </cell>
          <cell r="N679">
            <v>32608.98</v>
          </cell>
        </row>
        <row r="680">
          <cell r="C680">
            <v>6461</v>
          </cell>
          <cell r="D680" t="str">
            <v xml:space="preserve">6461         </v>
          </cell>
          <cell r="E680" t="str">
            <v>6461</v>
          </cell>
          <cell r="K680" t="str">
            <v>SEGUROS - ACID TRABALHO</v>
          </cell>
          <cell r="L680">
            <v>0</v>
          </cell>
          <cell r="M680">
            <v>0</v>
          </cell>
          <cell r="N680">
            <v>13486.01</v>
          </cell>
        </row>
        <row r="681">
          <cell r="C681">
            <v>6461</v>
          </cell>
          <cell r="D681" t="str">
            <v>6461         990</v>
          </cell>
          <cell r="E681" t="str">
            <v>6461</v>
          </cell>
          <cell r="J681" t="str">
            <v>990</v>
          </cell>
          <cell r="K681" t="str">
            <v>SEGUROS ACIDENTE TRABALHO</v>
          </cell>
          <cell r="L681">
            <v>0</v>
          </cell>
          <cell r="M681">
            <v>0</v>
          </cell>
          <cell r="N681">
            <v>13486.01</v>
          </cell>
        </row>
        <row r="682">
          <cell r="C682">
            <v>6462</v>
          </cell>
          <cell r="D682" t="str">
            <v xml:space="preserve">6462         </v>
          </cell>
          <cell r="E682" t="str">
            <v>6462</v>
          </cell>
          <cell r="K682" t="str">
            <v>SEGUROS - SAUDE</v>
          </cell>
          <cell r="L682">
            <v>13550.84</v>
          </cell>
          <cell r="M682">
            <v>574.71</v>
          </cell>
          <cell r="N682">
            <v>19122.97</v>
          </cell>
        </row>
        <row r="683">
          <cell r="C683">
            <v>6462</v>
          </cell>
          <cell r="D683" t="str">
            <v>6462         990</v>
          </cell>
          <cell r="E683" t="str">
            <v>6462</v>
          </cell>
          <cell r="J683" t="str">
            <v>990</v>
          </cell>
          <cell r="K683" t="str">
            <v>SEG.SAUDE - Geral</v>
          </cell>
          <cell r="L683">
            <v>13550.84</v>
          </cell>
          <cell r="M683">
            <v>574.71</v>
          </cell>
          <cell r="N683">
            <v>19122.97</v>
          </cell>
        </row>
        <row r="684">
          <cell r="C684">
            <v>647</v>
          </cell>
          <cell r="D684" t="str">
            <v xml:space="preserve">647         </v>
          </cell>
          <cell r="E684" t="str">
            <v>647</v>
          </cell>
          <cell r="K684" t="str">
            <v>CUSTOS ACCAO SOCIAL-DIVERSOS</v>
          </cell>
          <cell r="L684">
            <v>6423.97</v>
          </cell>
          <cell r="M684">
            <v>292.57</v>
          </cell>
          <cell r="N684">
            <v>56735.58</v>
          </cell>
        </row>
        <row r="685">
          <cell r="C685">
            <v>6471</v>
          </cell>
          <cell r="D685" t="str">
            <v xml:space="preserve">6471         </v>
          </cell>
          <cell r="E685" t="str">
            <v>6471</v>
          </cell>
          <cell r="K685" t="str">
            <v>C.A.S.-COMPL SUBS DOENCA</v>
          </cell>
          <cell r="L685">
            <v>1710.97</v>
          </cell>
          <cell r="M685">
            <v>292.57</v>
          </cell>
          <cell r="N685">
            <v>5590.35</v>
          </cell>
        </row>
        <row r="686">
          <cell r="C686">
            <v>6471</v>
          </cell>
          <cell r="D686" t="str">
            <v>6471         220</v>
          </cell>
          <cell r="E686" t="str">
            <v>6471</v>
          </cell>
          <cell r="J686" t="str">
            <v>220</v>
          </cell>
          <cell r="K686" t="str">
            <v>COMPL.SUB.SAUDE-FinPlus Aceita</v>
          </cell>
          <cell r="L686">
            <v>0</v>
          </cell>
          <cell r="M686">
            <v>0</v>
          </cell>
          <cell r="N686">
            <v>174.67</v>
          </cell>
        </row>
        <row r="687">
          <cell r="C687">
            <v>6471</v>
          </cell>
          <cell r="D687" t="str">
            <v>6471         900</v>
          </cell>
          <cell r="E687" t="str">
            <v>6471</v>
          </cell>
          <cell r="J687" t="str">
            <v>900</v>
          </cell>
          <cell r="K687" t="str">
            <v>COMPL.SUB.SAUDE Dir Geral</v>
          </cell>
          <cell r="L687">
            <v>0</v>
          </cell>
          <cell r="M687">
            <v>0</v>
          </cell>
          <cell r="N687">
            <v>318.72000000000003</v>
          </cell>
        </row>
        <row r="688">
          <cell r="C688">
            <v>6471</v>
          </cell>
          <cell r="D688" t="str">
            <v>6471         910</v>
          </cell>
          <cell r="E688" t="str">
            <v>6471</v>
          </cell>
          <cell r="J688" t="str">
            <v>910</v>
          </cell>
          <cell r="K688" t="str">
            <v>COMPL.SUB.SAUDE Comercial</v>
          </cell>
          <cell r="L688">
            <v>0</v>
          </cell>
          <cell r="M688">
            <v>0</v>
          </cell>
          <cell r="N688">
            <v>72.34</v>
          </cell>
        </row>
        <row r="689">
          <cell r="C689">
            <v>6471</v>
          </cell>
          <cell r="D689" t="str">
            <v>6471         920</v>
          </cell>
          <cell r="E689" t="str">
            <v>6471</v>
          </cell>
          <cell r="J689" t="str">
            <v>920</v>
          </cell>
          <cell r="K689" t="str">
            <v>COMPL.SUB.SAUDE Aceitacao</v>
          </cell>
          <cell r="L689">
            <v>348.56</v>
          </cell>
          <cell r="M689">
            <v>0</v>
          </cell>
          <cell r="N689">
            <v>1406.67</v>
          </cell>
        </row>
        <row r="690">
          <cell r="C690">
            <v>6471</v>
          </cell>
          <cell r="D690" t="str">
            <v>6471         930</v>
          </cell>
          <cell r="E690" t="str">
            <v>6471</v>
          </cell>
          <cell r="J690" t="str">
            <v>930</v>
          </cell>
          <cell r="K690" t="str">
            <v>COMPL.SUB.SAUDE Pos venda</v>
          </cell>
          <cell r="L690">
            <v>0</v>
          </cell>
          <cell r="M690">
            <v>0</v>
          </cell>
          <cell r="N690">
            <v>132.58000000000001</v>
          </cell>
        </row>
        <row r="691">
          <cell r="C691">
            <v>6471</v>
          </cell>
          <cell r="D691" t="str">
            <v>6471         940</v>
          </cell>
          <cell r="E691" t="str">
            <v>6471</v>
          </cell>
          <cell r="J691" t="str">
            <v>940</v>
          </cell>
          <cell r="K691" t="str">
            <v>COMPL.SUB.SAUDE Recup. credito</v>
          </cell>
          <cell r="L691">
            <v>539.95000000000005</v>
          </cell>
          <cell r="M691">
            <v>292.57</v>
          </cell>
          <cell r="N691">
            <v>340.77</v>
          </cell>
        </row>
        <row r="692">
          <cell r="C692">
            <v>6471</v>
          </cell>
          <cell r="D692" t="str">
            <v>6471         950</v>
          </cell>
          <cell r="E692" t="str">
            <v>6471</v>
          </cell>
          <cell r="J692" t="str">
            <v>950</v>
          </cell>
          <cell r="K692" t="str">
            <v>COMPL.SUB.SAUDE Finanças</v>
          </cell>
          <cell r="L692">
            <v>137.43</v>
          </cell>
          <cell r="M692">
            <v>0</v>
          </cell>
          <cell r="N692">
            <v>192.73</v>
          </cell>
        </row>
        <row r="693">
          <cell r="C693">
            <v>6471</v>
          </cell>
          <cell r="D693" t="str">
            <v>6471         970</v>
          </cell>
          <cell r="E693" t="str">
            <v>6471</v>
          </cell>
          <cell r="J693" t="str">
            <v>970</v>
          </cell>
          <cell r="K693" t="str">
            <v>COMPL.SUB.SAUDE Informatica</v>
          </cell>
          <cell r="L693">
            <v>685.03</v>
          </cell>
          <cell r="M693">
            <v>0</v>
          </cell>
          <cell r="N693">
            <v>2951.87</v>
          </cell>
        </row>
        <row r="694">
          <cell r="C694">
            <v>6474</v>
          </cell>
          <cell r="D694" t="str">
            <v xml:space="preserve">6474         </v>
          </cell>
          <cell r="E694" t="str">
            <v>6474</v>
          </cell>
          <cell r="K694" t="str">
            <v>C.A.S. - SUB. RENDA</v>
          </cell>
          <cell r="L694">
            <v>4233</v>
          </cell>
          <cell r="M694">
            <v>0</v>
          </cell>
          <cell r="N694">
            <v>46565</v>
          </cell>
        </row>
        <row r="695">
          <cell r="C695">
            <v>6474</v>
          </cell>
          <cell r="D695" t="str">
            <v>6474         900</v>
          </cell>
          <cell r="E695" t="str">
            <v>6474</v>
          </cell>
          <cell r="J695" t="str">
            <v>900</v>
          </cell>
          <cell r="K695" t="str">
            <v>C.A.S. - SUB. RENDA - D.G.</v>
          </cell>
          <cell r="L695">
            <v>4233</v>
          </cell>
          <cell r="M695">
            <v>0</v>
          </cell>
          <cell r="N695">
            <v>46565</v>
          </cell>
        </row>
        <row r="696">
          <cell r="C696">
            <v>6476</v>
          </cell>
          <cell r="D696" t="str">
            <v xml:space="preserve">6476         </v>
          </cell>
          <cell r="E696" t="str">
            <v>6476</v>
          </cell>
          <cell r="K696" t="str">
            <v>C.A.S. - MEDECINA TRABALHO</v>
          </cell>
          <cell r="L696">
            <v>0</v>
          </cell>
          <cell r="M696">
            <v>0</v>
          </cell>
          <cell r="N696">
            <v>2661.23</v>
          </cell>
        </row>
        <row r="697">
          <cell r="C697">
            <v>6476</v>
          </cell>
          <cell r="D697" t="str">
            <v>6476         990</v>
          </cell>
          <cell r="E697" t="str">
            <v>6476</v>
          </cell>
          <cell r="J697" t="str">
            <v>990</v>
          </cell>
          <cell r="K697" t="str">
            <v>UNIMED</v>
          </cell>
          <cell r="L697">
            <v>0</v>
          </cell>
          <cell r="M697">
            <v>0</v>
          </cell>
          <cell r="N697">
            <v>2661.23</v>
          </cell>
        </row>
        <row r="698">
          <cell r="C698">
            <v>6477</v>
          </cell>
          <cell r="D698" t="str">
            <v xml:space="preserve">6477         </v>
          </cell>
          <cell r="E698" t="str">
            <v>6477</v>
          </cell>
          <cell r="K698" t="str">
            <v>C.A.S. -  SUB. PARA ESTUDO</v>
          </cell>
          <cell r="L698">
            <v>480</v>
          </cell>
          <cell r="M698">
            <v>0</v>
          </cell>
          <cell r="N698">
            <v>1919</v>
          </cell>
        </row>
        <row r="699">
          <cell r="C699">
            <v>6477</v>
          </cell>
          <cell r="D699" t="str">
            <v>6477         970</v>
          </cell>
          <cell r="E699" t="str">
            <v>6477</v>
          </cell>
          <cell r="J699" t="str">
            <v>970</v>
          </cell>
          <cell r="K699" t="str">
            <v>SUB.ESTUDO Informatica</v>
          </cell>
          <cell r="L699">
            <v>480</v>
          </cell>
          <cell r="M699">
            <v>0</v>
          </cell>
          <cell r="N699">
            <v>1919</v>
          </cell>
        </row>
        <row r="700">
          <cell r="C700">
            <v>648</v>
          </cell>
          <cell r="D700" t="str">
            <v xml:space="preserve">648         </v>
          </cell>
          <cell r="E700" t="str">
            <v>648</v>
          </cell>
          <cell r="K700" t="str">
            <v>OUTROS CUSTOS C/PESSOAL</v>
          </cell>
          <cell r="L700">
            <v>71324</v>
          </cell>
          <cell r="M700">
            <v>2875</v>
          </cell>
          <cell r="N700">
            <v>123949.11</v>
          </cell>
        </row>
        <row r="701">
          <cell r="C701">
            <v>6481</v>
          </cell>
          <cell r="D701" t="str">
            <v xml:space="preserve">6481         </v>
          </cell>
          <cell r="E701" t="str">
            <v>6481</v>
          </cell>
          <cell r="K701" t="str">
            <v>O.C.P. - FORMACAO</v>
          </cell>
          <cell r="L701">
            <v>0</v>
          </cell>
          <cell r="M701">
            <v>0</v>
          </cell>
          <cell r="N701">
            <v>3515</v>
          </cell>
        </row>
        <row r="702">
          <cell r="C702">
            <v>6481</v>
          </cell>
          <cell r="D702" t="str">
            <v>6481         910</v>
          </cell>
          <cell r="E702" t="str">
            <v>6481</v>
          </cell>
          <cell r="J702" t="str">
            <v>910</v>
          </cell>
          <cell r="K702" t="str">
            <v>FORMACAO Comercial</v>
          </cell>
          <cell r="L702">
            <v>0</v>
          </cell>
          <cell r="M702">
            <v>0</v>
          </cell>
          <cell r="N702">
            <v>1353.68</v>
          </cell>
        </row>
        <row r="703">
          <cell r="C703">
            <v>6481</v>
          </cell>
          <cell r="D703" t="str">
            <v>6481         960</v>
          </cell>
          <cell r="E703" t="str">
            <v>6481</v>
          </cell>
          <cell r="J703" t="str">
            <v>960</v>
          </cell>
          <cell r="K703" t="str">
            <v>FORMACAO Pessoal sup.</v>
          </cell>
          <cell r="L703">
            <v>0</v>
          </cell>
          <cell r="M703">
            <v>0</v>
          </cell>
          <cell r="N703">
            <v>1080.6600000000001</v>
          </cell>
        </row>
        <row r="704">
          <cell r="C704">
            <v>6481</v>
          </cell>
          <cell r="D704" t="str">
            <v>6481         970</v>
          </cell>
          <cell r="E704" t="str">
            <v>6481</v>
          </cell>
          <cell r="J704" t="str">
            <v>970</v>
          </cell>
          <cell r="K704" t="str">
            <v>FORMACAO Informatica</v>
          </cell>
          <cell r="L704">
            <v>0</v>
          </cell>
          <cell r="M704">
            <v>0</v>
          </cell>
          <cell r="N704">
            <v>1080.6600000000001</v>
          </cell>
        </row>
        <row r="705">
          <cell r="C705">
            <v>6482</v>
          </cell>
          <cell r="D705" t="str">
            <v xml:space="preserve">6482         </v>
          </cell>
          <cell r="E705" t="str">
            <v>6482</v>
          </cell>
          <cell r="K705" t="str">
            <v>O.C.P. - RECRUTAMENTO</v>
          </cell>
          <cell r="L705">
            <v>0</v>
          </cell>
          <cell r="M705">
            <v>0</v>
          </cell>
          <cell r="N705">
            <v>3372.1</v>
          </cell>
        </row>
        <row r="706">
          <cell r="C706">
            <v>6482</v>
          </cell>
          <cell r="D706" t="str">
            <v>6482         210</v>
          </cell>
          <cell r="E706" t="str">
            <v>6482</v>
          </cell>
          <cell r="J706" t="str">
            <v>210</v>
          </cell>
          <cell r="K706" t="str">
            <v>Recrutamento-FINPLUS Comercial</v>
          </cell>
          <cell r="L706">
            <v>0</v>
          </cell>
          <cell r="M706">
            <v>0</v>
          </cell>
          <cell r="N706">
            <v>1052.0999999999999</v>
          </cell>
        </row>
        <row r="707">
          <cell r="C707">
            <v>6482</v>
          </cell>
          <cell r="D707" t="str">
            <v>6482         910</v>
          </cell>
          <cell r="E707" t="str">
            <v>6482</v>
          </cell>
          <cell r="J707" t="str">
            <v>910</v>
          </cell>
          <cell r="K707" t="str">
            <v>RECRUTAMENTO Comercial</v>
          </cell>
          <cell r="L707">
            <v>0</v>
          </cell>
          <cell r="M707">
            <v>0</v>
          </cell>
          <cell r="N707">
            <v>2320</v>
          </cell>
        </row>
        <row r="708">
          <cell r="C708">
            <v>6483</v>
          </cell>
          <cell r="D708" t="str">
            <v xml:space="preserve">6483         </v>
          </cell>
          <cell r="E708" t="str">
            <v>6483</v>
          </cell>
          <cell r="K708" t="str">
            <v>OUTROS CUSTOS C/ PESSOAL</v>
          </cell>
          <cell r="L708">
            <v>2898</v>
          </cell>
          <cell r="M708">
            <v>2875</v>
          </cell>
          <cell r="N708">
            <v>3436.01</v>
          </cell>
        </row>
        <row r="709">
          <cell r="C709">
            <v>6483</v>
          </cell>
          <cell r="D709" t="str">
            <v>6483         990</v>
          </cell>
          <cell r="E709" t="str">
            <v>6483</v>
          </cell>
          <cell r="J709" t="str">
            <v>990</v>
          </cell>
          <cell r="K709" t="str">
            <v>OUTROS CUSTOS C/ PESSOAL</v>
          </cell>
          <cell r="L709">
            <v>2898</v>
          </cell>
          <cell r="M709">
            <v>2875</v>
          </cell>
          <cell r="N709">
            <v>3436.01</v>
          </cell>
        </row>
        <row r="710">
          <cell r="C710">
            <v>6484</v>
          </cell>
          <cell r="D710" t="str">
            <v xml:space="preserve">6484         </v>
          </cell>
          <cell r="E710" t="str">
            <v>6484</v>
          </cell>
          <cell r="K710" t="str">
            <v>IND. CONTRATO TRABALHO</v>
          </cell>
          <cell r="L710">
            <v>68426</v>
          </cell>
          <cell r="M710">
            <v>0</v>
          </cell>
          <cell r="N710">
            <v>68426</v>
          </cell>
        </row>
        <row r="711">
          <cell r="C711">
            <v>6484</v>
          </cell>
          <cell r="D711" t="str">
            <v>6484         900</v>
          </cell>
          <cell r="E711" t="str">
            <v>6484</v>
          </cell>
          <cell r="J711" t="str">
            <v>900</v>
          </cell>
          <cell r="K711" t="str">
            <v>IND.CTR.TRAB. Dir Geral</v>
          </cell>
          <cell r="L711">
            <v>65360</v>
          </cell>
          <cell r="M711">
            <v>0</v>
          </cell>
          <cell r="N711">
            <v>65360</v>
          </cell>
        </row>
        <row r="712">
          <cell r="C712">
            <v>6484</v>
          </cell>
          <cell r="D712" t="str">
            <v>6484         960</v>
          </cell>
          <cell r="E712" t="str">
            <v>6484</v>
          </cell>
          <cell r="J712" t="str">
            <v>960</v>
          </cell>
          <cell r="K712" t="str">
            <v>IND.CTR.TRAB. Pessoal sup.</v>
          </cell>
          <cell r="L712">
            <v>3066</v>
          </cell>
          <cell r="M712">
            <v>0</v>
          </cell>
          <cell r="N712">
            <v>3066</v>
          </cell>
        </row>
        <row r="713">
          <cell r="C713">
            <v>6485</v>
          </cell>
          <cell r="D713" t="str">
            <v xml:space="preserve">6485         </v>
          </cell>
          <cell r="E713" t="str">
            <v>6485</v>
          </cell>
          <cell r="K713" t="str">
            <v>OUTRAS INDEMENIZAÇÕES</v>
          </cell>
          <cell r="L713">
            <v>0</v>
          </cell>
          <cell r="M713">
            <v>0</v>
          </cell>
          <cell r="N713">
            <v>45200</v>
          </cell>
        </row>
        <row r="714">
          <cell r="C714">
            <v>6485</v>
          </cell>
          <cell r="D714" t="str">
            <v>6485         900</v>
          </cell>
          <cell r="E714" t="str">
            <v>6485</v>
          </cell>
          <cell r="J714" t="str">
            <v>900</v>
          </cell>
          <cell r="K714" t="str">
            <v>OUTR.INDEM. Dir Geral</v>
          </cell>
          <cell r="L714">
            <v>0</v>
          </cell>
          <cell r="M714">
            <v>0</v>
          </cell>
          <cell r="N714">
            <v>45200</v>
          </cell>
        </row>
        <row r="715">
          <cell r="C715">
            <v>65</v>
          </cell>
          <cell r="D715" t="str">
            <v xml:space="preserve">65         </v>
          </cell>
          <cell r="E715" t="str">
            <v>65</v>
          </cell>
          <cell r="K715" t="str">
            <v>OUTROS CUSTOS OPERACIONAIS</v>
          </cell>
          <cell r="L715">
            <v>0</v>
          </cell>
          <cell r="M715">
            <v>0</v>
          </cell>
          <cell r="N715">
            <v>4320</v>
          </cell>
        </row>
        <row r="716">
          <cell r="C716">
            <v>652</v>
          </cell>
          <cell r="D716" t="str">
            <v xml:space="preserve">652         </v>
          </cell>
          <cell r="E716" t="str">
            <v>652</v>
          </cell>
          <cell r="K716" t="str">
            <v>OUT.CUST.OPER.-QUOTIZACOES</v>
          </cell>
          <cell r="L716">
            <v>0</v>
          </cell>
          <cell r="M716">
            <v>0</v>
          </cell>
          <cell r="N716">
            <v>4320</v>
          </cell>
        </row>
        <row r="717">
          <cell r="C717">
            <v>652</v>
          </cell>
          <cell r="D717" t="str">
            <v>652         990</v>
          </cell>
          <cell r="E717" t="str">
            <v>652</v>
          </cell>
          <cell r="J717" t="str">
            <v>990</v>
          </cell>
          <cell r="K717" t="str">
            <v>OUT.CUST.OPER.-QUOTIZACOES</v>
          </cell>
          <cell r="L717">
            <v>0</v>
          </cell>
          <cell r="M717">
            <v>0</v>
          </cell>
          <cell r="N717">
            <v>4320</v>
          </cell>
        </row>
        <row r="718">
          <cell r="C718">
            <v>66</v>
          </cell>
          <cell r="D718" t="str">
            <v xml:space="preserve">66         </v>
          </cell>
          <cell r="E718" t="str">
            <v>66</v>
          </cell>
          <cell r="K718" t="str">
            <v>AMORTIZACOES DO EXERCICIO</v>
          </cell>
          <cell r="L718">
            <v>1679274.27</v>
          </cell>
          <cell r="M718">
            <v>1057.53</v>
          </cell>
          <cell r="N718">
            <v>16789380.899999999</v>
          </cell>
        </row>
        <row r="719">
          <cell r="C719">
            <v>662</v>
          </cell>
          <cell r="D719" t="str">
            <v xml:space="preserve">662         </v>
          </cell>
          <cell r="E719" t="str">
            <v>662</v>
          </cell>
          <cell r="K719" t="str">
            <v>AMORT.EXERC.-IMOBILIZADO CORP</v>
          </cell>
          <cell r="L719">
            <v>1679274.27</v>
          </cell>
          <cell r="M719">
            <v>1057.53</v>
          </cell>
          <cell r="N719">
            <v>16789380.899999999</v>
          </cell>
        </row>
        <row r="720">
          <cell r="C720">
            <v>6624</v>
          </cell>
          <cell r="D720" t="str">
            <v xml:space="preserve">6624         </v>
          </cell>
          <cell r="E720" t="str">
            <v>6624</v>
          </cell>
          <cell r="K720" t="str">
            <v>A.E.-I.C.-EQUIP.TRAN.-LIGEIRO</v>
          </cell>
          <cell r="L720">
            <v>1679274.27</v>
          </cell>
          <cell r="M720">
            <v>966.16</v>
          </cell>
          <cell r="N720">
            <v>16789380.899999999</v>
          </cell>
        </row>
        <row r="721">
          <cell r="C721">
            <v>66241</v>
          </cell>
          <cell r="D721" t="str">
            <v xml:space="preserve">66241         </v>
          </cell>
          <cell r="E721" t="str">
            <v>66241</v>
          </cell>
          <cell r="K721" t="str">
            <v>A.E.-I.C.-EQ.TR.-LIGEIRO 02/90</v>
          </cell>
          <cell r="L721">
            <v>1679274.27</v>
          </cell>
          <cell r="M721">
            <v>966.16</v>
          </cell>
          <cell r="N721">
            <v>16789380.899999999</v>
          </cell>
        </row>
        <row r="722">
          <cell r="C722">
            <v>662411</v>
          </cell>
          <cell r="D722" t="str">
            <v xml:space="preserve">662411         </v>
          </cell>
          <cell r="E722" t="str">
            <v>662411</v>
          </cell>
          <cell r="K722" t="str">
            <v>A.E.-I.C.-EQ.TR.-LIG. DL 02/90</v>
          </cell>
          <cell r="L722">
            <v>38231.75</v>
          </cell>
          <cell r="M722">
            <v>415.76</v>
          </cell>
          <cell r="N722">
            <v>211107.32</v>
          </cell>
        </row>
        <row r="723">
          <cell r="C723">
            <v>662411</v>
          </cell>
          <cell r="D723" t="str">
            <v>662411         190</v>
          </cell>
          <cell r="E723" t="str">
            <v>662411</v>
          </cell>
          <cell r="J723" t="str">
            <v>190</v>
          </cell>
          <cell r="K723" t="str">
            <v>VEIC.SERV.- ALD Geral</v>
          </cell>
          <cell r="L723">
            <v>430.2</v>
          </cell>
          <cell r="M723">
            <v>415.64</v>
          </cell>
          <cell r="N723">
            <v>1583.68</v>
          </cell>
        </row>
        <row r="724">
          <cell r="C724">
            <v>662411</v>
          </cell>
          <cell r="D724" t="str">
            <v>662411         210</v>
          </cell>
          <cell r="E724" t="str">
            <v>662411</v>
          </cell>
          <cell r="J724" t="str">
            <v>210</v>
          </cell>
          <cell r="K724" t="str">
            <v>VIAT.SERV. - Fin Plus Comercia</v>
          </cell>
          <cell r="L724">
            <v>1043.1400000000001</v>
          </cell>
          <cell r="M724">
            <v>0.01</v>
          </cell>
          <cell r="N724">
            <v>14327.86</v>
          </cell>
        </row>
        <row r="725">
          <cell r="C725">
            <v>662411</v>
          </cell>
          <cell r="D725" t="str">
            <v>662411         900</v>
          </cell>
          <cell r="E725" t="str">
            <v>662411</v>
          </cell>
          <cell r="J725" t="str">
            <v>900</v>
          </cell>
          <cell r="K725" t="str">
            <v>VIAT.SERV. - Dir.geral</v>
          </cell>
          <cell r="L725">
            <v>2685.28</v>
          </cell>
          <cell r="M725">
            <v>0</v>
          </cell>
          <cell r="N725">
            <v>20204.63</v>
          </cell>
        </row>
        <row r="726">
          <cell r="C726">
            <v>662411</v>
          </cell>
          <cell r="D726" t="str">
            <v>662411         910</v>
          </cell>
          <cell r="E726" t="str">
            <v>662411</v>
          </cell>
          <cell r="J726" t="str">
            <v>910</v>
          </cell>
          <cell r="K726" t="str">
            <v>VIAT.SERV. - Comercial</v>
          </cell>
          <cell r="L726">
            <v>7808.98</v>
          </cell>
          <cell r="M726">
            <v>0.03</v>
          </cell>
          <cell r="N726">
            <v>44166.64</v>
          </cell>
        </row>
        <row r="727">
          <cell r="C727">
            <v>662411</v>
          </cell>
          <cell r="D727" t="str">
            <v>662411         920</v>
          </cell>
          <cell r="E727" t="str">
            <v>662411</v>
          </cell>
          <cell r="J727" t="str">
            <v>920</v>
          </cell>
          <cell r="K727" t="str">
            <v>VIAT.SERV. - Aceitacao</v>
          </cell>
          <cell r="L727">
            <v>2266.5100000000002</v>
          </cell>
          <cell r="M727">
            <v>0</v>
          </cell>
          <cell r="N727">
            <v>14052.55</v>
          </cell>
        </row>
        <row r="728">
          <cell r="C728">
            <v>662411</v>
          </cell>
          <cell r="D728" t="str">
            <v>662411         940</v>
          </cell>
          <cell r="E728" t="str">
            <v>662411</v>
          </cell>
          <cell r="J728" t="str">
            <v>940</v>
          </cell>
          <cell r="K728" t="str">
            <v>VIAT.SERV. - Recupera. Credito</v>
          </cell>
          <cell r="L728">
            <v>4073.88</v>
          </cell>
          <cell r="M728">
            <v>0.03</v>
          </cell>
          <cell r="N728">
            <v>23130.06</v>
          </cell>
        </row>
        <row r="729">
          <cell r="C729">
            <v>662411</v>
          </cell>
          <cell r="D729" t="str">
            <v>662411         950</v>
          </cell>
          <cell r="E729" t="str">
            <v>662411</v>
          </cell>
          <cell r="J729" t="str">
            <v>950</v>
          </cell>
          <cell r="K729" t="str">
            <v>VIAT.SERV. - Financas</v>
          </cell>
          <cell r="L729">
            <v>2926.84</v>
          </cell>
          <cell r="M729">
            <v>0</v>
          </cell>
          <cell r="N729">
            <v>19425.91</v>
          </cell>
        </row>
        <row r="730">
          <cell r="C730">
            <v>662411</v>
          </cell>
          <cell r="D730" t="str">
            <v>662411         960</v>
          </cell>
          <cell r="E730" t="str">
            <v>662411</v>
          </cell>
          <cell r="J730" t="str">
            <v>960</v>
          </cell>
          <cell r="K730" t="str">
            <v>VIAT.SERV. - Pessoal Suporte</v>
          </cell>
          <cell r="L730">
            <v>4807.2</v>
          </cell>
          <cell r="M730">
            <v>0.03</v>
          </cell>
          <cell r="N730">
            <v>28843.09</v>
          </cell>
        </row>
        <row r="731">
          <cell r="C731">
            <v>662411</v>
          </cell>
          <cell r="D731" t="str">
            <v>662411         970</v>
          </cell>
          <cell r="E731" t="str">
            <v>662411</v>
          </cell>
          <cell r="J731" t="str">
            <v>970</v>
          </cell>
          <cell r="K731" t="str">
            <v>VIAT.SERV. - Informatica</v>
          </cell>
          <cell r="L731">
            <v>12189.7</v>
          </cell>
          <cell r="M731">
            <v>0</v>
          </cell>
          <cell r="N731">
            <v>45372.9</v>
          </cell>
        </row>
        <row r="732">
          <cell r="C732">
            <v>662411</v>
          </cell>
          <cell r="D732" t="str">
            <v>662411         990</v>
          </cell>
          <cell r="E732" t="str">
            <v>662411</v>
          </cell>
          <cell r="J732" t="str">
            <v>990</v>
          </cell>
          <cell r="K732" t="str">
            <v>VIAT.SERV. GERAL - Geral</v>
          </cell>
          <cell r="L732">
            <v>0.02</v>
          </cell>
          <cell r="M732">
            <v>0.02</v>
          </cell>
          <cell r="N732">
            <v>0</v>
          </cell>
        </row>
        <row r="733">
          <cell r="C733">
            <v>662412</v>
          </cell>
          <cell r="D733" t="str">
            <v xml:space="preserve">662412         </v>
          </cell>
          <cell r="E733" t="str">
            <v>662412</v>
          </cell>
          <cell r="K733" t="str">
            <v>A.E.-I.C.-EQ.TRANSP-FROTA ALD</v>
          </cell>
          <cell r="L733">
            <v>1633553.55</v>
          </cell>
          <cell r="M733">
            <v>550.4</v>
          </cell>
          <cell r="N733">
            <v>16382252.02</v>
          </cell>
        </row>
        <row r="734">
          <cell r="C734">
            <v>662412</v>
          </cell>
          <cell r="D734" t="str">
            <v>662412         190</v>
          </cell>
          <cell r="E734" t="str">
            <v>662412</v>
          </cell>
          <cell r="J734" t="str">
            <v>190</v>
          </cell>
          <cell r="K734" t="str">
            <v>A.E.-I.C.-EQUI.TRAN.-FROTA AL</v>
          </cell>
          <cell r="L734">
            <v>1633553.55</v>
          </cell>
          <cell r="M734">
            <v>550.4</v>
          </cell>
          <cell r="N734">
            <v>16382252.02</v>
          </cell>
        </row>
        <row r="735">
          <cell r="C735">
            <v>662413</v>
          </cell>
          <cell r="D735" t="str">
            <v xml:space="preserve">662413         </v>
          </cell>
          <cell r="E735" t="str">
            <v>662413</v>
          </cell>
          <cell r="K735" t="str">
            <v>A.E.-I.C-EQ.TRANP- FINPLUS</v>
          </cell>
          <cell r="L735">
            <v>7082.25</v>
          </cell>
          <cell r="M735">
            <v>0</v>
          </cell>
          <cell r="N735">
            <v>195161.01</v>
          </cell>
        </row>
        <row r="736">
          <cell r="C736">
            <v>662413</v>
          </cell>
          <cell r="D736" t="str">
            <v>662413         290</v>
          </cell>
          <cell r="E736" t="str">
            <v>662413</v>
          </cell>
          <cell r="J736" t="str">
            <v>290</v>
          </cell>
          <cell r="K736" t="str">
            <v>A.E.-I.C.EQUIP.TRAN - FINPLUS</v>
          </cell>
          <cell r="L736">
            <v>7082.25</v>
          </cell>
          <cell r="M736">
            <v>0</v>
          </cell>
          <cell r="N736">
            <v>195161.01</v>
          </cell>
        </row>
        <row r="737">
          <cell r="C737">
            <v>662414</v>
          </cell>
          <cell r="D737" t="str">
            <v xml:space="preserve">662414         </v>
          </cell>
          <cell r="E737" t="str">
            <v>662414</v>
          </cell>
          <cell r="K737" t="str">
            <v>A.E.-I.C.-EQ.TR.LIG.ALG.</v>
          </cell>
          <cell r="L737">
            <v>406.72</v>
          </cell>
          <cell r="M737">
            <v>0</v>
          </cell>
          <cell r="N737">
            <v>860.55</v>
          </cell>
        </row>
        <row r="738">
          <cell r="C738">
            <v>662414</v>
          </cell>
          <cell r="D738" t="str">
            <v>662414         190</v>
          </cell>
          <cell r="E738" t="str">
            <v>662414</v>
          </cell>
          <cell r="J738" t="str">
            <v>190</v>
          </cell>
          <cell r="K738" t="str">
            <v>A.E.-I.C.-EQ.TR.LIG.ALG.</v>
          </cell>
          <cell r="L738">
            <v>406.72</v>
          </cell>
          <cell r="M738">
            <v>0</v>
          </cell>
          <cell r="N738">
            <v>860.55</v>
          </cell>
        </row>
        <row r="739">
          <cell r="C739">
            <v>6626</v>
          </cell>
          <cell r="D739" t="str">
            <v xml:space="preserve">6626         </v>
          </cell>
          <cell r="E739" t="str">
            <v>6626</v>
          </cell>
          <cell r="K739" t="str">
            <v>A.E.-I.C.-EQUIP.ADMNISTRATIVO</v>
          </cell>
          <cell r="L739">
            <v>0</v>
          </cell>
          <cell r="M739">
            <v>91.37</v>
          </cell>
          <cell r="N739">
            <v>0</v>
          </cell>
        </row>
        <row r="740">
          <cell r="C740">
            <v>66261</v>
          </cell>
          <cell r="D740" t="str">
            <v xml:space="preserve">66261         </v>
          </cell>
          <cell r="E740" t="str">
            <v>66261</v>
          </cell>
          <cell r="K740" t="str">
            <v>A.E.-I.C.-EQUIP.ADM.-GERAIS</v>
          </cell>
          <cell r="L740">
            <v>0</v>
          </cell>
          <cell r="M740">
            <v>67.010000000000005</v>
          </cell>
          <cell r="N740">
            <v>0</v>
          </cell>
        </row>
        <row r="741">
          <cell r="C741">
            <v>662611</v>
          </cell>
          <cell r="D741" t="str">
            <v xml:space="preserve">662611         </v>
          </cell>
          <cell r="E741" t="str">
            <v>662611</v>
          </cell>
          <cell r="K741" t="str">
            <v>A.E.-I.C.-EQUIP.ADM DL 02/90</v>
          </cell>
          <cell r="L741">
            <v>0</v>
          </cell>
          <cell r="M741">
            <v>67.010000000000005</v>
          </cell>
          <cell r="N741">
            <v>0</v>
          </cell>
        </row>
        <row r="742">
          <cell r="C742">
            <v>662611</v>
          </cell>
          <cell r="D742" t="str">
            <v>662611         270</v>
          </cell>
          <cell r="E742" t="str">
            <v>662611</v>
          </cell>
          <cell r="J742" t="str">
            <v>270</v>
          </cell>
          <cell r="K742" t="str">
            <v>HARDWARE-FINPLUS</v>
          </cell>
          <cell r="L742">
            <v>0</v>
          </cell>
          <cell r="M742">
            <v>57.59</v>
          </cell>
          <cell r="N742">
            <v>0</v>
          </cell>
        </row>
        <row r="743">
          <cell r="C743">
            <v>662611</v>
          </cell>
          <cell r="D743" t="str">
            <v>662611         290</v>
          </cell>
          <cell r="E743" t="str">
            <v>662611</v>
          </cell>
          <cell r="J743" t="str">
            <v>290</v>
          </cell>
          <cell r="K743" t="str">
            <v>A.E.-I.C.-EQUIP.ADM.-FINPLUS</v>
          </cell>
          <cell r="L743">
            <v>0</v>
          </cell>
          <cell r="M743">
            <v>9.42</v>
          </cell>
          <cell r="N743">
            <v>0</v>
          </cell>
        </row>
        <row r="744">
          <cell r="C744">
            <v>66263</v>
          </cell>
          <cell r="D744" t="str">
            <v xml:space="preserve">66263         </v>
          </cell>
          <cell r="E744" t="str">
            <v>66263</v>
          </cell>
          <cell r="K744" t="str">
            <v>A.E.-I.C.-MOBILIARIO</v>
          </cell>
          <cell r="L744">
            <v>0</v>
          </cell>
          <cell r="M744">
            <v>24.36</v>
          </cell>
          <cell r="N744">
            <v>0</v>
          </cell>
        </row>
        <row r="745">
          <cell r="C745">
            <v>662631</v>
          </cell>
          <cell r="D745" t="str">
            <v xml:space="preserve">662631         </v>
          </cell>
          <cell r="E745" t="str">
            <v>662631</v>
          </cell>
          <cell r="K745" t="str">
            <v>A.E.-I.C.-MOBILIARIO-DL 02/90</v>
          </cell>
          <cell r="L745">
            <v>0</v>
          </cell>
          <cell r="M745">
            <v>24.36</v>
          </cell>
          <cell r="N745">
            <v>0</v>
          </cell>
        </row>
        <row r="746">
          <cell r="C746">
            <v>662631</v>
          </cell>
          <cell r="D746" t="str">
            <v>662631         290</v>
          </cell>
          <cell r="E746" t="str">
            <v>662631</v>
          </cell>
          <cell r="J746" t="str">
            <v>290</v>
          </cell>
          <cell r="K746" t="str">
            <v>A.E.I-C-MOBILIARIO - FIN PLUS</v>
          </cell>
          <cell r="L746">
            <v>0</v>
          </cell>
          <cell r="M746">
            <v>24.36</v>
          </cell>
          <cell r="N746">
            <v>0</v>
          </cell>
        </row>
        <row r="747">
          <cell r="C747">
            <v>67</v>
          </cell>
          <cell r="D747" t="str">
            <v xml:space="preserve">67         </v>
          </cell>
          <cell r="E747" t="str">
            <v>67</v>
          </cell>
          <cell r="K747" t="str">
            <v>PROVISOES DO EXERCICIO</v>
          </cell>
          <cell r="L747">
            <v>310690.38</v>
          </cell>
          <cell r="M747">
            <v>483.49</v>
          </cell>
          <cell r="N747">
            <v>310206.89</v>
          </cell>
        </row>
        <row r="748">
          <cell r="C748">
            <v>671</v>
          </cell>
          <cell r="D748" t="str">
            <v xml:space="preserve">671         </v>
          </cell>
          <cell r="E748" t="str">
            <v>671</v>
          </cell>
          <cell r="K748" t="str">
            <v>PROV.EXERC-PARA COB.DUVIDOSAS</v>
          </cell>
          <cell r="L748">
            <v>122697.38</v>
          </cell>
          <cell r="M748">
            <v>483.49</v>
          </cell>
          <cell r="N748">
            <v>122213.89</v>
          </cell>
        </row>
        <row r="749">
          <cell r="C749">
            <v>6711</v>
          </cell>
          <cell r="D749" t="str">
            <v xml:space="preserve">6711         </v>
          </cell>
          <cell r="E749" t="str">
            <v>6711</v>
          </cell>
          <cell r="K749" t="str">
            <v>PROV.EXERC-P.COB.DUV.-CLIENTE</v>
          </cell>
          <cell r="L749">
            <v>122697.38</v>
          </cell>
          <cell r="M749">
            <v>483.49</v>
          </cell>
          <cell r="N749">
            <v>122213.89</v>
          </cell>
        </row>
        <row r="750">
          <cell r="C750">
            <v>6711</v>
          </cell>
          <cell r="D750" t="str">
            <v>6711         190</v>
          </cell>
          <cell r="E750" t="str">
            <v>6711</v>
          </cell>
          <cell r="J750" t="str">
            <v>190</v>
          </cell>
          <cell r="K750" t="str">
            <v>PROV.EXERC - ALD</v>
          </cell>
          <cell r="L750">
            <v>122697.38</v>
          </cell>
          <cell r="M750">
            <v>483.49</v>
          </cell>
          <cell r="N750">
            <v>122213.89</v>
          </cell>
        </row>
        <row r="751">
          <cell r="C751">
            <v>672</v>
          </cell>
          <cell r="D751" t="str">
            <v xml:space="preserve">672         </v>
          </cell>
          <cell r="E751" t="str">
            <v>672</v>
          </cell>
          <cell r="K751" t="str">
            <v>PROV.EXERC-PARA RISCOS E ENCA</v>
          </cell>
          <cell r="L751">
            <v>187993</v>
          </cell>
          <cell r="M751">
            <v>0</v>
          </cell>
          <cell r="N751">
            <v>187993</v>
          </cell>
        </row>
        <row r="752">
          <cell r="C752">
            <v>6728</v>
          </cell>
          <cell r="D752" t="str">
            <v xml:space="preserve">6728         </v>
          </cell>
          <cell r="E752" t="str">
            <v>6728</v>
          </cell>
          <cell r="K752" t="str">
            <v>PR.EX.-P.RISC ENC-OUT RIS ENC</v>
          </cell>
          <cell r="L752">
            <v>187993</v>
          </cell>
          <cell r="M752">
            <v>0</v>
          </cell>
          <cell r="N752">
            <v>187993</v>
          </cell>
        </row>
        <row r="753">
          <cell r="C753">
            <v>67289</v>
          </cell>
          <cell r="D753" t="str">
            <v xml:space="preserve">67289         </v>
          </cell>
          <cell r="E753" t="str">
            <v>67289</v>
          </cell>
          <cell r="K753" t="str">
            <v>PROV.OUT.RISC.ENC - TARGA</v>
          </cell>
          <cell r="L753">
            <v>187993</v>
          </cell>
          <cell r="M753">
            <v>0</v>
          </cell>
          <cell r="N753">
            <v>187993</v>
          </cell>
        </row>
        <row r="754">
          <cell r="C754">
            <v>672891</v>
          </cell>
          <cell r="D754" t="str">
            <v xml:space="preserve">672891         </v>
          </cell>
          <cell r="E754" t="str">
            <v>672891</v>
          </cell>
          <cell r="K754" t="str">
            <v>PROV.OUT.RISC.ENC - TARGA</v>
          </cell>
          <cell r="L754">
            <v>187993</v>
          </cell>
          <cell r="M754">
            <v>0</v>
          </cell>
          <cell r="N754">
            <v>187993</v>
          </cell>
        </row>
        <row r="755">
          <cell r="C755">
            <v>672891</v>
          </cell>
          <cell r="D755" t="str">
            <v>672891         190</v>
          </cell>
          <cell r="E755" t="str">
            <v>672891</v>
          </cell>
          <cell r="J755" t="str">
            <v>190</v>
          </cell>
          <cell r="K755" t="str">
            <v>PROVIS¸ES-AMORT.EXTRAORD.ALG</v>
          </cell>
          <cell r="L755">
            <v>127993</v>
          </cell>
          <cell r="M755">
            <v>0</v>
          </cell>
          <cell r="N755">
            <v>127993</v>
          </cell>
        </row>
        <row r="756">
          <cell r="C756">
            <v>672891</v>
          </cell>
          <cell r="D756" t="str">
            <v>672891         990</v>
          </cell>
          <cell r="E756" t="str">
            <v>672891</v>
          </cell>
          <cell r="J756" t="str">
            <v>990</v>
          </cell>
          <cell r="K756" t="str">
            <v>PR.EX-P RIS.ENC-OUT.RISC.ENCA</v>
          </cell>
          <cell r="L756">
            <v>60000</v>
          </cell>
          <cell r="M756">
            <v>0</v>
          </cell>
          <cell r="N756">
            <v>60000</v>
          </cell>
        </row>
        <row r="757">
          <cell r="C757">
            <v>68</v>
          </cell>
          <cell r="D757" t="str">
            <v xml:space="preserve">68         </v>
          </cell>
          <cell r="E757" t="str">
            <v>68</v>
          </cell>
          <cell r="K757" t="str">
            <v>CUSTOS E PERDAS FINANCEIRAS</v>
          </cell>
          <cell r="L757">
            <v>168712.35</v>
          </cell>
          <cell r="M757">
            <v>60999.01</v>
          </cell>
          <cell r="N757">
            <v>506470.47</v>
          </cell>
        </row>
        <row r="758">
          <cell r="C758">
            <v>681</v>
          </cell>
          <cell r="D758" t="str">
            <v xml:space="preserve">681         </v>
          </cell>
          <cell r="E758" t="str">
            <v>681</v>
          </cell>
          <cell r="K758" t="str">
            <v>JUROS SUPORTADOS</v>
          </cell>
          <cell r="L758">
            <v>163988.85</v>
          </cell>
          <cell r="M758">
            <v>60999.01</v>
          </cell>
          <cell r="N758">
            <v>484137.3</v>
          </cell>
        </row>
        <row r="759">
          <cell r="C759">
            <v>6811</v>
          </cell>
          <cell r="D759" t="str">
            <v xml:space="preserve">6811         </v>
          </cell>
          <cell r="E759" t="str">
            <v>6811</v>
          </cell>
          <cell r="K759" t="str">
            <v>JUROS SUPORTADOS-EMP.BANCARIO</v>
          </cell>
          <cell r="L759">
            <v>43195.53</v>
          </cell>
          <cell r="M759">
            <v>596.01</v>
          </cell>
          <cell r="N759">
            <v>423740.64</v>
          </cell>
        </row>
        <row r="760">
          <cell r="C760">
            <v>68111</v>
          </cell>
          <cell r="D760" t="str">
            <v xml:space="preserve">68111         </v>
          </cell>
          <cell r="E760" t="str">
            <v>68111</v>
          </cell>
          <cell r="K760" t="str">
            <v>JUROS SUPORT- DEP. ORDEM</v>
          </cell>
          <cell r="L760">
            <v>3283.03</v>
          </cell>
          <cell r="M760">
            <v>596.01</v>
          </cell>
          <cell r="N760">
            <v>113885.42</v>
          </cell>
        </row>
        <row r="761">
          <cell r="C761">
            <v>68111</v>
          </cell>
          <cell r="D761" t="str">
            <v>68111         990</v>
          </cell>
          <cell r="E761" t="str">
            <v>68111</v>
          </cell>
          <cell r="J761" t="str">
            <v>990</v>
          </cell>
          <cell r="K761" t="str">
            <v>JUROS D.O. GERAIS</v>
          </cell>
          <cell r="L761">
            <v>3283.03</v>
          </cell>
          <cell r="M761">
            <v>596.01</v>
          </cell>
          <cell r="N761">
            <v>113885.42</v>
          </cell>
        </row>
        <row r="762">
          <cell r="C762">
            <v>68112</v>
          </cell>
          <cell r="D762" t="str">
            <v xml:space="preserve">68112         </v>
          </cell>
          <cell r="E762" t="str">
            <v>68112</v>
          </cell>
          <cell r="K762" t="str">
            <v>JUROS SUPORT-FINANCIAMENTOS</v>
          </cell>
          <cell r="L762">
            <v>39912.5</v>
          </cell>
          <cell r="M762">
            <v>0</v>
          </cell>
          <cell r="N762">
            <v>309855.21999999997</v>
          </cell>
        </row>
        <row r="763">
          <cell r="C763">
            <v>68112</v>
          </cell>
          <cell r="D763" t="str">
            <v>68112         990</v>
          </cell>
          <cell r="E763" t="str">
            <v>68112</v>
          </cell>
          <cell r="J763" t="str">
            <v>990</v>
          </cell>
          <cell r="K763" t="str">
            <v>JUROS FINANCIAMENTOS GERAIS</v>
          </cell>
          <cell r="L763">
            <v>39912.5</v>
          </cell>
          <cell r="M763">
            <v>0</v>
          </cell>
          <cell r="N763">
            <v>309855.21999999997</v>
          </cell>
        </row>
        <row r="764">
          <cell r="C764">
            <v>6815</v>
          </cell>
          <cell r="D764" t="str">
            <v xml:space="preserve">6815         </v>
          </cell>
          <cell r="E764" t="str">
            <v>6815</v>
          </cell>
          <cell r="K764" t="str">
            <v>JUROS SUPORTADOS-JUROS DE MOR</v>
          </cell>
          <cell r="L764">
            <v>120793.32</v>
          </cell>
          <cell r="M764">
            <v>60403</v>
          </cell>
          <cell r="N764">
            <v>60396.66</v>
          </cell>
        </row>
        <row r="765">
          <cell r="C765">
            <v>6815</v>
          </cell>
          <cell r="D765" t="str">
            <v>6815         190</v>
          </cell>
          <cell r="E765" t="str">
            <v>6815</v>
          </cell>
          <cell r="J765" t="str">
            <v>190</v>
          </cell>
          <cell r="K765" t="str">
            <v>JUROS MORA ALD</v>
          </cell>
          <cell r="L765">
            <v>60396.66</v>
          </cell>
          <cell r="M765">
            <v>60396.66</v>
          </cell>
          <cell r="N765">
            <v>0</v>
          </cell>
        </row>
        <row r="766">
          <cell r="C766">
            <v>6815</v>
          </cell>
          <cell r="D766" t="str">
            <v>6815         990</v>
          </cell>
          <cell r="E766" t="str">
            <v>6815</v>
          </cell>
          <cell r="J766" t="str">
            <v>990</v>
          </cell>
          <cell r="K766" t="str">
            <v>JUROS MORA GERAIS</v>
          </cell>
          <cell r="L766">
            <v>0</v>
          </cell>
          <cell r="M766">
            <v>6.34</v>
          </cell>
          <cell r="N766">
            <v>0</v>
          </cell>
        </row>
        <row r="767">
          <cell r="C767">
            <v>68151</v>
          </cell>
          <cell r="D767" t="str">
            <v xml:space="preserve">68151         </v>
          </cell>
          <cell r="E767" t="str">
            <v>68151</v>
          </cell>
          <cell r="K767" t="str">
            <v>JUROS MORA-SLIDIN SCALE FDP</v>
          </cell>
          <cell r="L767">
            <v>20266.009999999998</v>
          </cell>
          <cell r="M767">
            <v>0</v>
          </cell>
          <cell r="N767">
            <v>20266.009999999998</v>
          </cell>
        </row>
        <row r="768">
          <cell r="C768">
            <v>68151</v>
          </cell>
          <cell r="D768" t="str">
            <v>68151         190</v>
          </cell>
          <cell r="E768" t="str">
            <v>68151</v>
          </cell>
          <cell r="J768" t="str">
            <v>190</v>
          </cell>
          <cell r="K768" t="str">
            <v>JUROS MORA-SLIDIN SCALE FDP</v>
          </cell>
          <cell r="L768">
            <v>20266.009999999998</v>
          </cell>
          <cell r="M768">
            <v>0</v>
          </cell>
          <cell r="N768">
            <v>20266.009999999998</v>
          </cell>
        </row>
        <row r="769">
          <cell r="C769">
            <v>68152</v>
          </cell>
          <cell r="D769" t="str">
            <v xml:space="preserve">68152         </v>
          </cell>
          <cell r="E769" t="str">
            <v>68152</v>
          </cell>
          <cell r="K769" t="str">
            <v>JUROS MORA</v>
          </cell>
          <cell r="L769">
            <v>40130.65</v>
          </cell>
          <cell r="M769">
            <v>0</v>
          </cell>
          <cell r="N769">
            <v>40130.65</v>
          </cell>
        </row>
        <row r="770">
          <cell r="C770">
            <v>68152</v>
          </cell>
          <cell r="D770" t="str">
            <v>68152         190</v>
          </cell>
          <cell r="E770" t="str">
            <v>68152</v>
          </cell>
          <cell r="J770" t="str">
            <v>190</v>
          </cell>
          <cell r="K770" t="str">
            <v>JUROS MORA ALD</v>
          </cell>
          <cell r="L770">
            <v>40130.65</v>
          </cell>
          <cell r="M770">
            <v>0</v>
          </cell>
          <cell r="N770">
            <v>40130.65</v>
          </cell>
        </row>
        <row r="771">
          <cell r="C771">
            <v>688</v>
          </cell>
          <cell r="D771" t="str">
            <v xml:space="preserve">688         </v>
          </cell>
          <cell r="E771" t="str">
            <v>688</v>
          </cell>
          <cell r="K771" t="str">
            <v>OUTROS CUSTOS PERDAS FINANCEI</v>
          </cell>
          <cell r="L771">
            <v>4723.5</v>
          </cell>
          <cell r="M771">
            <v>0</v>
          </cell>
          <cell r="N771">
            <v>22333.17</v>
          </cell>
        </row>
        <row r="772">
          <cell r="C772">
            <v>6881</v>
          </cell>
          <cell r="D772" t="str">
            <v xml:space="preserve">6881         </v>
          </cell>
          <cell r="E772" t="str">
            <v>6881</v>
          </cell>
          <cell r="K772" t="str">
            <v>SERVICOS BANCARIOS</v>
          </cell>
          <cell r="L772">
            <v>4723.5</v>
          </cell>
          <cell r="M772">
            <v>0</v>
          </cell>
          <cell r="N772">
            <v>21984.02</v>
          </cell>
        </row>
        <row r="773">
          <cell r="C773">
            <v>68812</v>
          </cell>
          <cell r="D773" t="str">
            <v xml:space="preserve">68812         </v>
          </cell>
          <cell r="E773" t="str">
            <v>68812</v>
          </cell>
          <cell r="K773" t="str">
            <v>SERV BANC - COMISSAO COBRANCA</v>
          </cell>
          <cell r="L773">
            <v>2847.52</v>
          </cell>
          <cell r="M773">
            <v>0</v>
          </cell>
          <cell r="N773">
            <v>18194.34</v>
          </cell>
        </row>
        <row r="774">
          <cell r="C774">
            <v>68812</v>
          </cell>
          <cell r="D774" t="str">
            <v>68812         130</v>
          </cell>
          <cell r="E774" t="str">
            <v>68812</v>
          </cell>
          <cell r="J774" t="str">
            <v>130</v>
          </cell>
          <cell r="K774" t="str">
            <v>DESPESAS DE COBRANCA-ALD</v>
          </cell>
          <cell r="L774">
            <v>2847.52</v>
          </cell>
          <cell r="M774">
            <v>0</v>
          </cell>
          <cell r="N774">
            <v>18052.21</v>
          </cell>
        </row>
        <row r="775">
          <cell r="C775">
            <v>68812</v>
          </cell>
          <cell r="D775" t="str">
            <v>68812         990</v>
          </cell>
          <cell r="E775" t="str">
            <v>68812</v>
          </cell>
          <cell r="J775" t="str">
            <v>990</v>
          </cell>
          <cell r="K775" t="str">
            <v>DESPESAS DE COBRANCA-GERAIS</v>
          </cell>
          <cell r="L775">
            <v>0</v>
          </cell>
          <cell r="M775">
            <v>0</v>
          </cell>
          <cell r="N775">
            <v>142.13</v>
          </cell>
        </row>
        <row r="776">
          <cell r="C776">
            <v>68815</v>
          </cell>
          <cell r="D776" t="str">
            <v xml:space="preserve">68815         </v>
          </cell>
          <cell r="E776" t="str">
            <v>68815</v>
          </cell>
          <cell r="K776" t="str">
            <v>SERV BANC -OUTROS</v>
          </cell>
          <cell r="L776">
            <v>1875.98</v>
          </cell>
          <cell r="M776">
            <v>0</v>
          </cell>
          <cell r="N776">
            <v>3789.68</v>
          </cell>
        </row>
        <row r="777">
          <cell r="C777">
            <v>68815</v>
          </cell>
          <cell r="D777" t="str">
            <v>68815         190</v>
          </cell>
          <cell r="E777" t="str">
            <v>68815</v>
          </cell>
          <cell r="J777" t="str">
            <v>190</v>
          </cell>
          <cell r="K777" t="str">
            <v>SERV.BANC.-OUTROS ALD</v>
          </cell>
          <cell r="L777">
            <v>16.71</v>
          </cell>
          <cell r="M777">
            <v>0</v>
          </cell>
          <cell r="N777">
            <v>567.02</v>
          </cell>
        </row>
        <row r="778">
          <cell r="C778">
            <v>68815</v>
          </cell>
          <cell r="D778" t="str">
            <v>68815         990</v>
          </cell>
          <cell r="E778" t="str">
            <v>68815</v>
          </cell>
          <cell r="J778" t="str">
            <v>990</v>
          </cell>
          <cell r="K778" t="str">
            <v>SERV.BANC.-OUTROS GERAIS</v>
          </cell>
          <cell r="L778">
            <v>1859.27</v>
          </cell>
          <cell r="M778">
            <v>0</v>
          </cell>
          <cell r="N778">
            <v>3222.66</v>
          </cell>
        </row>
        <row r="779">
          <cell r="C779">
            <v>6888</v>
          </cell>
          <cell r="D779" t="str">
            <v xml:space="preserve">6888         </v>
          </cell>
          <cell r="E779" t="str">
            <v>6888</v>
          </cell>
          <cell r="K779" t="str">
            <v>OUTROS CUSTOS PERDAS FINANCEI</v>
          </cell>
          <cell r="L779">
            <v>0</v>
          </cell>
          <cell r="M779">
            <v>0</v>
          </cell>
          <cell r="N779">
            <v>349.15</v>
          </cell>
        </row>
        <row r="780">
          <cell r="C780">
            <v>6888</v>
          </cell>
          <cell r="D780" t="str">
            <v>6888         990</v>
          </cell>
          <cell r="E780" t="str">
            <v>6888</v>
          </cell>
          <cell r="J780" t="str">
            <v>990</v>
          </cell>
          <cell r="K780" t="str">
            <v>COMPART. - CARTÃO TARGA</v>
          </cell>
          <cell r="L780">
            <v>0</v>
          </cell>
          <cell r="M780">
            <v>0</v>
          </cell>
          <cell r="N780">
            <v>349.15</v>
          </cell>
        </row>
        <row r="781">
          <cell r="C781">
            <v>69</v>
          </cell>
          <cell r="D781" t="str">
            <v xml:space="preserve">69         </v>
          </cell>
          <cell r="E781" t="str">
            <v>69</v>
          </cell>
          <cell r="K781" t="str">
            <v>CUSTOS E PERDAS EXTRAORDINARI</v>
          </cell>
          <cell r="L781">
            <v>987109.22</v>
          </cell>
          <cell r="M781">
            <v>876512.61000000313</v>
          </cell>
          <cell r="N781">
            <v>1048925.75</v>
          </cell>
        </row>
        <row r="782">
          <cell r="C782">
            <v>694</v>
          </cell>
          <cell r="D782" t="str">
            <v xml:space="preserve">694         </v>
          </cell>
          <cell r="E782" t="str">
            <v>694</v>
          </cell>
          <cell r="K782" t="str">
            <v>PERDAS EM IMOBILIZACOES</v>
          </cell>
          <cell r="L782">
            <v>987106.79</v>
          </cell>
          <cell r="M782">
            <v>875819.28000000317</v>
          </cell>
          <cell r="N782">
            <v>1026751.26</v>
          </cell>
        </row>
        <row r="783">
          <cell r="C783">
            <v>6942</v>
          </cell>
          <cell r="D783" t="str">
            <v xml:space="preserve">6942         </v>
          </cell>
          <cell r="E783" t="str">
            <v>6942</v>
          </cell>
          <cell r="K783" t="str">
            <v>PERD.IMOB-ALIENACAO I.CORPORE</v>
          </cell>
          <cell r="L783">
            <v>987106.79</v>
          </cell>
          <cell r="M783">
            <v>875819.28000000317</v>
          </cell>
          <cell r="N783">
            <v>1025399.21</v>
          </cell>
        </row>
        <row r="784">
          <cell r="C784">
            <v>6942</v>
          </cell>
          <cell r="D784" t="str">
            <v>6942         190</v>
          </cell>
          <cell r="E784" t="str">
            <v>6942</v>
          </cell>
          <cell r="J784" t="str">
            <v>190</v>
          </cell>
          <cell r="K784" t="str">
            <v>PERD.IMOB. AL.I.CORP. ALD</v>
          </cell>
          <cell r="L784">
            <v>987106.79</v>
          </cell>
          <cell r="M784">
            <v>875819.28000000317</v>
          </cell>
          <cell r="N784">
            <v>975479.71999999555</v>
          </cell>
        </row>
        <row r="785">
          <cell r="C785">
            <v>6942</v>
          </cell>
          <cell r="D785" t="str">
            <v>6942         290</v>
          </cell>
          <cell r="E785" t="str">
            <v>6942</v>
          </cell>
          <cell r="J785" t="str">
            <v>290</v>
          </cell>
          <cell r="K785" t="str">
            <v>PERD.IMOB. AL.I.CORP. FINPLUS</v>
          </cell>
          <cell r="L785">
            <v>0</v>
          </cell>
          <cell r="M785">
            <v>0</v>
          </cell>
          <cell r="N785">
            <v>49919.49</v>
          </cell>
        </row>
        <row r="786">
          <cell r="C786">
            <v>6944</v>
          </cell>
          <cell r="D786" t="str">
            <v xml:space="preserve">6944         </v>
          </cell>
          <cell r="E786" t="str">
            <v>6944</v>
          </cell>
          <cell r="K786" t="str">
            <v>PERD.IMOB-SINISTROS</v>
          </cell>
          <cell r="L786">
            <v>0</v>
          </cell>
          <cell r="M786">
            <v>0</v>
          </cell>
          <cell r="N786">
            <v>1351.89</v>
          </cell>
        </row>
        <row r="787">
          <cell r="C787">
            <v>6944</v>
          </cell>
          <cell r="D787" t="str">
            <v>6944         190</v>
          </cell>
          <cell r="E787" t="str">
            <v>6944</v>
          </cell>
          <cell r="J787" t="str">
            <v>190</v>
          </cell>
          <cell r="K787" t="str">
            <v>PERD.IMOB.SINISTROS-ALD</v>
          </cell>
          <cell r="L787">
            <v>0</v>
          </cell>
          <cell r="M787">
            <v>0</v>
          </cell>
          <cell r="N787">
            <v>1351.89</v>
          </cell>
        </row>
        <row r="788">
          <cell r="C788">
            <v>6945</v>
          </cell>
          <cell r="D788" t="str">
            <v xml:space="preserve">6945         </v>
          </cell>
          <cell r="E788" t="str">
            <v>6945</v>
          </cell>
          <cell r="K788" t="str">
            <v>PERD.IMOB-ABATES</v>
          </cell>
          <cell r="L788">
            <v>0</v>
          </cell>
          <cell r="M788">
            <v>0</v>
          </cell>
          <cell r="N788">
            <v>0.16</v>
          </cell>
        </row>
        <row r="789">
          <cell r="C789">
            <v>6945</v>
          </cell>
          <cell r="D789" t="str">
            <v>6945         190</v>
          </cell>
          <cell r="E789" t="str">
            <v>6945</v>
          </cell>
          <cell r="J789" t="str">
            <v>190</v>
          </cell>
          <cell r="K789" t="str">
            <v>ABATES VIATURAS ALD</v>
          </cell>
          <cell r="L789">
            <v>0</v>
          </cell>
          <cell r="M789">
            <v>0</v>
          </cell>
          <cell r="N789">
            <v>0.16</v>
          </cell>
        </row>
        <row r="790">
          <cell r="C790">
            <v>695</v>
          </cell>
          <cell r="D790" t="str">
            <v xml:space="preserve">695         </v>
          </cell>
          <cell r="E790" t="str">
            <v>695</v>
          </cell>
          <cell r="K790" t="str">
            <v>MULTAS E PENALIDADES</v>
          </cell>
          <cell r="L790">
            <v>0</v>
          </cell>
          <cell r="M790">
            <v>693.33</v>
          </cell>
          <cell r="N790">
            <v>2070.12</v>
          </cell>
        </row>
        <row r="791">
          <cell r="C791">
            <v>6952</v>
          </cell>
          <cell r="D791" t="str">
            <v xml:space="preserve">6952         </v>
          </cell>
          <cell r="E791" t="str">
            <v>6952</v>
          </cell>
          <cell r="K791" t="str">
            <v>MULT.PENAL.-NAO FISCAIS</v>
          </cell>
          <cell r="L791">
            <v>0</v>
          </cell>
          <cell r="M791">
            <v>693.33</v>
          </cell>
          <cell r="N791">
            <v>2009.28</v>
          </cell>
        </row>
        <row r="792">
          <cell r="C792">
            <v>6952</v>
          </cell>
          <cell r="D792" t="str">
            <v>6952         190</v>
          </cell>
          <cell r="E792" t="str">
            <v>6952</v>
          </cell>
          <cell r="J792" t="str">
            <v>190</v>
          </cell>
          <cell r="K792" t="str">
            <v>MULTAS PENALIDADES N/FISC.ALD</v>
          </cell>
          <cell r="L792">
            <v>0</v>
          </cell>
          <cell r="M792">
            <v>693.33</v>
          </cell>
          <cell r="N792">
            <v>2009.28</v>
          </cell>
        </row>
        <row r="793">
          <cell r="C793">
            <v>6958</v>
          </cell>
          <cell r="D793" t="str">
            <v xml:space="preserve">6958         </v>
          </cell>
          <cell r="E793" t="str">
            <v>6958</v>
          </cell>
          <cell r="K793" t="str">
            <v>MULT.PENAL.-OUTRAS PENALIDADE</v>
          </cell>
          <cell r="L793">
            <v>0</v>
          </cell>
          <cell r="M793">
            <v>0</v>
          </cell>
          <cell r="N793">
            <v>60.84</v>
          </cell>
        </row>
        <row r="794">
          <cell r="C794">
            <v>69582</v>
          </cell>
          <cell r="D794" t="str">
            <v xml:space="preserve">69582         </v>
          </cell>
          <cell r="E794" t="str">
            <v>69582</v>
          </cell>
          <cell r="K794" t="str">
            <v>OUTRAS PENALIDADES</v>
          </cell>
          <cell r="L794">
            <v>0</v>
          </cell>
          <cell r="M794">
            <v>0</v>
          </cell>
          <cell r="N794">
            <v>60.84</v>
          </cell>
        </row>
        <row r="795">
          <cell r="C795">
            <v>69582</v>
          </cell>
          <cell r="D795" t="str">
            <v>69582         190</v>
          </cell>
          <cell r="E795" t="str">
            <v>69582</v>
          </cell>
          <cell r="J795" t="str">
            <v>190</v>
          </cell>
          <cell r="K795" t="str">
            <v>OUT.PENALIDADES -ACT.ALG</v>
          </cell>
          <cell r="L795">
            <v>0</v>
          </cell>
          <cell r="M795">
            <v>0</v>
          </cell>
          <cell r="N795">
            <v>60.84</v>
          </cell>
        </row>
        <row r="796">
          <cell r="C796">
            <v>697</v>
          </cell>
          <cell r="D796" t="str">
            <v xml:space="preserve">697         </v>
          </cell>
          <cell r="E796" t="str">
            <v>697</v>
          </cell>
          <cell r="K796" t="str">
            <v>CORRECAO RELAT.EXERC.ANTERIOR</v>
          </cell>
          <cell r="L796">
            <v>0</v>
          </cell>
          <cell r="M796">
            <v>0</v>
          </cell>
          <cell r="N796">
            <v>8222.15</v>
          </cell>
        </row>
        <row r="797">
          <cell r="C797">
            <v>6971</v>
          </cell>
          <cell r="D797" t="str">
            <v xml:space="preserve">6971         </v>
          </cell>
          <cell r="E797" t="str">
            <v>6971</v>
          </cell>
          <cell r="K797" t="str">
            <v>CORR EXERC ANTERIORES</v>
          </cell>
          <cell r="L797">
            <v>0</v>
          </cell>
          <cell r="M797">
            <v>0</v>
          </cell>
          <cell r="N797">
            <v>8222.15</v>
          </cell>
        </row>
        <row r="798">
          <cell r="C798">
            <v>6971</v>
          </cell>
          <cell r="D798" t="str">
            <v>6971         190</v>
          </cell>
          <cell r="E798" t="str">
            <v>6971</v>
          </cell>
          <cell r="J798" t="str">
            <v>190</v>
          </cell>
          <cell r="K798" t="str">
            <v>CORREC. EXERC. ANTERIORES ALD</v>
          </cell>
          <cell r="L798">
            <v>0</v>
          </cell>
          <cell r="M798">
            <v>0</v>
          </cell>
          <cell r="N798">
            <v>8222.15</v>
          </cell>
        </row>
        <row r="799">
          <cell r="C799">
            <v>698</v>
          </cell>
          <cell r="D799" t="str">
            <v xml:space="preserve">698         </v>
          </cell>
          <cell r="E799" t="str">
            <v>698</v>
          </cell>
          <cell r="K799" t="str">
            <v>OUT.CUSTOS PERDAS EXTRAORDINA</v>
          </cell>
          <cell r="L799">
            <v>2.4300000000000002</v>
          </cell>
          <cell r="M799">
            <v>0</v>
          </cell>
          <cell r="N799">
            <v>11882.22</v>
          </cell>
        </row>
        <row r="800">
          <cell r="C800">
            <v>6981</v>
          </cell>
          <cell r="D800" t="str">
            <v xml:space="preserve">6981         </v>
          </cell>
          <cell r="E800" t="str">
            <v>6981</v>
          </cell>
          <cell r="K800" t="str">
            <v>O.CUSTOS P.EXT.-IMOSTOS</v>
          </cell>
          <cell r="L800">
            <v>0</v>
          </cell>
          <cell r="M800">
            <v>0</v>
          </cell>
          <cell r="N800">
            <v>11879.79</v>
          </cell>
        </row>
        <row r="801">
          <cell r="C801">
            <v>69811</v>
          </cell>
          <cell r="D801" t="str">
            <v xml:space="preserve">69811         </v>
          </cell>
          <cell r="E801" t="str">
            <v>69811</v>
          </cell>
          <cell r="K801" t="str">
            <v>INSUFIC ESTIMATIVA</v>
          </cell>
          <cell r="L801">
            <v>0</v>
          </cell>
          <cell r="M801">
            <v>0</v>
          </cell>
          <cell r="N801">
            <v>11879.79</v>
          </cell>
        </row>
        <row r="802">
          <cell r="C802">
            <v>69811</v>
          </cell>
          <cell r="D802" t="str">
            <v>69811         990</v>
          </cell>
          <cell r="E802" t="str">
            <v>69811</v>
          </cell>
          <cell r="J802" t="str">
            <v>990</v>
          </cell>
          <cell r="K802" t="str">
            <v>INSUF.ESTIMATIVA P.IMPOSTOS</v>
          </cell>
          <cell r="L802">
            <v>0</v>
          </cell>
          <cell r="M802">
            <v>0</v>
          </cell>
          <cell r="N802">
            <v>11879.79</v>
          </cell>
        </row>
        <row r="803">
          <cell r="C803">
            <v>6984</v>
          </cell>
          <cell r="D803" t="str">
            <v xml:space="preserve">6984         </v>
          </cell>
          <cell r="E803" t="str">
            <v>6984</v>
          </cell>
          <cell r="K803" t="str">
            <v>ARREDONDAMENTOS EURO</v>
          </cell>
          <cell r="L803">
            <v>2.4300000000000002</v>
          </cell>
          <cell r="M803">
            <v>0</v>
          </cell>
          <cell r="N803">
            <v>2.4300000000000002</v>
          </cell>
        </row>
        <row r="804">
          <cell r="C804">
            <v>6984</v>
          </cell>
          <cell r="D804" t="str">
            <v>6984         990</v>
          </cell>
          <cell r="E804" t="str">
            <v>6984</v>
          </cell>
          <cell r="J804" t="str">
            <v>990</v>
          </cell>
          <cell r="K804" t="str">
            <v>ARREDONDAMENTOS EURO</v>
          </cell>
          <cell r="L804">
            <v>2.4300000000000002</v>
          </cell>
          <cell r="M804">
            <v>0</v>
          </cell>
          <cell r="N804">
            <v>2.4300000000000002</v>
          </cell>
        </row>
        <row r="805">
          <cell r="C805">
            <v>72</v>
          </cell>
          <cell r="D805" t="str">
            <v xml:space="preserve">72         </v>
          </cell>
          <cell r="E805" t="str">
            <v>72</v>
          </cell>
          <cell r="K805" t="str">
            <v>PRESTACAO DE SERVICOS</v>
          </cell>
          <cell r="L805">
            <v>325927.17</v>
          </cell>
          <cell r="M805">
            <v>2324934.08</v>
          </cell>
          <cell r="N805">
            <v>-18102421.129999999</v>
          </cell>
        </row>
        <row r="806">
          <cell r="C806">
            <v>723</v>
          </cell>
          <cell r="D806" t="str">
            <v xml:space="preserve">723         </v>
          </cell>
          <cell r="E806" t="str">
            <v>723</v>
          </cell>
          <cell r="K806" t="str">
            <v>PR.SER.-ALUGUER</v>
          </cell>
          <cell r="L806">
            <v>271592.92</v>
          </cell>
          <cell r="M806">
            <v>2170213.9300000002</v>
          </cell>
          <cell r="N806">
            <v>-16865748.219999995</v>
          </cell>
        </row>
        <row r="807">
          <cell r="C807">
            <v>723</v>
          </cell>
          <cell r="D807" t="str">
            <v>723         190</v>
          </cell>
          <cell r="E807" t="str">
            <v>723</v>
          </cell>
          <cell r="J807" t="str">
            <v>190</v>
          </cell>
          <cell r="K807" t="str">
            <v>PR.SER.-ALUGUER-DEMO/TUTELAS</v>
          </cell>
          <cell r="L807">
            <v>0</v>
          </cell>
          <cell r="M807">
            <v>0</v>
          </cell>
          <cell r="N807">
            <v>-84.19</v>
          </cell>
        </row>
        <row r="808">
          <cell r="C808">
            <v>723</v>
          </cell>
          <cell r="D808" t="str">
            <v>723      106   190</v>
          </cell>
          <cell r="E808" t="str">
            <v>723</v>
          </cell>
          <cell r="G808" t="str">
            <v>1</v>
          </cell>
          <cell r="H808" t="str">
            <v>0</v>
          </cell>
          <cell r="I808" t="str">
            <v>6</v>
          </cell>
          <cell r="J808" t="str">
            <v>190</v>
          </cell>
          <cell r="K808" t="str">
            <v>PR.SERV. - ALUGUER - OUTROS</v>
          </cell>
          <cell r="L808">
            <v>0</v>
          </cell>
          <cell r="M808">
            <v>6293.33</v>
          </cell>
          <cell r="N808">
            <v>-14612.3</v>
          </cell>
        </row>
        <row r="809">
          <cell r="C809">
            <v>723</v>
          </cell>
          <cell r="D809" t="str">
            <v>723      111   190</v>
          </cell>
          <cell r="E809" t="str">
            <v>723</v>
          </cell>
          <cell r="G809" t="str">
            <v>1</v>
          </cell>
          <cell r="H809" t="str">
            <v>1</v>
          </cell>
          <cell r="I809" t="str">
            <v>1</v>
          </cell>
          <cell r="J809" t="str">
            <v>190</v>
          </cell>
          <cell r="K809" t="str">
            <v>PR.SER.-ALUGUER-FIAT</v>
          </cell>
          <cell r="L809">
            <v>271592.92</v>
          </cell>
          <cell r="M809">
            <v>1946746.1</v>
          </cell>
          <cell r="N809">
            <v>-14751694.879999995</v>
          </cell>
        </row>
        <row r="810">
          <cell r="C810">
            <v>723</v>
          </cell>
          <cell r="D810" t="str">
            <v>723      112   190</v>
          </cell>
          <cell r="E810" t="str">
            <v>723</v>
          </cell>
          <cell r="G810" t="str">
            <v>1</v>
          </cell>
          <cell r="H810" t="str">
            <v>1</v>
          </cell>
          <cell r="I810" t="str">
            <v>2</v>
          </cell>
          <cell r="J810" t="str">
            <v>190</v>
          </cell>
          <cell r="K810" t="str">
            <v>PR.SER.-ALUGUER-LANCIA</v>
          </cell>
          <cell r="L810">
            <v>0</v>
          </cell>
          <cell r="M810">
            <v>119659.29</v>
          </cell>
          <cell r="N810">
            <v>-1052724.9099999999</v>
          </cell>
        </row>
        <row r="811">
          <cell r="C811">
            <v>723</v>
          </cell>
          <cell r="D811" t="str">
            <v>723      113   190</v>
          </cell>
          <cell r="E811" t="str">
            <v>723</v>
          </cell>
          <cell r="G811" t="str">
            <v>1</v>
          </cell>
          <cell r="H811" t="str">
            <v>1</v>
          </cell>
          <cell r="I811" t="str">
            <v>3</v>
          </cell>
          <cell r="J811" t="str">
            <v>190</v>
          </cell>
          <cell r="K811" t="str">
            <v>PR.SERV.-ALUGER - ALFA ROMEO</v>
          </cell>
          <cell r="L811">
            <v>0</v>
          </cell>
          <cell r="M811">
            <v>29533.23</v>
          </cell>
          <cell r="N811">
            <v>-247913.9</v>
          </cell>
        </row>
        <row r="812">
          <cell r="C812">
            <v>723</v>
          </cell>
          <cell r="D812" t="str">
            <v>723      124   190</v>
          </cell>
          <cell r="E812" t="str">
            <v>723</v>
          </cell>
          <cell r="G812" t="str">
            <v>1</v>
          </cell>
          <cell r="H812" t="str">
            <v>2</v>
          </cell>
          <cell r="I812" t="str">
            <v>4</v>
          </cell>
          <cell r="J812" t="str">
            <v>190</v>
          </cell>
          <cell r="K812" t="str">
            <v>PR.SER.-ALUGUER-IVECO</v>
          </cell>
          <cell r="L812">
            <v>0</v>
          </cell>
          <cell r="M812">
            <v>0</v>
          </cell>
          <cell r="N812">
            <v>-4019.04</v>
          </cell>
        </row>
        <row r="813">
          <cell r="C813">
            <v>723</v>
          </cell>
          <cell r="D813" t="str">
            <v>723      166   190</v>
          </cell>
          <cell r="E813" t="str">
            <v>723</v>
          </cell>
          <cell r="G813" t="str">
            <v>1</v>
          </cell>
          <cell r="H813" t="str">
            <v>6</v>
          </cell>
          <cell r="I813" t="str">
            <v>6</v>
          </cell>
          <cell r="J813" t="str">
            <v>190</v>
          </cell>
          <cell r="K813" t="str">
            <v>PR.SERV. - ALUGUER - OUTROS</v>
          </cell>
          <cell r="L813">
            <v>0</v>
          </cell>
          <cell r="M813">
            <v>58718.63</v>
          </cell>
          <cell r="N813">
            <v>-532543.27</v>
          </cell>
        </row>
        <row r="814">
          <cell r="C814">
            <v>723</v>
          </cell>
          <cell r="D814" t="str">
            <v>723      311   290</v>
          </cell>
          <cell r="E814" t="str">
            <v>723</v>
          </cell>
          <cell r="G814" t="str">
            <v>3</v>
          </cell>
          <cell r="H814" t="str">
            <v>1</v>
          </cell>
          <cell r="I814" t="str">
            <v>1</v>
          </cell>
          <cell r="J814" t="str">
            <v>290</v>
          </cell>
          <cell r="K814" t="str">
            <v>PR.SERV.ALD.FINPLUS - FIAT</v>
          </cell>
          <cell r="L814">
            <v>0</v>
          </cell>
          <cell r="M814">
            <v>8699.67</v>
          </cell>
          <cell r="N814">
            <v>-255391.57</v>
          </cell>
        </row>
        <row r="815">
          <cell r="C815">
            <v>723</v>
          </cell>
          <cell r="D815" t="str">
            <v>723      366   290</v>
          </cell>
          <cell r="E815" t="str">
            <v>723</v>
          </cell>
          <cell r="G815" t="str">
            <v>3</v>
          </cell>
          <cell r="H815" t="str">
            <v>6</v>
          </cell>
          <cell r="I815" t="str">
            <v>6</v>
          </cell>
          <cell r="J815" t="str">
            <v>290</v>
          </cell>
          <cell r="K815" t="str">
            <v>PR.SERV. - ALUGUER - OUTROS</v>
          </cell>
          <cell r="L815">
            <v>0</v>
          </cell>
          <cell r="M815">
            <v>563.67999999999995</v>
          </cell>
          <cell r="N815">
            <v>-6764.16</v>
          </cell>
        </row>
        <row r="816">
          <cell r="C816">
            <v>725</v>
          </cell>
          <cell r="D816" t="str">
            <v xml:space="preserve">725         </v>
          </cell>
          <cell r="E816" t="str">
            <v>725</v>
          </cell>
          <cell r="K816" t="str">
            <v>PR.SERV.-SERVICOS SECUNDARIOS</v>
          </cell>
          <cell r="L816">
            <v>1492.21</v>
          </cell>
          <cell r="M816">
            <v>133181.10999999999</v>
          </cell>
          <cell r="N816">
            <v>-1318796.3400000001</v>
          </cell>
        </row>
        <row r="817">
          <cell r="C817">
            <v>7251</v>
          </cell>
          <cell r="D817" t="str">
            <v xml:space="preserve">7251         </v>
          </cell>
          <cell r="E817" t="str">
            <v>7251</v>
          </cell>
          <cell r="K817" t="str">
            <v>SERVICOS SECUNDARIOS</v>
          </cell>
          <cell r="L817">
            <v>0</v>
          </cell>
          <cell r="M817">
            <v>6583.34</v>
          </cell>
          <cell r="N817">
            <v>-79000</v>
          </cell>
        </row>
        <row r="818">
          <cell r="C818">
            <v>7251</v>
          </cell>
          <cell r="D818" t="str">
            <v>7251         990</v>
          </cell>
          <cell r="E818" t="str">
            <v>7251</v>
          </cell>
          <cell r="J818" t="str">
            <v>990</v>
          </cell>
          <cell r="K818" t="str">
            <v>APOIO DE ESTROTURA FDP</v>
          </cell>
          <cell r="L818">
            <v>0</v>
          </cell>
          <cell r="M818">
            <v>6583.34</v>
          </cell>
          <cell r="N818">
            <v>-79000</v>
          </cell>
        </row>
        <row r="819">
          <cell r="C819">
            <v>7252</v>
          </cell>
          <cell r="D819" t="str">
            <v xml:space="preserve">7252         </v>
          </cell>
          <cell r="E819" t="str">
            <v>7252</v>
          </cell>
          <cell r="K819" t="str">
            <v>SERV. SEC. APOIO ESTROTURA FCP</v>
          </cell>
          <cell r="L819">
            <v>0</v>
          </cell>
          <cell r="M819">
            <v>74983.520000000004</v>
          </cell>
          <cell r="N819">
            <v>-898000</v>
          </cell>
        </row>
        <row r="820">
          <cell r="C820">
            <v>7252</v>
          </cell>
          <cell r="D820" t="str">
            <v>7252         990</v>
          </cell>
          <cell r="E820" t="str">
            <v>7252</v>
          </cell>
          <cell r="J820" t="str">
            <v>990</v>
          </cell>
          <cell r="K820" t="str">
            <v>APOIO DE ESTROTURA FCP</v>
          </cell>
          <cell r="L820">
            <v>0</v>
          </cell>
          <cell r="M820">
            <v>74983.520000000004</v>
          </cell>
          <cell r="N820">
            <v>-898000</v>
          </cell>
        </row>
        <row r="821">
          <cell r="C821">
            <v>7253</v>
          </cell>
          <cell r="D821" t="str">
            <v xml:space="preserve">7253         </v>
          </cell>
          <cell r="E821" t="str">
            <v>7253</v>
          </cell>
          <cell r="K821" t="str">
            <v>SERV. SEC. APOIO ESTROTURA FLP</v>
          </cell>
          <cell r="L821">
            <v>0</v>
          </cell>
          <cell r="M821">
            <v>10486.37</v>
          </cell>
          <cell r="N821">
            <v>-125000</v>
          </cell>
        </row>
        <row r="822">
          <cell r="C822">
            <v>7253</v>
          </cell>
          <cell r="D822" t="str">
            <v>7253         990</v>
          </cell>
          <cell r="E822" t="str">
            <v>7253</v>
          </cell>
          <cell r="J822" t="str">
            <v>990</v>
          </cell>
          <cell r="K822" t="str">
            <v>APOIO DE ESTROTURA FLP</v>
          </cell>
          <cell r="L822">
            <v>0</v>
          </cell>
          <cell r="M822">
            <v>10486.37</v>
          </cell>
          <cell r="N822">
            <v>-125000</v>
          </cell>
        </row>
        <row r="823">
          <cell r="C823">
            <v>7254</v>
          </cell>
          <cell r="D823" t="str">
            <v xml:space="preserve">7254         </v>
          </cell>
          <cell r="E823" t="str">
            <v>7254</v>
          </cell>
          <cell r="K823" t="str">
            <v>SERVICOS ADMINISTRATIVOS</v>
          </cell>
          <cell r="L823">
            <v>0</v>
          </cell>
          <cell r="M823">
            <v>30248</v>
          </cell>
          <cell r="N823">
            <v>-121911.14</v>
          </cell>
        </row>
        <row r="824">
          <cell r="C824">
            <v>7254</v>
          </cell>
          <cell r="D824" t="str">
            <v>7254         120</v>
          </cell>
          <cell r="E824" t="str">
            <v>7254</v>
          </cell>
          <cell r="J824" t="str">
            <v>120</v>
          </cell>
          <cell r="K824" t="str">
            <v>ANALISE DOSSIER CONTRATO ALD</v>
          </cell>
          <cell r="L824">
            <v>0</v>
          </cell>
          <cell r="M824">
            <v>30150</v>
          </cell>
          <cell r="N824">
            <v>-119755.06</v>
          </cell>
        </row>
        <row r="825">
          <cell r="C825">
            <v>7254</v>
          </cell>
          <cell r="D825" t="str">
            <v>7254         190</v>
          </cell>
          <cell r="E825" t="str">
            <v>7254</v>
          </cell>
          <cell r="J825" t="str">
            <v>190</v>
          </cell>
          <cell r="K825" t="str">
            <v>SERV.ADM.-PORTES ALD</v>
          </cell>
          <cell r="L825">
            <v>0</v>
          </cell>
          <cell r="M825">
            <v>98</v>
          </cell>
          <cell r="N825">
            <v>-112</v>
          </cell>
        </row>
        <row r="826">
          <cell r="C826">
            <v>7254</v>
          </cell>
          <cell r="D826" t="str">
            <v>7254         910</v>
          </cell>
          <cell r="E826" t="str">
            <v>7254</v>
          </cell>
          <cell r="J826" t="str">
            <v>910</v>
          </cell>
          <cell r="K826" t="str">
            <v>SERV.ADM.-PROTOCOLO REPSOL</v>
          </cell>
          <cell r="L826">
            <v>0</v>
          </cell>
          <cell r="M826">
            <v>0</v>
          </cell>
          <cell r="N826">
            <v>-9.65</v>
          </cell>
        </row>
        <row r="827">
          <cell r="C827">
            <v>7254</v>
          </cell>
          <cell r="D827" t="str">
            <v>7254         990</v>
          </cell>
          <cell r="E827" t="str">
            <v>7254</v>
          </cell>
          <cell r="J827" t="str">
            <v>990</v>
          </cell>
          <cell r="K827" t="str">
            <v>SERV.ADM.C/CESSOES CONTRATUAIS</v>
          </cell>
          <cell r="L827">
            <v>0</v>
          </cell>
          <cell r="M827">
            <v>0</v>
          </cell>
          <cell r="N827">
            <v>-2034.43</v>
          </cell>
        </row>
        <row r="828">
          <cell r="C828">
            <v>7256</v>
          </cell>
          <cell r="D828" t="str">
            <v xml:space="preserve">7256         </v>
          </cell>
          <cell r="E828" t="str">
            <v>7256</v>
          </cell>
          <cell r="K828" t="str">
            <v>SEV. SEC. - RECEITAS COBRANCAS</v>
          </cell>
          <cell r="L828">
            <v>1492.21</v>
          </cell>
          <cell r="M828">
            <v>10805.39</v>
          </cell>
          <cell r="N828">
            <v>-94509.14</v>
          </cell>
        </row>
        <row r="829">
          <cell r="C829">
            <v>7256</v>
          </cell>
          <cell r="D829" t="str">
            <v>7256         140</v>
          </cell>
          <cell r="E829" t="str">
            <v>7256</v>
          </cell>
          <cell r="J829" t="str">
            <v>140</v>
          </cell>
          <cell r="K829" t="str">
            <v>RECEITAS COBRA.DIR.ALD</v>
          </cell>
          <cell r="L829">
            <v>1492.21</v>
          </cell>
          <cell r="M829">
            <v>10805.39</v>
          </cell>
          <cell r="N829">
            <v>-94004.96</v>
          </cell>
        </row>
        <row r="830">
          <cell r="C830">
            <v>7256</v>
          </cell>
          <cell r="D830" t="str">
            <v>7256         240</v>
          </cell>
          <cell r="E830" t="str">
            <v>7256</v>
          </cell>
          <cell r="J830" t="str">
            <v>240</v>
          </cell>
          <cell r="K830" t="str">
            <v>REC. COBRA. FINPLUS</v>
          </cell>
          <cell r="L830">
            <v>0</v>
          </cell>
          <cell r="M830">
            <v>0</v>
          </cell>
          <cell r="N830">
            <v>-504.18</v>
          </cell>
        </row>
        <row r="831">
          <cell r="C831">
            <v>7258</v>
          </cell>
          <cell r="D831" t="str">
            <v xml:space="preserve">7258         </v>
          </cell>
          <cell r="E831" t="str">
            <v>7258</v>
          </cell>
          <cell r="K831" t="str">
            <v>SEGUROS INCLUIDOS RENDAS ALD</v>
          </cell>
          <cell r="L831">
            <v>0</v>
          </cell>
          <cell r="M831">
            <v>74.489999999999995</v>
          </cell>
          <cell r="N831">
            <v>-376.06</v>
          </cell>
        </row>
        <row r="832">
          <cell r="C832">
            <v>7258</v>
          </cell>
          <cell r="D832" t="str">
            <v>7258         190</v>
          </cell>
          <cell r="E832" t="str">
            <v>7258</v>
          </cell>
          <cell r="J832" t="str">
            <v>190</v>
          </cell>
          <cell r="K832" t="str">
            <v>SEGUROS C.P.I.</v>
          </cell>
          <cell r="L832">
            <v>0</v>
          </cell>
          <cell r="M832">
            <v>74.489999999999995</v>
          </cell>
          <cell r="N832">
            <v>-376.06</v>
          </cell>
        </row>
        <row r="833">
          <cell r="C833">
            <v>728</v>
          </cell>
          <cell r="D833" t="str">
            <v xml:space="preserve">728         </v>
          </cell>
          <cell r="E833" t="str">
            <v>728</v>
          </cell>
          <cell r="K833" t="str">
            <v>PREST.SERV.-DESCON.E ABATIMEN</v>
          </cell>
          <cell r="L833">
            <v>52842.04</v>
          </cell>
          <cell r="M833">
            <v>21539.040000000001</v>
          </cell>
          <cell r="N833">
            <v>82123.429999999993</v>
          </cell>
        </row>
        <row r="834">
          <cell r="C834">
            <v>728</v>
          </cell>
          <cell r="D834" t="str">
            <v>728         190</v>
          </cell>
          <cell r="E834" t="str">
            <v>728</v>
          </cell>
          <cell r="J834" t="str">
            <v>190</v>
          </cell>
          <cell r="K834" t="str">
            <v>ALUGUER-DESCONT. E ABATIMENTO</v>
          </cell>
          <cell r="L834">
            <v>52842.04</v>
          </cell>
          <cell r="M834">
            <v>21539.040000000001</v>
          </cell>
          <cell r="N834">
            <v>82123.429999999993</v>
          </cell>
        </row>
        <row r="835">
          <cell r="C835">
            <v>76</v>
          </cell>
          <cell r="D835" t="str">
            <v xml:space="preserve">76         </v>
          </cell>
          <cell r="E835" t="str">
            <v>76</v>
          </cell>
          <cell r="K835" t="str">
            <v>OUTROS PROVEITOS OPERACIONAIS</v>
          </cell>
          <cell r="L835">
            <v>450</v>
          </cell>
          <cell r="M835">
            <v>31447.18</v>
          </cell>
          <cell r="N835">
            <v>-429959.87</v>
          </cell>
        </row>
        <row r="836">
          <cell r="C836">
            <v>762</v>
          </cell>
          <cell r="D836" t="str">
            <v xml:space="preserve">762         </v>
          </cell>
          <cell r="E836" t="str">
            <v>762</v>
          </cell>
          <cell r="K836" t="str">
            <v>RECEITAS SERVICOS ADMINISTRAT</v>
          </cell>
          <cell r="L836">
            <v>450</v>
          </cell>
          <cell r="M836">
            <v>31359.64</v>
          </cell>
          <cell r="N836">
            <v>-424106.36</v>
          </cell>
        </row>
        <row r="837">
          <cell r="C837">
            <v>7620</v>
          </cell>
          <cell r="D837" t="str">
            <v xml:space="preserve">7620         </v>
          </cell>
          <cell r="E837" t="str">
            <v>7620</v>
          </cell>
          <cell r="K837" t="str">
            <v>RECEITAS SERVICOS ADMINISTRAT</v>
          </cell>
          <cell r="L837">
            <v>450</v>
          </cell>
          <cell r="M837">
            <v>6628.36</v>
          </cell>
          <cell r="N837">
            <v>-51736.07</v>
          </cell>
        </row>
        <row r="838">
          <cell r="C838">
            <v>7620</v>
          </cell>
          <cell r="D838" t="str">
            <v>7620         190</v>
          </cell>
          <cell r="E838" t="str">
            <v>7620</v>
          </cell>
          <cell r="J838" t="str">
            <v>190</v>
          </cell>
          <cell r="K838" t="str">
            <v>REC.SERV.ADMIN- ALD</v>
          </cell>
          <cell r="L838">
            <v>450</v>
          </cell>
          <cell r="M838">
            <v>6628.36</v>
          </cell>
          <cell r="N838">
            <v>-49990.27</v>
          </cell>
        </row>
        <row r="839">
          <cell r="C839">
            <v>7620</v>
          </cell>
          <cell r="D839" t="str">
            <v>7620         290</v>
          </cell>
          <cell r="E839" t="str">
            <v>7620</v>
          </cell>
          <cell r="J839" t="str">
            <v>290</v>
          </cell>
          <cell r="K839" t="str">
            <v>REC.SERV.ADMIN- FIN PLUS</v>
          </cell>
          <cell r="L839">
            <v>0</v>
          </cell>
          <cell r="M839">
            <v>0</v>
          </cell>
          <cell r="N839">
            <v>-1745.8</v>
          </cell>
        </row>
        <row r="840">
          <cell r="C840">
            <v>7621</v>
          </cell>
          <cell r="D840" t="str">
            <v xml:space="preserve">7621         </v>
          </cell>
          <cell r="E840" t="str">
            <v>7621</v>
          </cell>
          <cell r="K840" t="str">
            <v>RECEITAS SERV. ADM. RACs</v>
          </cell>
          <cell r="L840">
            <v>0</v>
          </cell>
          <cell r="M840">
            <v>24731.279999999999</v>
          </cell>
          <cell r="N840">
            <v>-372370.29</v>
          </cell>
        </row>
        <row r="841">
          <cell r="C841">
            <v>7621</v>
          </cell>
          <cell r="D841" t="str">
            <v>7621         190</v>
          </cell>
          <cell r="E841" t="str">
            <v>7621</v>
          </cell>
          <cell r="J841" t="str">
            <v>190</v>
          </cell>
          <cell r="K841" t="str">
            <v>REC. SERV.ADM. ALD RACs</v>
          </cell>
          <cell r="L841">
            <v>0</v>
          </cell>
          <cell r="M841">
            <v>24731.279999999999</v>
          </cell>
          <cell r="N841">
            <v>-372370.29</v>
          </cell>
        </row>
        <row r="842">
          <cell r="C842">
            <v>763</v>
          </cell>
          <cell r="D842" t="str">
            <v xml:space="preserve">763         </v>
          </cell>
          <cell r="E842" t="str">
            <v>763</v>
          </cell>
          <cell r="K842" t="str">
            <v>RESERVAS DE PROPRIEDADE</v>
          </cell>
          <cell r="L842">
            <v>0</v>
          </cell>
          <cell r="M842">
            <v>11.88</v>
          </cell>
          <cell r="N842">
            <v>-11.88</v>
          </cell>
        </row>
        <row r="843">
          <cell r="C843">
            <v>763</v>
          </cell>
          <cell r="D843" t="str">
            <v>763         930</v>
          </cell>
          <cell r="E843" t="str">
            <v>763</v>
          </cell>
          <cell r="J843" t="str">
            <v>930</v>
          </cell>
          <cell r="K843" t="str">
            <v>RESERVAS DE PROPRIEDADE</v>
          </cell>
          <cell r="L843">
            <v>0</v>
          </cell>
          <cell r="M843">
            <v>11.88</v>
          </cell>
          <cell r="N843">
            <v>-11.88</v>
          </cell>
        </row>
        <row r="844">
          <cell r="C844">
            <v>767</v>
          </cell>
          <cell r="D844" t="str">
            <v xml:space="preserve">767         </v>
          </cell>
          <cell r="E844" t="str">
            <v>767</v>
          </cell>
          <cell r="K844" t="str">
            <v>REEMBOLSO DESP.BANCARIAS</v>
          </cell>
          <cell r="L844">
            <v>0</v>
          </cell>
          <cell r="M844">
            <v>75.66</v>
          </cell>
          <cell r="N844">
            <v>-1130.32</v>
          </cell>
        </row>
        <row r="845">
          <cell r="C845">
            <v>767</v>
          </cell>
          <cell r="D845" t="str">
            <v>767         130</v>
          </cell>
          <cell r="E845" t="str">
            <v>767</v>
          </cell>
          <cell r="J845" t="str">
            <v>130</v>
          </cell>
          <cell r="K845" t="str">
            <v>ALTERA. DOMICILIACAO BANC.ALD</v>
          </cell>
          <cell r="L845">
            <v>0</v>
          </cell>
          <cell r="M845">
            <v>75.66</v>
          </cell>
          <cell r="N845">
            <v>-1130.32</v>
          </cell>
        </row>
        <row r="846">
          <cell r="C846">
            <v>769</v>
          </cell>
          <cell r="D846" t="str">
            <v xml:space="preserve">769         </v>
          </cell>
          <cell r="E846" t="str">
            <v>769</v>
          </cell>
          <cell r="K846" t="str">
            <v>OUT. PROV. OPERACIONAIS</v>
          </cell>
          <cell r="L846">
            <v>0</v>
          </cell>
          <cell r="M846">
            <v>0</v>
          </cell>
          <cell r="N846">
            <v>-4711.3100000000004</v>
          </cell>
        </row>
        <row r="847">
          <cell r="C847">
            <v>7691</v>
          </cell>
          <cell r="D847" t="str">
            <v xml:space="preserve">7691         </v>
          </cell>
          <cell r="E847" t="str">
            <v>7691</v>
          </cell>
          <cell r="K847" t="str">
            <v>OUT.PROVEITOS OPERACIONAIS</v>
          </cell>
          <cell r="L847">
            <v>0</v>
          </cell>
          <cell r="M847">
            <v>0</v>
          </cell>
          <cell r="N847">
            <v>-4711.3100000000004</v>
          </cell>
        </row>
        <row r="848">
          <cell r="C848">
            <v>7691</v>
          </cell>
          <cell r="D848" t="str">
            <v>7691         120</v>
          </cell>
          <cell r="E848" t="str">
            <v>7691</v>
          </cell>
          <cell r="J848" t="str">
            <v>120</v>
          </cell>
          <cell r="K848" t="str">
            <v>OUTR. PROV. OPER. ALD-ACEITACA</v>
          </cell>
          <cell r="L848">
            <v>0</v>
          </cell>
          <cell r="M848">
            <v>0</v>
          </cell>
          <cell r="N848">
            <v>-1951.31</v>
          </cell>
        </row>
        <row r="849">
          <cell r="C849">
            <v>7691</v>
          </cell>
          <cell r="D849" t="str">
            <v>7691         190</v>
          </cell>
          <cell r="E849" t="str">
            <v>7691</v>
          </cell>
          <cell r="J849" t="str">
            <v>190</v>
          </cell>
          <cell r="K849" t="str">
            <v>OUT.PROV. OPER. ALD -GERAIS</v>
          </cell>
          <cell r="L849">
            <v>0</v>
          </cell>
          <cell r="M849">
            <v>0</v>
          </cell>
          <cell r="N849">
            <v>-2760</v>
          </cell>
        </row>
        <row r="850">
          <cell r="C850">
            <v>78</v>
          </cell>
          <cell r="D850" t="str">
            <v xml:space="preserve">78         </v>
          </cell>
          <cell r="E850" t="str">
            <v>78</v>
          </cell>
          <cell r="K850" t="str">
            <v>PROVEITOS E GANHOS FINANCEIRO</v>
          </cell>
          <cell r="L850">
            <v>1964.59</v>
          </cell>
          <cell r="M850">
            <v>10100.98</v>
          </cell>
          <cell r="N850">
            <v>-106021.5</v>
          </cell>
        </row>
        <row r="851">
          <cell r="C851">
            <v>781</v>
          </cell>
          <cell r="D851" t="str">
            <v xml:space="preserve">781         </v>
          </cell>
          <cell r="E851" t="str">
            <v>781</v>
          </cell>
          <cell r="K851" t="str">
            <v>PROV.GANH.FINANC-JUROS OBTIDO</v>
          </cell>
          <cell r="L851">
            <v>1964.59</v>
          </cell>
          <cell r="M851">
            <v>10100.98</v>
          </cell>
          <cell r="N851">
            <v>-106021.5</v>
          </cell>
        </row>
        <row r="852">
          <cell r="C852">
            <v>7811</v>
          </cell>
          <cell r="D852" t="str">
            <v xml:space="preserve">7811         </v>
          </cell>
          <cell r="E852" t="str">
            <v>7811</v>
          </cell>
          <cell r="K852" t="str">
            <v>JUROS OBTIDOS-DEPOSITOS ORDEM</v>
          </cell>
          <cell r="L852">
            <v>0</v>
          </cell>
          <cell r="M852">
            <v>196.39</v>
          </cell>
          <cell r="N852">
            <v>-1126.0899999999999</v>
          </cell>
        </row>
        <row r="853">
          <cell r="C853">
            <v>78111</v>
          </cell>
          <cell r="D853" t="str">
            <v xml:space="preserve">78111         </v>
          </cell>
          <cell r="E853" t="str">
            <v>78111</v>
          </cell>
          <cell r="K853" t="str">
            <v>JUROS OBTIDOS-DEPOSITOS ORDEM</v>
          </cell>
          <cell r="L853">
            <v>0</v>
          </cell>
          <cell r="M853">
            <v>196.39</v>
          </cell>
          <cell r="N853">
            <v>-1126.0899999999999</v>
          </cell>
        </row>
        <row r="854">
          <cell r="C854">
            <v>78111</v>
          </cell>
          <cell r="D854" t="str">
            <v>78111         990</v>
          </cell>
          <cell r="E854" t="str">
            <v>78111</v>
          </cell>
          <cell r="J854" t="str">
            <v>990</v>
          </cell>
          <cell r="K854" t="str">
            <v>JUROS OBTIDOS-DEPOSITOS ORDEM</v>
          </cell>
          <cell r="L854">
            <v>0</v>
          </cell>
          <cell r="M854">
            <v>196.39</v>
          </cell>
          <cell r="N854">
            <v>-1126.0899999999999</v>
          </cell>
        </row>
        <row r="855">
          <cell r="C855">
            <v>7818</v>
          </cell>
          <cell r="D855" t="str">
            <v xml:space="preserve">7818         </v>
          </cell>
          <cell r="E855" t="str">
            <v>7818</v>
          </cell>
          <cell r="K855" t="str">
            <v>OUTROS JUROS</v>
          </cell>
          <cell r="L855">
            <v>1964.59</v>
          </cell>
          <cell r="M855">
            <v>9904.59</v>
          </cell>
          <cell r="N855">
            <v>-104895.41</v>
          </cell>
        </row>
        <row r="856">
          <cell r="C856">
            <v>78181</v>
          </cell>
          <cell r="D856" t="str">
            <v xml:space="preserve">78181         </v>
          </cell>
          <cell r="E856" t="str">
            <v>78181</v>
          </cell>
          <cell r="K856" t="str">
            <v>OUT.JUROS-COB.RET.-JR.PRT.ATR</v>
          </cell>
          <cell r="L856">
            <v>1964.59</v>
          </cell>
          <cell r="M856">
            <v>9546.06</v>
          </cell>
          <cell r="N856">
            <v>-100189.74</v>
          </cell>
        </row>
        <row r="857">
          <cell r="C857">
            <v>78181</v>
          </cell>
          <cell r="D857" t="str">
            <v>78181         190</v>
          </cell>
          <cell r="E857" t="str">
            <v>78181</v>
          </cell>
          <cell r="J857" t="str">
            <v>190</v>
          </cell>
          <cell r="K857" t="str">
            <v>OUT.JUROS-COB.ALG.-JR.PRT.ATR</v>
          </cell>
          <cell r="L857">
            <v>1964.59</v>
          </cell>
          <cell r="M857">
            <v>9546.06</v>
          </cell>
          <cell r="N857">
            <v>-77108.09</v>
          </cell>
        </row>
        <row r="858">
          <cell r="C858">
            <v>78181</v>
          </cell>
          <cell r="D858" t="str">
            <v>78181         290</v>
          </cell>
          <cell r="E858" t="str">
            <v>78181</v>
          </cell>
          <cell r="J858" t="str">
            <v>290</v>
          </cell>
          <cell r="K858" t="str">
            <v>OUT.JUROS-COB.FINPLUS</v>
          </cell>
          <cell r="L858">
            <v>0</v>
          </cell>
          <cell r="M858">
            <v>0</v>
          </cell>
          <cell r="N858">
            <v>-614.91</v>
          </cell>
        </row>
        <row r="859">
          <cell r="C859">
            <v>78181</v>
          </cell>
          <cell r="D859" t="str">
            <v>78181         690</v>
          </cell>
          <cell r="E859" t="str">
            <v>78181</v>
          </cell>
          <cell r="J859" t="str">
            <v>690</v>
          </cell>
          <cell r="K859" t="str">
            <v>OUT.JUROS-COB.RET.-JR.PRT.ATR</v>
          </cell>
          <cell r="L859">
            <v>0</v>
          </cell>
          <cell r="M859">
            <v>0</v>
          </cell>
          <cell r="N859">
            <v>-22466.74</v>
          </cell>
        </row>
        <row r="860">
          <cell r="C860">
            <v>78185</v>
          </cell>
          <cell r="D860" t="str">
            <v xml:space="preserve">78185         </v>
          </cell>
          <cell r="E860" t="str">
            <v>78185</v>
          </cell>
          <cell r="K860" t="str">
            <v>OUTROS JUROS - EMP. EMPREGAD</v>
          </cell>
          <cell r="L860">
            <v>0</v>
          </cell>
          <cell r="M860">
            <v>358.53</v>
          </cell>
          <cell r="N860">
            <v>-4705.67</v>
          </cell>
        </row>
        <row r="861">
          <cell r="C861">
            <v>78185</v>
          </cell>
          <cell r="D861" t="str">
            <v>78185         990</v>
          </cell>
          <cell r="E861" t="str">
            <v>78185</v>
          </cell>
          <cell r="J861" t="str">
            <v>990</v>
          </cell>
          <cell r="K861" t="str">
            <v>JUROS EMPRESTIMOS EMPR.</v>
          </cell>
          <cell r="L861">
            <v>0</v>
          </cell>
          <cell r="M861">
            <v>358.53</v>
          </cell>
          <cell r="N861">
            <v>-4705.67</v>
          </cell>
        </row>
        <row r="862">
          <cell r="C862">
            <v>79</v>
          </cell>
          <cell r="D862" t="str">
            <v xml:space="preserve">79         </v>
          </cell>
          <cell r="E862" t="str">
            <v>79</v>
          </cell>
          <cell r="K862" t="str">
            <v>PROVEITOS E GANHOS EXTRAORDIN</v>
          </cell>
          <cell r="L862">
            <v>1350000.88</v>
          </cell>
          <cell r="M862">
            <v>1441611.89</v>
          </cell>
          <cell r="N862">
            <v>-3192957.3699999508</v>
          </cell>
        </row>
        <row r="863">
          <cell r="C863">
            <v>792</v>
          </cell>
          <cell r="D863" t="str">
            <v xml:space="preserve">792         </v>
          </cell>
          <cell r="E863" t="str">
            <v>792</v>
          </cell>
          <cell r="K863" t="str">
            <v>RECUPERACAO DE DIVIDAS</v>
          </cell>
          <cell r="L863">
            <v>0</v>
          </cell>
          <cell r="M863">
            <v>4326.76</v>
          </cell>
          <cell r="N863">
            <v>-37652.53</v>
          </cell>
        </row>
        <row r="864">
          <cell r="C864">
            <v>792</v>
          </cell>
          <cell r="D864" t="str">
            <v>792         190</v>
          </cell>
          <cell r="E864" t="str">
            <v>792</v>
          </cell>
          <cell r="J864" t="str">
            <v>190</v>
          </cell>
          <cell r="K864" t="str">
            <v>RECUPERACAO DIVIDAS DIR. ALD</v>
          </cell>
          <cell r="L864">
            <v>0</v>
          </cell>
          <cell r="M864">
            <v>4326.76</v>
          </cell>
          <cell r="N864">
            <v>-13895.02</v>
          </cell>
        </row>
        <row r="865">
          <cell r="C865">
            <v>792</v>
          </cell>
          <cell r="D865" t="str">
            <v>792         690</v>
          </cell>
          <cell r="E865" t="str">
            <v>792</v>
          </cell>
          <cell r="J865" t="str">
            <v>690</v>
          </cell>
          <cell r="K865" t="str">
            <v>RECUPERACAO DIVIDAS DIR.RETAIL</v>
          </cell>
          <cell r="L865">
            <v>0</v>
          </cell>
          <cell r="M865">
            <v>0</v>
          </cell>
          <cell r="N865">
            <v>-23757.51</v>
          </cell>
        </row>
        <row r="866">
          <cell r="C866">
            <v>794</v>
          </cell>
          <cell r="D866" t="str">
            <v xml:space="preserve">794         </v>
          </cell>
          <cell r="E866" t="str">
            <v>794</v>
          </cell>
          <cell r="K866" t="str">
            <v>GANHOS EM IMOBILIZACOES</v>
          </cell>
          <cell r="L866">
            <v>1344210.13</v>
          </cell>
          <cell r="M866">
            <v>1431244.08</v>
          </cell>
          <cell r="N866">
            <v>-2978711.5899999496</v>
          </cell>
        </row>
        <row r="867">
          <cell r="C867">
            <v>7942</v>
          </cell>
          <cell r="D867" t="str">
            <v xml:space="preserve">7942         </v>
          </cell>
          <cell r="E867" t="str">
            <v>7942</v>
          </cell>
          <cell r="K867" t="str">
            <v>ALIENECAO DE IMOBIL. CORPOREA</v>
          </cell>
          <cell r="L867">
            <v>1344210.13</v>
          </cell>
          <cell r="M867">
            <v>1431244.08</v>
          </cell>
          <cell r="N867">
            <v>-2933107.1199999489</v>
          </cell>
        </row>
        <row r="868">
          <cell r="C868">
            <v>7942</v>
          </cell>
          <cell r="D868" t="str">
            <v>7942         190</v>
          </cell>
          <cell r="E868" t="str">
            <v>7942</v>
          </cell>
          <cell r="J868" t="str">
            <v>190</v>
          </cell>
          <cell r="K868" t="str">
            <v>ALIEN.IMOBIL CORP. - F.ALUGUE</v>
          </cell>
          <cell r="L868">
            <v>1334817.75</v>
          </cell>
          <cell r="M868">
            <v>1418065.39</v>
          </cell>
          <cell r="N868">
            <v>-2883798.1499999519</v>
          </cell>
        </row>
        <row r="869">
          <cell r="C869">
            <v>7942</v>
          </cell>
          <cell r="D869" t="str">
            <v>7942         210</v>
          </cell>
          <cell r="E869" t="str">
            <v>7942</v>
          </cell>
          <cell r="J869" t="str">
            <v>210</v>
          </cell>
          <cell r="K869" t="str">
            <v>ALIEN. IMOBIL. Comerc FIN PLUS</v>
          </cell>
          <cell r="L869">
            <v>0</v>
          </cell>
          <cell r="M869">
            <v>2016.5</v>
          </cell>
          <cell r="N869">
            <v>-10959.33</v>
          </cell>
        </row>
        <row r="870">
          <cell r="C870">
            <v>7942</v>
          </cell>
          <cell r="D870" t="str">
            <v>7942         290</v>
          </cell>
          <cell r="E870" t="str">
            <v>7942</v>
          </cell>
          <cell r="J870" t="str">
            <v>290</v>
          </cell>
          <cell r="K870" t="str">
            <v>ALIEN.IMOB. CORP. FINPLUS</v>
          </cell>
          <cell r="L870">
            <v>0</v>
          </cell>
          <cell r="M870">
            <v>0</v>
          </cell>
          <cell r="N870">
            <v>-5117.88</v>
          </cell>
        </row>
        <row r="871">
          <cell r="C871">
            <v>7942</v>
          </cell>
          <cell r="D871" t="str">
            <v>7942         900</v>
          </cell>
          <cell r="E871" t="str">
            <v>7942</v>
          </cell>
          <cell r="J871" t="str">
            <v>900</v>
          </cell>
          <cell r="K871" t="str">
            <v>ALIEN.IMOB. CORP. - DIR. GERAL</v>
          </cell>
          <cell r="L871">
            <v>0</v>
          </cell>
          <cell r="M871">
            <v>0</v>
          </cell>
          <cell r="N871">
            <v>-2251.2800000000002</v>
          </cell>
        </row>
        <row r="872">
          <cell r="C872">
            <v>7942</v>
          </cell>
          <cell r="D872" t="str">
            <v>7942         910</v>
          </cell>
          <cell r="E872" t="str">
            <v>7942</v>
          </cell>
          <cell r="J872" t="str">
            <v>910</v>
          </cell>
          <cell r="K872" t="str">
            <v>ALIEN.IMOB. CORP. COMERCIAL</v>
          </cell>
          <cell r="L872">
            <v>9392.11</v>
          </cell>
          <cell r="M872">
            <v>6963.69</v>
          </cell>
          <cell r="N872">
            <v>-19372.18</v>
          </cell>
        </row>
        <row r="873">
          <cell r="C873">
            <v>7942</v>
          </cell>
          <cell r="D873" t="str">
            <v>7942         920</v>
          </cell>
          <cell r="E873" t="str">
            <v>7942</v>
          </cell>
          <cell r="J873" t="str">
            <v>920</v>
          </cell>
          <cell r="K873" t="str">
            <v>ALIEN.IMOB. CORP. ACEITACAO</v>
          </cell>
          <cell r="L873">
            <v>0.27</v>
          </cell>
          <cell r="M873">
            <v>0</v>
          </cell>
          <cell r="N873">
            <v>-2442.9899999999998</v>
          </cell>
        </row>
        <row r="874">
          <cell r="C874">
            <v>7942</v>
          </cell>
          <cell r="D874" t="str">
            <v>7942         940</v>
          </cell>
          <cell r="E874" t="str">
            <v>7942</v>
          </cell>
          <cell r="J874" t="str">
            <v>940</v>
          </cell>
          <cell r="K874" t="str">
            <v>ALIEN.IMOB. CORP.Recup. credit</v>
          </cell>
          <cell r="L874">
            <v>0</v>
          </cell>
          <cell r="M874">
            <v>2234.48</v>
          </cell>
          <cell r="N874">
            <v>-4467.68</v>
          </cell>
        </row>
        <row r="875">
          <cell r="C875">
            <v>7942</v>
          </cell>
          <cell r="D875" t="str">
            <v>7942         950</v>
          </cell>
          <cell r="E875" t="str">
            <v>7942</v>
          </cell>
          <cell r="J875" t="str">
            <v>950</v>
          </cell>
          <cell r="K875" t="str">
            <v>ALIEN.IMOB. CORP - DAFC</v>
          </cell>
          <cell r="L875">
            <v>0</v>
          </cell>
          <cell r="M875">
            <v>1964.02</v>
          </cell>
          <cell r="N875">
            <v>-1964.02</v>
          </cell>
        </row>
        <row r="876">
          <cell r="C876">
            <v>7942</v>
          </cell>
          <cell r="D876" t="str">
            <v>7942         970</v>
          </cell>
          <cell r="E876" t="str">
            <v>7942</v>
          </cell>
          <cell r="J876" t="str">
            <v>970</v>
          </cell>
          <cell r="K876" t="str">
            <v>ALIEN.IMOB. CORP. I.T.INFORMAT</v>
          </cell>
          <cell r="L876">
            <v>0</v>
          </cell>
          <cell r="M876">
            <v>0</v>
          </cell>
          <cell r="N876">
            <v>-2733.61</v>
          </cell>
        </row>
        <row r="877">
          <cell r="C877">
            <v>7944</v>
          </cell>
          <cell r="D877" t="str">
            <v xml:space="preserve">7944         </v>
          </cell>
          <cell r="E877" t="str">
            <v>7944</v>
          </cell>
          <cell r="K877" t="str">
            <v>SINISTROS</v>
          </cell>
          <cell r="L877">
            <v>0</v>
          </cell>
          <cell r="M877">
            <v>0</v>
          </cell>
          <cell r="N877">
            <v>-45604.47</v>
          </cell>
        </row>
        <row r="878">
          <cell r="C878">
            <v>7944</v>
          </cell>
          <cell r="D878" t="str">
            <v>7944         190</v>
          </cell>
          <cell r="E878" t="str">
            <v>7944</v>
          </cell>
          <cell r="J878" t="str">
            <v>190</v>
          </cell>
          <cell r="K878" t="str">
            <v>SINISTROS-F.ALUGUER</v>
          </cell>
          <cell r="L878">
            <v>0</v>
          </cell>
          <cell r="M878">
            <v>0</v>
          </cell>
          <cell r="N878">
            <v>-45604.47</v>
          </cell>
        </row>
        <row r="879">
          <cell r="C879">
            <v>795</v>
          </cell>
          <cell r="D879" t="str">
            <v xml:space="preserve">795         </v>
          </cell>
          <cell r="E879" t="str">
            <v>795</v>
          </cell>
          <cell r="K879" t="str">
            <v>BENEFIC. PENELID. CONTRATUAIS</v>
          </cell>
          <cell r="L879">
            <v>5558.86</v>
          </cell>
          <cell r="M879">
            <v>5558.86</v>
          </cell>
          <cell r="N879">
            <v>-46969.18</v>
          </cell>
        </row>
        <row r="880">
          <cell r="C880">
            <v>795</v>
          </cell>
          <cell r="D880" t="str">
            <v>795         190</v>
          </cell>
          <cell r="E880" t="str">
            <v>795</v>
          </cell>
          <cell r="J880" t="str">
            <v>190</v>
          </cell>
          <cell r="K880" t="str">
            <v>PENALIZACOES ALUGUER</v>
          </cell>
          <cell r="L880">
            <v>5558.86</v>
          </cell>
          <cell r="M880">
            <v>5558.86</v>
          </cell>
          <cell r="N880">
            <v>-45930.93</v>
          </cell>
        </row>
        <row r="881">
          <cell r="C881">
            <v>795</v>
          </cell>
          <cell r="D881" t="str">
            <v>795         290</v>
          </cell>
          <cell r="E881" t="str">
            <v>795</v>
          </cell>
          <cell r="J881" t="str">
            <v>290</v>
          </cell>
          <cell r="K881" t="str">
            <v>PENALIZACOES FINPLUS</v>
          </cell>
          <cell r="L881">
            <v>0</v>
          </cell>
          <cell r="M881">
            <v>0</v>
          </cell>
          <cell r="N881">
            <v>0</v>
          </cell>
        </row>
        <row r="882">
          <cell r="C882">
            <v>795</v>
          </cell>
          <cell r="D882" t="str">
            <v>795         690</v>
          </cell>
          <cell r="E882" t="str">
            <v>795</v>
          </cell>
          <cell r="J882" t="str">
            <v>690</v>
          </cell>
          <cell r="K882" t="str">
            <v>PENALIZACOES RETAIL</v>
          </cell>
          <cell r="L882">
            <v>0</v>
          </cell>
          <cell r="M882">
            <v>0</v>
          </cell>
          <cell r="N882">
            <v>-1038.25</v>
          </cell>
        </row>
        <row r="883">
          <cell r="C883">
            <v>797</v>
          </cell>
          <cell r="D883" t="str">
            <v xml:space="preserve">797         </v>
          </cell>
          <cell r="E883" t="str">
            <v>797</v>
          </cell>
          <cell r="K883" t="str">
            <v>CORRECOES RELAT.EXERC.ANTERIO</v>
          </cell>
          <cell r="L883">
            <v>0</v>
          </cell>
          <cell r="M883">
            <v>0</v>
          </cell>
          <cell r="N883">
            <v>-49.88</v>
          </cell>
        </row>
        <row r="884">
          <cell r="C884">
            <v>7971</v>
          </cell>
          <cell r="D884" t="str">
            <v xml:space="preserve">7971         </v>
          </cell>
          <cell r="E884" t="str">
            <v>7971</v>
          </cell>
          <cell r="K884" t="str">
            <v>CORREC EXERC ANTERIORES</v>
          </cell>
          <cell r="L884">
            <v>0</v>
          </cell>
          <cell r="M884">
            <v>0</v>
          </cell>
          <cell r="N884">
            <v>-49.88</v>
          </cell>
        </row>
        <row r="885">
          <cell r="C885">
            <v>7971</v>
          </cell>
          <cell r="D885" t="str">
            <v>7971         190</v>
          </cell>
          <cell r="E885" t="str">
            <v>7971</v>
          </cell>
          <cell r="J885" t="str">
            <v>190</v>
          </cell>
          <cell r="K885" t="str">
            <v>CORREC. EXERC. ANTERIORES ALD</v>
          </cell>
          <cell r="L885">
            <v>0</v>
          </cell>
          <cell r="M885">
            <v>0</v>
          </cell>
          <cell r="N885">
            <v>-49.88</v>
          </cell>
        </row>
        <row r="886">
          <cell r="C886">
            <v>798</v>
          </cell>
          <cell r="D886" t="str">
            <v xml:space="preserve">798         </v>
          </cell>
          <cell r="E886" t="str">
            <v>798</v>
          </cell>
          <cell r="K886" t="str">
            <v>OUTROS PROVEITOS GANHOS EXTRA</v>
          </cell>
          <cell r="L886">
            <v>231.89</v>
          </cell>
          <cell r="M886">
            <v>482.19</v>
          </cell>
          <cell r="N886">
            <v>-129574.19</v>
          </cell>
        </row>
        <row r="887">
          <cell r="C887">
            <v>7981</v>
          </cell>
          <cell r="D887" t="str">
            <v xml:space="preserve">7981         </v>
          </cell>
          <cell r="E887" t="str">
            <v>7981</v>
          </cell>
          <cell r="K887" t="str">
            <v>IMPOSTO S/RENDIMENTO</v>
          </cell>
          <cell r="L887">
            <v>0</v>
          </cell>
          <cell r="M887">
            <v>0</v>
          </cell>
          <cell r="N887">
            <v>-120956.39</v>
          </cell>
        </row>
        <row r="888">
          <cell r="C888">
            <v>7981</v>
          </cell>
          <cell r="D888" t="str">
            <v>7981         990</v>
          </cell>
          <cell r="E888" t="str">
            <v>7981</v>
          </cell>
          <cell r="J888" t="str">
            <v>990</v>
          </cell>
          <cell r="K888" t="str">
            <v>EXCESSO DE ESTIMATIVA P/IMPOS</v>
          </cell>
          <cell r="L888">
            <v>0</v>
          </cell>
          <cell r="M888">
            <v>0</v>
          </cell>
          <cell r="N888">
            <v>-120956.39</v>
          </cell>
        </row>
        <row r="889">
          <cell r="C889">
            <v>7984</v>
          </cell>
          <cell r="D889" t="str">
            <v xml:space="preserve">7984         </v>
          </cell>
          <cell r="E889" t="str">
            <v>7984</v>
          </cell>
          <cell r="K889" t="str">
            <v>REEMB. DE CUSTAS JUDICIAIS</v>
          </cell>
          <cell r="L889">
            <v>231.89</v>
          </cell>
          <cell r="M889">
            <v>482.16</v>
          </cell>
          <cell r="N889">
            <v>-8617.77</v>
          </cell>
        </row>
        <row r="890">
          <cell r="C890">
            <v>7984</v>
          </cell>
          <cell r="D890" t="str">
            <v>7984         140</v>
          </cell>
          <cell r="E890" t="str">
            <v>7984</v>
          </cell>
          <cell r="J890" t="str">
            <v>140</v>
          </cell>
          <cell r="K890" t="str">
            <v>REEMB.CUSTAS JUD.-DIRECTO ALD</v>
          </cell>
          <cell r="L890">
            <v>231.89</v>
          </cell>
          <cell r="M890">
            <v>482.16</v>
          </cell>
          <cell r="N890">
            <v>-8617.77</v>
          </cell>
        </row>
        <row r="891">
          <cell r="C891">
            <v>7988</v>
          </cell>
          <cell r="D891" t="str">
            <v xml:space="preserve">7988         </v>
          </cell>
          <cell r="E891" t="str">
            <v>7988</v>
          </cell>
          <cell r="K891" t="str">
            <v>OUTROS NAO ESPECIFICADOS</v>
          </cell>
          <cell r="L891">
            <v>0</v>
          </cell>
          <cell r="M891">
            <v>0.03</v>
          </cell>
          <cell r="N891">
            <v>-0.03</v>
          </cell>
        </row>
        <row r="892">
          <cell r="C892">
            <v>7988</v>
          </cell>
          <cell r="D892" t="str">
            <v>7988         990</v>
          </cell>
          <cell r="E892" t="str">
            <v>7988</v>
          </cell>
          <cell r="J892" t="str">
            <v>990</v>
          </cell>
          <cell r="K892" t="str">
            <v>OUTROS NAO ESPECIFICADOS</v>
          </cell>
          <cell r="L892">
            <v>0</v>
          </cell>
          <cell r="M892">
            <v>0.03</v>
          </cell>
          <cell r="N892">
            <v>-0.03</v>
          </cell>
        </row>
        <row r="893">
          <cell r="C893">
            <v>86</v>
          </cell>
          <cell r="D893" t="str">
            <v xml:space="preserve">86         </v>
          </cell>
          <cell r="E893" t="str">
            <v>86</v>
          </cell>
          <cell r="K893" t="str">
            <v>IMPOSTO S/RENDIMENTO EXERCICIO</v>
          </cell>
          <cell r="L893">
            <v>230744.31</v>
          </cell>
          <cell r="M893">
            <v>599319.51</v>
          </cell>
          <cell r="N893">
            <v>-127348.15</v>
          </cell>
        </row>
        <row r="894">
          <cell r="C894">
            <v>861</v>
          </cell>
          <cell r="D894" t="str">
            <v xml:space="preserve">861         </v>
          </cell>
          <cell r="E894" t="str">
            <v>861</v>
          </cell>
          <cell r="K894" t="str">
            <v>IMPOSTO S/RENDIMENTO EXERCICIO</v>
          </cell>
          <cell r="L894">
            <v>0</v>
          </cell>
          <cell r="M894">
            <v>241227.05</v>
          </cell>
          <cell r="N894">
            <v>0</v>
          </cell>
        </row>
        <row r="895">
          <cell r="C895">
            <v>862</v>
          </cell>
          <cell r="D895" t="str">
            <v xml:space="preserve">862         </v>
          </cell>
          <cell r="E895" t="str">
            <v>862</v>
          </cell>
          <cell r="K895" t="str">
            <v>IMPOSTO DIFERIDO</v>
          </cell>
          <cell r="L895">
            <v>230744.31</v>
          </cell>
          <cell r="M895">
            <v>358092.46</v>
          </cell>
          <cell r="N895">
            <v>-127348.15</v>
          </cell>
        </row>
        <row r="896">
          <cell r="C896">
            <v>0</v>
          </cell>
          <cell r="D896" t="str">
            <v xml:space="preserve">         </v>
          </cell>
        </row>
        <row r="897">
          <cell r="C897">
            <v>0</v>
          </cell>
          <cell r="D897" t="str">
            <v xml:space="preserve">         </v>
          </cell>
        </row>
        <row r="898">
          <cell r="C898">
            <v>0</v>
          </cell>
          <cell r="D898" t="str">
            <v xml:space="preserve">         </v>
          </cell>
        </row>
        <row r="899">
          <cell r="C899">
            <v>0</v>
          </cell>
          <cell r="D899" t="str">
            <v xml:space="preserve">         </v>
          </cell>
        </row>
        <row r="900">
          <cell r="C900">
            <v>0</v>
          </cell>
          <cell r="D900" t="str">
            <v xml:space="preserve">         </v>
          </cell>
        </row>
        <row r="901">
          <cell r="C901">
            <v>0</v>
          </cell>
          <cell r="D901" t="str">
            <v xml:space="preserve">         </v>
          </cell>
        </row>
        <row r="902">
          <cell r="C902">
            <v>0</v>
          </cell>
          <cell r="D902" t="str">
            <v xml:space="preserve">         </v>
          </cell>
        </row>
        <row r="903">
          <cell r="C903">
            <v>0</v>
          </cell>
          <cell r="D903" t="str">
            <v xml:space="preserve">         </v>
          </cell>
        </row>
        <row r="904">
          <cell r="C904">
            <v>0</v>
          </cell>
          <cell r="D904" t="str">
            <v xml:space="preserve">         </v>
          </cell>
        </row>
        <row r="905">
          <cell r="C905">
            <v>0</v>
          </cell>
          <cell r="D905" t="str">
            <v xml:space="preserve">         </v>
          </cell>
        </row>
        <row r="906">
          <cell r="C906">
            <v>0</v>
          </cell>
          <cell r="D906" t="str">
            <v xml:space="preserve">         </v>
          </cell>
        </row>
        <row r="907">
          <cell r="C907">
            <v>0</v>
          </cell>
          <cell r="D907" t="str">
            <v xml:space="preserve">         </v>
          </cell>
        </row>
        <row r="908">
          <cell r="C908">
            <v>0</v>
          </cell>
          <cell r="D908" t="str">
            <v xml:space="preserve">         </v>
          </cell>
        </row>
        <row r="909">
          <cell r="C909">
            <v>0</v>
          </cell>
          <cell r="D909" t="str">
            <v xml:space="preserve">         </v>
          </cell>
        </row>
        <row r="910">
          <cell r="C910">
            <v>0</v>
          </cell>
          <cell r="D910" t="str">
            <v xml:space="preserve">         </v>
          </cell>
        </row>
        <row r="911">
          <cell r="C911">
            <v>0</v>
          </cell>
          <cell r="D911" t="str">
            <v xml:space="preserve">         </v>
          </cell>
        </row>
        <row r="912">
          <cell r="C912">
            <v>0</v>
          </cell>
          <cell r="D912" t="str">
            <v xml:space="preserve">         </v>
          </cell>
        </row>
        <row r="913">
          <cell r="C913">
            <v>0</v>
          </cell>
          <cell r="D913" t="str">
            <v xml:space="preserve">         </v>
          </cell>
        </row>
        <row r="914">
          <cell r="C914">
            <v>0</v>
          </cell>
          <cell r="D914" t="str">
            <v xml:space="preserve">         </v>
          </cell>
        </row>
        <row r="915">
          <cell r="C915">
            <v>0</v>
          </cell>
          <cell r="D915" t="str">
            <v xml:space="preserve">         </v>
          </cell>
        </row>
        <row r="916">
          <cell r="C916">
            <v>0</v>
          </cell>
          <cell r="D916" t="str">
            <v xml:space="preserve">         </v>
          </cell>
        </row>
        <row r="917">
          <cell r="C917">
            <v>0</v>
          </cell>
          <cell r="D917" t="str">
            <v xml:space="preserve">         </v>
          </cell>
        </row>
        <row r="918">
          <cell r="C918">
            <v>0</v>
          </cell>
          <cell r="D918" t="str">
            <v xml:space="preserve">         </v>
          </cell>
        </row>
        <row r="919">
          <cell r="C919">
            <v>0</v>
          </cell>
          <cell r="D919" t="str">
            <v xml:space="preserve">         </v>
          </cell>
        </row>
        <row r="920">
          <cell r="C920">
            <v>0</v>
          </cell>
          <cell r="D920" t="str">
            <v xml:space="preserve">         </v>
          </cell>
        </row>
        <row r="921">
          <cell r="C921">
            <v>0</v>
          </cell>
          <cell r="D921" t="str">
            <v xml:space="preserve">         </v>
          </cell>
        </row>
        <row r="922">
          <cell r="C922">
            <v>0</v>
          </cell>
          <cell r="D922" t="str">
            <v xml:space="preserve">         </v>
          </cell>
        </row>
        <row r="923">
          <cell r="C923">
            <v>0</v>
          </cell>
          <cell r="D923" t="str">
            <v xml:space="preserve">         </v>
          </cell>
        </row>
        <row r="924">
          <cell r="C924">
            <v>0</v>
          </cell>
          <cell r="D924" t="str">
            <v xml:space="preserve">         </v>
          </cell>
        </row>
        <row r="925">
          <cell r="C925">
            <v>0</v>
          </cell>
          <cell r="D925" t="str">
            <v xml:space="preserve">         </v>
          </cell>
        </row>
        <row r="926">
          <cell r="C926">
            <v>0</v>
          </cell>
          <cell r="D926" t="str">
            <v xml:space="preserve">         </v>
          </cell>
        </row>
        <row r="927">
          <cell r="C927">
            <v>0</v>
          </cell>
          <cell r="D927" t="str">
            <v xml:space="preserve">         </v>
          </cell>
        </row>
        <row r="928">
          <cell r="C928">
            <v>0</v>
          </cell>
          <cell r="D928" t="str">
            <v xml:space="preserve">         </v>
          </cell>
        </row>
        <row r="929">
          <cell r="C929">
            <v>0</v>
          </cell>
          <cell r="D929" t="str">
            <v xml:space="preserve">         </v>
          </cell>
        </row>
        <row r="930">
          <cell r="C930">
            <v>0</v>
          </cell>
          <cell r="D930" t="str">
            <v xml:space="preserve">         </v>
          </cell>
        </row>
        <row r="931">
          <cell r="C931">
            <v>0</v>
          </cell>
          <cell r="D931" t="str">
            <v xml:space="preserve">         </v>
          </cell>
        </row>
        <row r="932">
          <cell r="C932">
            <v>0</v>
          </cell>
          <cell r="D932" t="str">
            <v xml:space="preserve">         </v>
          </cell>
        </row>
        <row r="933">
          <cell r="C933">
            <v>0</v>
          </cell>
          <cell r="D933" t="str">
            <v xml:space="preserve">         </v>
          </cell>
        </row>
        <row r="934">
          <cell r="C934">
            <v>0</v>
          </cell>
          <cell r="D934" t="str">
            <v xml:space="preserve">         </v>
          </cell>
        </row>
        <row r="935">
          <cell r="C935">
            <v>0</v>
          </cell>
          <cell r="D935" t="str">
            <v xml:space="preserve">         </v>
          </cell>
        </row>
        <row r="936">
          <cell r="C936">
            <v>0</v>
          </cell>
          <cell r="D936" t="str">
            <v xml:space="preserve">         </v>
          </cell>
        </row>
        <row r="937">
          <cell r="C937">
            <v>0</v>
          </cell>
          <cell r="D937" t="str">
            <v xml:space="preserve">         </v>
          </cell>
        </row>
        <row r="938">
          <cell r="C938">
            <v>0</v>
          </cell>
          <cell r="D938" t="str">
            <v xml:space="preserve">         </v>
          </cell>
        </row>
        <row r="939">
          <cell r="C939">
            <v>0</v>
          </cell>
          <cell r="D939" t="str">
            <v xml:space="preserve">         </v>
          </cell>
        </row>
        <row r="940">
          <cell r="C940">
            <v>0</v>
          </cell>
          <cell r="D940" t="str">
            <v xml:space="preserve">         </v>
          </cell>
        </row>
        <row r="941">
          <cell r="C941">
            <v>0</v>
          </cell>
          <cell r="D941" t="str">
            <v xml:space="preserve">         </v>
          </cell>
        </row>
        <row r="942">
          <cell r="C942">
            <v>0</v>
          </cell>
          <cell r="D942" t="str">
            <v xml:space="preserve">         </v>
          </cell>
        </row>
        <row r="943">
          <cell r="C943">
            <v>0</v>
          </cell>
          <cell r="D943" t="str">
            <v xml:space="preserve">         </v>
          </cell>
        </row>
        <row r="944">
          <cell r="C944">
            <v>0</v>
          </cell>
          <cell r="D944" t="str">
            <v xml:space="preserve">         </v>
          </cell>
        </row>
        <row r="945">
          <cell r="C945">
            <v>0</v>
          </cell>
          <cell r="D945" t="str">
            <v xml:space="preserve">         </v>
          </cell>
        </row>
        <row r="946">
          <cell r="C946">
            <v>0</v>
          </cell>
          <cell r="D946" t="str">
            <v xml:space="preserve">         </v>
          </cell>
        </row>
        <row r="947">
          <cell r="C947">
            <v>0</v>
          </cell>
          <cell r="D947" t="str">
            <v xml:space="preserve">         </v>
          </cell>
        </row>
        <row r="948">
          <cell r="C948">
            <v>0</v>
          </cell>
          <cell r="D948" t="str">
            <v xml:space="preserve">         </v>
          </cell>
        </row>
        <row r="949">
          <cell r="C949">
            <v>0</v>
          </cell>
          <cell r="D949" t="str">
            <v xml:space="preserve">         </v>
          </cell>
        </row>
        <row r="950">
          <cell r="C950">
            <v>0</v>
          </cell>
          <cell r="D950" t="str">
            <v xml:space="preserve">         </v>
          </cell>
        </row>
        <row r="951">
          <cell r="C951">
            <v>0</v>
          </cell>
          <cell r="D951" t="str">
            <v xml:space="preserve">         </v>
          </cell>
        </row>
        <row r="952">
          <cell r="C952">
            <v>0</v>
          </cell>
          <cell r="D952" t="str">
            <v xml:space="preserve">         </v>
          </cell>
        </row>
        <row r="953">
          <cell r="C953">
            <v>0</v>
          </cell>
          <cell r="D953" t="str">
            <v xml:space="preserve">         </v>
          </cell>
        </row>
        <row r="954">
          <cell r="C954">
            <v>0</v>
          </cell>
          <cell r="D954" t="str">
            <v xml:space="preserve">         </v>
          </cell>
        </row>
        <row r="955">
          <cell r="C955">
            <v>0</v>
          </cell>
          <cell r="D955" t="str">
            <v xml:space="preserve">         </v>
          </cell>
        </row>
        <row r="956">
          <cell r="C956">
            <v>0</v>
          </cell>
          <cell r="D956" t="str">
            <v xml:space="preserve">         </v>
          </cell>
        </row>
        <row r="957">
          <cell r="C957">
            <v>0</v>
          </cell>
          <cell r="D957" t="str">
            <v xml:space="preserve">         </v>
          </cell>
        </row>
        <row r="958">
          <cell r="C958">
            <v>0</v>
          </cell>
          <cell r="D958" t="str">
            <v xml:space="preserve">         </v>
          </cell>
        </row>
        <row r="959">
          <cell r="C959">
            <v>0</v>
          </cell>
          <cell r="D959" t="str">
            <v xml:space="preserve">         </v>
          </cell>
        </row>
        <row r="960">
          <cell r="C960">
            <v>0</v>
          </cell>
          <cell r="D960" t="str">
            <v xml:space="preserve">         </v>
          </cell>
        </row>
        <row r="961">
          <cell r="C961">
            <v>0</v>
          </cell>
          <cell r="D961" t="str">
            <v xml:space="preserve">         </v>
          </cell>
        </row>
        <row r="962">
          <cell r="C962">
            <v>0</v>
          </cell>
          <cell r="D962" t="str">
            <v xml:space="preserve">         </v>
          </cell>
        </row>
        <row r="963">
          <cell r="C963">
            <v>0</v>
          </cell>
          <cell r="D963" t="str">
            <v xml:space="preserve">         </v>
          </cell>
        </row>
        <row r="964">
          <cell r="C964">
            <v>0</v>
          </cell>
          <cell r="D964" t="str">
            <v xml:space="preserve">         </v>
          </cell>
        </row>
        <row r="965">
          <cell r="C965">
            <v>0</v>
          </cell>
          <cell r="D965" t="str">
            <v xml:space="preserve">         </v>
          </cell>
        </row>
        <row r="966">
          <cell r="C966">
            <v>0</v>
          </cell>
          <cell r="D966" t="str">
            <v xml:space="preserve">         </v>
          </cell>
        </row>
        <row r="967">
          <cell r="C967">
            <v>0</v>
          </cell>
          <cell r="D967" t="str">
            <v xml:space="preserve">         </v>
          </cell>
        </row>
        <row r="968">
          <cell r="C968">
            <v>0</v>
          </cell>
          <cell r="D968" t="str">
            <v xml:space="preserve">         </v>
          </cell>
        </row>
        <row r="969">
          <cell r="C969">
            <v>0</v>
          </cell>
          <cell r="D969" t="str">
            <v xml:space="preserve">         </v>
          </cell>
        </row>
        <row r="970">
          <cell r="C970">
            <v>0</v>
          </cell>
          <cell r="D970" t="str">
            <v xml:space="preserve">         </v>
          </cell>
        </row>
        <row r="971">
          <cell r="C971">
            <v>0</v>
          </cell>
          <cell r="D971" t="str">
            <v xml:space="preserve">         </v>
          </cell>
        </row>
        <row r="972">
          <cell r="C972">
            <v>0</v>
          </cell>
          <cell r="D972" t="str">
            <v xml:space="preserve">         </v>
          </cell>
        </row>
        <row r="973">
          <cell r="C973">
            <v>0</v>
          </cell>
          <cell r="D973" t="str">
            <v xml:space="preserve">         </v>
          </cell>
        </row>
        <row r="974">
          <cell r="C974">
            <v>0</v>
          </cell>
          <cell r="D974" t="str">
            <v xml:space="preserve">         </v>
          </cell>
        </row>
        <row r="975">
          <cell r="C975">
            <v>0</v>
          </cell>
          <cell r="D975" t="str">
            <v xml:space="preserve">         </v>
          </cell>
        </row>
        <row r="976">
          <cell r="C976">
            <v>0</v>
          </cell>
          <cell r="D976" t="str">
            <v xml:space="preserve">         </v>
          </cell>
        </row>
        <row r="977">
          <cell r="C977">
            <v>0</v>
          </cell>
          <cell r="D977" t="str">
            <v xml:space="preserve">         </v>
          </cell>
        </row>
        <row r="978">
          <cell r="C978">
            <v>0</v>
          </cell>
          <cell r="D978" t="str">
            <v xml:space="preserve">         </v>
          </cell>
        </row>
        <row r="979">
          <cell r="C979">
            <v>0</v>
          </cell>
          <cell r="D979" t="str">
            <v xml:space="preserve">         </v>
          </cell>
        </row>
        <row r="980">
          <cell r="C980">
            <v>0</v>
          </cell>
          <cell r="D980" t="str">
            <v xml:space="preserve">         </v>
          </cell>
        </row>
        <row r="981">
          <cell r="C981">
            <v>0</v>
          </cell>
          <cell r="D981" t="str">
            <v xml:space="preserve">         </v>
          </cell>
        </row>
        <row r="982">
          <cell r="C982">
            <v>0</v>
          </cell>
          <cell r="D982" t="str">
            <v xml:space="preserve">         </v>
          </cell>
        </row>
        <row r="983">
          <cell r="C983">
            <v>0</v>
          </cell>
          <cell r="D983" t="str">
            <v xml:space="preserve">         </v>
          </cell>
        </row>
        <row r="984">
          <cell r="C984">
            <v>0</v>
          </cell>
          <cell r="D984" t="str">
            <v xml:space="preserve">         </v>
          </cell>
        </row>
        <row r="985">
          <cell r="C985">
            <v>0</v>
          </cell>
          <cell r="D985" t="str">
            <v xml:space="preserve">         </v>
          </cell>
        </row>
        <row r="986">
          <cell r="C986">
            <v>0</v>
          </cell>
          <cell r="D986" t="str">
            <v xml:space="preserve">         </v>
          </cell>
        </row>
        <row r="987">
          <cell r="C987">
            <v>0</v>
          </cell>
          <cell r="D987" t="str">
            <v xml:space="preserve">         </v>
          </cell>
        </row>
        <row r="988">
          <cell r="C988">
            <v>0</v>
          </cell>
          <cell r="D988" t="str">
            <v xml:space="preserve">         </v>
          </cell>
        </row>
        <row r="989">
          <cell r="C989">
            <v>0</v>
          </cell>
          <cell r="D989" t="str">
            <v xml:space="preserve">         </v>
          </cell>
        </row>
        <row r="990">
          <cell r="C990">
            <v>0</v>
          </cell>
          <cell r="D990" t="str">
            <v xml:space="preserve">         </v>
          </cell>
        </row>
        <row r="991">
          <cell r="C991">
            <v>0</v>
          </cell>
          <cell r="D991" t="str">
            <v xml:space="preserve">         </v>
          </cell>
        </row>
        <row r="992">
          <cell r="C992">
            <v>0</v>
          </cell>
          <cell r="D992" t="str">
            <v xml:space="preserve">         </v>
          </cell>
        </row>
        <row r="993">
          <cell r="C993">
            <v>0</v>
          </cell>
          <cell r="D993" t="str">
            <v xml:space="preserve">         </v>
          </cell>
        </row>
        <row r="994">
          <cell r="C994">
            <v>0</v>
          </cell>
          <cell r="D994" t="str">
            <v xml:space="preserve">         </v>
          </cell>
        </row>
        <row r="995">
          <cell r="C995">
            <v>0</v>
          </cell>
          <cell r="D995" t="str">
            <v xml:space="preserve">         </v>
          </cell>
        </row>
        <row r="996">
          <cell r="C996">
            <v>0</v>
          </cell>
          <cell r="D996" t="str">
            <v xml:space="preserve">         </v>
          </cell>
        </row>
        <row r="997">
          <cell r="C997">
            <v>0</v>
          </cell>
          <cell r="D997" t="str">
            <v xml:space="preserve">         </v>
          </cell>
        </row>
        <row r="998">
          <cell r="C998">
            <v>0</v>
          </cell>
          <cell r="D998" t="str">
            <v xml:space="preserve">         </v>
          </cell>
        </row>
        <row r="999">
          <cell r="C999">
            <v>0</v>
          </cell>
          <cell r="D999" t="str">
            <v xml:space="preserve">         </v>
          </cell>
        </row>
        <row r="1000">
          <cell r="C1000">
            <v>0</v>
          </cell>
          <cell r="D1000" t="str">
            <v xml:space="preserve">         </v>
          </cell>
        </row>
        <row r="1001">
          <cell r="C1001">
            <v>0</v>
          </cell>
          <cell r="D1001" t="str">
            <v xml:space="preserve">         </v>
          </cell>
        </row>
        <row r="1002">
          <cell r="C1002">
            <v>0</v>
          </cell>
          <cell r="D1002" t="str">
            <v xml:space="preserve">         </v>
          </cell>
        </row>
        <row r="1003">
          <cell r="C1003">
            <v>0</v>
          </cell>
          <cell r="D1003" t="str">
            <v xml:space="preserve">         </v>
          </cell>
        </row>
        <row r="1004">
          <cell r="C1004">
            <v>0</v>
          </cell>
          <cell r="D1004" t="str">
            <v xml:space="preserve">         </v>
          </cell>
        </row>
        <row r="1005">
          <cell r="C1005">
            <v>0</v>
          </cell>
          <cell r="D1005" t="str">
            <v xml:space="preserve">         </v>
          </cell>
        </row>
        <row r="1006">
          <cell r="C1006">
            <v>0</v>
          </cell>
          <cell r="D1006" t="str">
            <v xml:space="preserve">         </v>
          </cell>
        </row>
        <row r="1007">
          <cell r="C1007">
            <v>0</v>
          </cell>
          <cell r="D1007" t="str">
            <v xml:space="preserve">         </v>
          </cell>
        </row>
        <row r="1008">
          <cell r="C1008">
            <v>0</v>
          </cell>
          <cell r="D1008" t="str">
            <v xml:space="preserve">         </v>
          </cell>
        </row>
        <row r="1009">
          <cell r="C1009">
            <v>0</v>
          </cell>
          <cell r="D1009" t="str">
            <v xml:space="preserve">         </v>
          </cell>
        </row>
        <row r="1010">
          <cell r="C1010">
            <v>0</v>
          </cell>
          <cell r="D1010" t="str">
            <v xml:space="preserve">         </v>
          </cell>
        </row>
        <row r="1011">
          <cell r="C1011">
            <v>0</v>
          </cell>
          <cell r="D1011" t="str">
            <v xml:space="preserve">         </v>
          </cell>
        </row>
        <row r="1012">
          <cell r="C1012">
            <v>0</v>
          </cell>
          <cell r="D1012" t="str">
            <v xml:space="preserve">         </v>
          </cell>
        </row>
        <row r="1013">
          <cell r="C1013">
            <v>0</v>
          </cell>
          <cell r="D1013" t="str">
            <v xml:space="preserve">         </v>
          </cell>
        </row>
        <row r="1014">
          <cell r="C1014">
            <v>0</v>
          </cell>
          <cell r="D1014" t="str">
            <v xml:space="preserve">         </v>
          </cell>
        </row>
        <row r="1015">
          <cell r="C1015">
            <v>0</v>
          </cell>
          <cell r="D1015" t="str">
            <v xml:space="preserve">         </v>
          </cell>
        </row>
        <row r="1016">
          <cell r="C1016">
            <v>0</v>
          </cell>
          <cell r="D1016" t="str">
            <v xml:space="preserve">         </v>
          </cell>
        </row>
        <row r="1017">
          <cell r="C1017">
            <v>0</v>
          </cell>
          <cell r="D1017" t="str">
            <v xml:space="preserve">         </v>
          </cell>
        </row>
        <row r="1018">
          <cell r="C1018">
            <v>0</v>
          </cell>
          <cell r="D1018" t="str">
            <v xml:space="preserve">         </v>
          </cell>
        </row>
        <row r="1019">
          <cell r="C1019">
            <v>0</v>
          </cell>
          <cell r="D1019" t="str">
            <v xml:space="preserve">         </v>
          </cell>
        </row>
        <row r="1020">
          <cell r="C1020">
            <v>0</v>
          </cell>
          <cell r="D1020" t="str">
            <v xml:space="preserve">         </v>
          </cell>
        </row>
        <row r="1021">
          <cell r="C1021">
            <v>0</v>
          </cell>
          <cell r="D1021" t="str">
            <v xml:space="preserve">         </v>
          </cell>
        </row>
        <row r="1022">
          <cell r="C1022">
            <v>0</v>
          </cell>
          <cell r="D1022" t="str">
            <v xml:space="preserve">         </v>
          </cell>
        </row>
        <row r="1023">
          <cell r="C1023">
            <v>0</v>
          </cell>
          <cell r="D1023" t="str">
            <v xml:space="preserve">         </v>
          </cell>
        </row>
        <row r="1024">
          <cell r="C1024">
            <v>0</v>
          </cell>
          <cell r="D1024" t="str">
            <v xml:space="preserve">         </v>
          </cell>
        </row>
        <row r="1025">
          <cell r="C1025">
            <v>0</v>
          </cell>
          <cell r="D1025" t="str">
            <v xml:space="preserve">         </v>
          </cell>
        </row>
        <row r="1026">
          <cell r="C1026">
            <v>0</v>
          </cell>
          <cell r="D1026" t="str">
            <v xml:space="preserve">         </v>
          </cell>
        </row>
        <row r="1027">
          <cell r="C1027">
            <v>0</v>
          </cell>
          <cell r="D1027" t="str">
            <v xml:space="preserve">         </v>
          </cell>
        </row>
        <row r="1028">
          <cell r="C1028">
            <v>0</v>
          </cell>
          <cell r="D1028" t="str">
            <v xml:space="preserve">         </v>
          </cell>
        </row>
        <row r="1029">
          <cell r="C1029">
            <v>0</v>
          </cell>
          <cell r="D1029" t="str">
            <v xml:space="preserve">         </v>
          </cell>
        </row>
        <row r="1030">
          <cell r="C1030">
            <v>0</v>
          </cell>
          <cell r="D1030" t="str">
            <v xml:space="preserve">         </v>
          </cell>
        </row>
        <row r="1031">
          <cell r="C1031">
            <v>0</v>
          </cell>
          <cell r="D1031" t="str">
            <v xml:space="preserve">         </v>
          </cell>
        </row>
        <row r="1032">
          <cell r="C1032">
            <v>0</v>
          </cell>
          <cell r="D1032" t="str">
            <v xml:space="preserve">         </v>
          </cell>
        </row>
        <row r="1033">
          <cell r="C1033">
            <v>0</v>
          </cell>
          <cell r="D1033" t="str">
            <v xml:space="preserve">         </v>
          </cell>
        </row>
        <row r="1034">
          <cell r="C1034">
            <v>0</v>
          </cell>
          <cell r="D1034" t="str">
            <v xml:space="preserve">         </v>
          </cell>
        </row>
        <row r="1035">
          <cell r="C1035">
            <v>0</v>
          </cell>
          <cell r="D1035" t="str">
            <v xml:space="preserve">         </v>
          </cell>
        </row>
        <row r="1036">
          <cell r="C1036">
            <v>0</v>
          </cell>
          <cell r="D1036" t="str">
            <v xml:space="preserve">         </v>
          </cell>
        </row>
        <row r="1037">
          <cell r="C1037">
            <v>0</v>
          </cell>
          <cell r="D1037" t="str">
            <v xml:space="preserve">         </v>
          </cell>
        </row>
        <row r="1038">
          <cell r="C1038">
            <v>0</v>
          </cell>
          <cell r="D1038" t="str">
            <v xml:space="preserve">         </v>
          </cell>
        </row>
        <row r="1039">
          <cell r="C1039">
            <v>0</v>
          </cell>
          <cell r="D1039" t="str">
            <v xml:space="preserve">         </v>
          </cell>
        </row>
        <row r="1040">
          <cell r="C1040">
            <v>0</v>
          </cell>
          <cell r="D1040" t="str">
            <v xml:space="preserve">         </v>
          </cell>
        </row>
        <row r="1041">
          <cell r="C1041">
            <v>0</v>
          </cell>
          <cell r="D1041" t="str">
            <v xml:space="preserve">         </v>
          </cell>
        </row>
        <row r="1042">
          <cell r="C1042">
            <v>0</v>
          </cell>
          <cell r="D1042" t="str">
            <v xml:space="preserve">         </v>
          </cell>
        </row>
        <row r="1043">
          <cell r="C1043">
            <v>0</v>
          </cell>
          <cell r="D1043" t="str">
            <v xml:space="preserve">         </v>
          </cell>
        </row>
        <row r="1044">
          <cell r="C1044">
            <v>0</v>
          </cell>
          <cell r="D1044" t="str">
            <v xml:space="preserve">         </v>
          </cell>
        </row>
        <row r="1045">
          <cell r="C1045">
            <v>0</v>
          </cell>
          <cell r="D1045" t="str">
            <v xml:space="preserve">         </v>
          </cell>
        </row>
        <row r="1046">
          <cell r="C1046">
            <v>0</v>
          </cell>
          <cell r="D1046" t="str">
            <v xml:space="preserve">         </v>
          </cell>
        </row>
        <row r="1047">
          <cell r="C1047">
            <v>0</v>
          </cell>
          <cell r="D1047" t="str">
            <v xml:space="preserve">         </v>
          </cell>
        </row>
        <row r="1048">
          <cell r="C1048">
            <v>0</v>
          </cell>
          <cell r="D1048" t="str">
            <v xml:space="preserve">         </v>
          </cell>
        </row>
        <row r="1049">
          <cell r="C1049">
            <v>0</v>
          </cell>
          <cell r="D1049" t="str">
            <v xml:space="preserve">         </v>
          </cell>
        </row>
        <row r="1050">
          <cell r="C1050">
            <v>0</v>
          </cell>
          <cell r="D1050" t="str">
            <v xml:space="preserve">         </v>
          </cell>
        </row>
        <row r="1051">
          <cell r="C1051">
            <v>0</v>
          </cell>
          <cell r="D1051" t="str">
            <v xml:space="preserve">         </v>
          </cell>
        </row>
        <row r="1052">
          <cell r="C1052">
            <v>0</v>
          </cell>
          <cell r="D1052" t="str">
            <v xml:space="preserve">         </v>
          </cell>
        </row>
        <row r="1053">
          <cell r="C1053">
            <v>0</v>
          </cell>
          <cell r="D1053" t="str">
            <v xml:space="preserve">         </v>
          </cell>
        </row>
        <row r="1054">
          <cell r="C1054">
            <v>0</v>
          </cell>
          <cell r="D1054" t="str">
            <v xml:space="preserve">         </v>
          </cell>
        </row>
        <row r="1055">
          <cell r="C1055">
            <v>0</v>
          </cell>
          <cell r="D1055" t="str">
            <v xml:space="preserve">         </v>
          </cell>
        </row>
        <row r="1056">
          <cell r="C1056">
            <v>0</v>
          </cell>
          <cell r="D1056" t="str">
            <v xml:space="preserve">         </v>
          </cell>
        </row>
        <row r="1057">
          <cell r="C1057">
            <v>0</v>
          </cell>
          <cell r="D1057" t="str">
            <v xml:space="preserve">         </v>
          </cell>
        </row>
        <row r="1058">
          <cell r="C1058">
            <v>0</v>
          </cell>
          <cell r="D1058" t="str">
            <v xml:space="preserve">         </v>
          </cell>
        </row>
        <row r="1059">
          <cell r="C1059">
            <v>0</v>
          </cell>
          <cell r="D1059" t="str">
            <v xml:space="preserve">         </v>
          </cell>
        </row>
        <row r="1060">
          <cell r="C1060">
            <v>0</v>
          </cell>
          <cell r="D1060" t="str">
            <v xml:space="preserve">         </v>
          </cell>
        </row>
        <row r="1061">
          <cell r="C1061">
            <v>0</v>
          </cell>
          <cell r="D1061" t="str">
            <v xml:space="preserve">         </v>
          </cell>
        </row>
        <row r="1062">
          <cell r="C1062">
            <v>0</v>
          </cell>
          <cell r="D1062" t="str">
            <v xml:space="preserve">         </v>
          </cell>
        </row>
        <row r="1063">
          <cell r="C1063">
            <v>0</v>
          </cell>
          <cell r="D1063" t="str">
            <v xml:space="preserve">         </v>
          </cell>
        </row>
        <row r="1064">
          <cell r="C1064">
            <v>0</v>
          </cell>
          <cell r="D1064" t="str">
            <v xml:space="preserve">         </v>
          </cell>
        </row>
        <row r="1065">
          <cell r="C1065">
            <v>0</v>
          </cell>
          <cell r="D1065" t="str">
            <v xml:space="preserve">         </v>
          </cell>
        </row>
        <row r="1066">
          <cell r="C1066">
            <v>0</v>
          </cell>
          <cell r="D1066" t="str">
            <v xml:space="preserve">         </v>
          </cell>
        </row>
        <row r="1067">
          <cell r="C1067">
            <v>0</v>
          </cell>
          <cell r="D1067" t="str">
            <v xml:space="preserve">         </v>
          </cell>
        </row>
        <row r="1068">
          <cell r="C1068">
            <v>0</v>
          </cell>
          <cell r="D1068" t="str">
            <v xml:space="preserve">         </v>
          </cell>
        </row>
        <row r="1069">
          <cell r="C1069">
            <v>0</v>
          </cell>
          <cell r="D1069" t="str">
            <v xml:space="preserve">         </v>
          </cell>
        </row>
        <row r="1070">
          <cell r="C1070">
            <v>0</v>
          </cell>
          <cell r="D1070" t="str">
            <v xml:space="preserve">         </v>
          </cell>
        </row>
        <row r="1071">
          <cell r="C1071">
            <v>0</v>
          </cell>
          <cell r="D1071" t="str">
            <v xml:space="preserve">         </v>
          </cell>
        </row>
        <row r="1072">
          <cell r="C1072">
            <v>0</v>
          </cell>
          <cell r="D1072" t="str">
            <v xml:space="preserve">         </v>
          </cell>
        </row>
        <row r="1073">
          <cell r="C1073">
            <v>0</v>
          </cell>
          <cell r="D1073" t="str">
            <v xml:space="preserve">         </v>
          </cell>
        </row>
        <row r="1074">
          <cell r="C1074">
            <v>0</v>
          </cell>
          <cell r="D1074" t="str">
            <v xml:space="preserve">         </v>
          </cell>
        </row>
        <row r="1075">
          <cell r="C1075">
            <v>0</v>
          </cell>
          <cell r="D1075" t="str">
            <v xml:space="preserve">         </v>
          </cell>
        </row>
        <row r="1076">
          <cell r="C1076">
            <v>0</v>
          </cell>
          <cell r="D1076" t="str">
            <v xml:space="preserve">         </v>
          </cell>
        </row>
        <row r="1077">
          <cell r="C1077">
            <v>0</v>
          </cell>
          <cell r="D1077" t="str">
            <v xml:space="preserve">         </v>
          </cell>
        </row>
        <row r="1078">
          <cell r="C1078">
            <v>0</v>
          </cell>
          <cell r="D1078" t="str">
            <v xml:space="preserve">         </v>
          </cell>
        </row>
        <row r="1079">
          <cell r="C1079">
            <v>0</v>
          </cell>
          <cell r="D1079" t="str">
            <v xml:space="preserve">         </v>
          </cell>
        </row>
        <row r="1080">
          <cell r="C1080">
            <v>0</v>
          </cell>
          <cell r="D1080" t="str">
            <v xml:space="preserve">         </v>
          </cell>
        </row>
        <row r="1081">
          <cell r="C1081">
            <v>0</v>
          </cell>
          <cell r="D1081" t="str">
            <v xml:space="preserve">         </v>
          </cell>
        </row>
        <row r="1082">
          <cell r="C1082">
            <v>0</v>
          </cell>
          <cell r="D1082" t="str">
            <v xml:space="preserve">         </v>
          </cell>
        </row>
        <row r="1083">
          <cell r="C1083">
            <v>0</v>
          </cell>
          <cell r="D1083" t="str">
            <v xml:space="preserve">         </v>
          </cell>
        </row>
        <row r="1084">
          <cell r="C1084">
            <v>0</v>
          </cell>
          <cell r="D1084" t="str">
            <v xml:space="preserve">         </v>
          </cell>
        </row>
        <row r="1085">
          <cell r="C1085">
            <v>0</v>
          </cell>
          <cell r="D1085" t="str">
            <v xml:space="preserve">         </v>
          </cell>
        </row>
        <row r="1086">
          <cell r="C1086">
            <v>0</v>
          </cell>
          <cell r="D1086" t="str">
            <v xml:space="preserve">         </v>
          </cell>
        </row>
        <row r="1087">
          <cell r="C1087">
            <v>0</v>
          </cell>
          <cell r="D1087" t="str">
            <v xml:space="preserve">         </v>
          </cell>
        </row>
        <row r="1088">
          <cell r="C1088">
            <v>0</v>
          </cell>
          <cell r="D1088" t="str">
            <v xml:space="preserve">         </v>
          </cell>
        </row>
        <row r="1089">
          <cell r="C1089">
            <v>0</v>
          </cell>
          <cell r="D1089" t="str">
            <v xml:space="preserve">         </v>
          </cell>
        </row>
        <row r="1090">
          <cell r="C1090">
            <v>0</v>
          </cell>
          <cell r="D1090" t="str">
            <v xml:space="preserve">         </v>
          </cell>
        </row>
        <row r="1091">
          <cell r="C1091">
            <v>0</v>
          </cell>
          <cell r="D1091" t="str">
            <v xml:space="preserve">         </v>
          </cell>
        </row>
        <row r="1092">
          <cell r="C1092">
            <v>0</v>
          </cell>
          <cell r="D1092" t="str">
            <v xml:space="preserve">         </v>
          </cell>
        </row>
        <row r="1093">
          <cell r="C1093">
            <v>0</v>
          </cell>
          <cell r="D1093" t="str">
            <v xml:space="preserve">         </v>
          </cell>
        </row>
        <row r="1094">
          <cell r="C1094">
            <v>0</v>
          </cell>
          <cell r="D1094" t="str">
            <v xml:space="preserve">         </v>
          </cell>
        </row>
        <row r="1095">
          <cell r="C1095">
            <v>0</v>
          </cell>
          <cell r="D1095" t="str">
            <v xml:space="preserve">         </v>
          </cell>
        </row>
        <row r="1096">
          <cell r="C1096">
            <v>0</v>
          </cell>
          <cell r="D1096" t="str">
            <v xml:space="preserve">         </v>
          </cell>
        </row>
        <row r="1097">
          <cell r="C1097">
            <v>0</v>
          </cell>
          <cell r="D1097" t="str">
            <v xml:space="preserve">         </v>
          </cell>
        </row>
        <row r="1098">
          <cell r="C1098">
            <v>0</v>
          </cell>
          <cell r="D1098" t="str">
            <v xml:space="preserve">         </v>
          </cell>
        </row>
        <row r="1099">
          <cell r="C1099">
            <v>0</v>
          </cell>
          <cell r="D1099" t="str">
            <v xml:space="preserve">         </v>
          </cell>
        </row>
        <row r="1100">
          <cell r="C1100">
            <v>0</v>
          </cell>
          <cell r="D1100" t="str">
            <v xml:space="preserve">         </v>
          </cell>
        </row>
        <row r="1101">
          <cell r="C1101">
            <v>0</v>
          </cell>
          <cell r="D1101" t="str">
            <v xml:space="preserve">         </v>
          </cell>
        </row>
        <row r="1102">
          <cell r="C1102">
            <v>0</v>
          </cell>
          <cell r="D1102" t="str">
            <v xml:space="preserve">         </v>
          </cell>
        </row>
        <row r="1103">
          <cell r="C1103">
            <v>0</v>
          </cell>
          <cell r="D1103" t="str">
            <v xml:space="preserve">         </v>
          </cell>
        </row>
        <row r="1104">
          <cell r="C1104">
            <v>0</v>
          </cell>
          <cell r="D1104" t="str">
            <v xml:space="preserve">         </v>
          </cell>
        </row>
        <row r="1105">
          <cell r="C1105">
            <v>0</v>
          </cell>
          <cell r="D1105" t="str">
            <v xml:space="preserve">         </v>
          </cell>
        </row>
        <row r="1106">
          <cell r="C1106">
            <v>0</v>
          </cell>
          <cell r="D1106" t="str">
            <v xml:space="preserve">         </v>
          </cell>
        </row>
        <row r="1107">
          <cell r="C1107">
            <v>0</v>
          </cell>
          <cell r="D1107" t="str">
            <v xml:space="preserve">         </v>
          </cell>
        </row>
        <row r="1108">
          <cell r="C1108">
            <v>0</v>
          </cell>
          <cell r="D1108" t="str">
            <v xml:space="preserve">         </v>
          </cell>
        </row>
        <row r="1109">
          <cell r="C1109">
            <v>0</v>
          </cell>
          <cell r="D1109" t="str">
            <v xml:space="preserve">         </v>
          </cell>
        </row>
        <row r="1110">
          <cell r="C1110">
            <v>0</v>
          </cell>
          <cell r="D1110" t="str">
            <v xml:space="preserve">         </v>
          </cell>
        </row>
        <row r="1111">
          <cell r="C1111">
            <v>0</v>
          </cell>
          <cell r="D1111" t="str">
            <v xml:space="preserve">         </v>
          </cell>
        </row>
        <row r="1112">
          <cell r="C1112">
            <v>0</v>
          </cell>
          <cell r="D1112" t="str">
            <v xml:space="preserve">         </v>
          </cell>
        </row>
        <row r="1113">
          <cell r="C1113">
            <v>0</v>
          </cell>
          <cell r="D1113" t="str">
            <v xml:space="preserve">         </v>
          </cell>
        </row>
        <row r="1114">
          <cell r="C1114">
            <v>0</v>
          </cell>
          <cell r="D1114" t="str">
            <v xml:space="preserve">         </v>
          </cell>
        </row>
        <row r="1115">
          <cell r="C1115">
            <v>0</v>
          </cell>
          <cell r="D1115" t="str">
            <v xml:space="preserve">         </v>
          </cell>
        </row>
        <row r="1116">
          <cell r="C1116">
            <v>0</v>
          </cell>
          <cell r="D1116" t="str">
            <v xml:space="preserve">         </v>
          </cell>
        </row>
        <row r="1117">
          <cell r="C1117">
            <v>0</v>
          </cell>
          <cell r="D1117" t="str">
            <v xml:space="preserve">         </v>
          </cell>
        </row>
        <row r="1118">
          <cell r="C1118">
            <v>0</v>
          </cell>
          <cell r="D1118" t="str">
            <v xml:space="preserve">         </v>
          </cell>
        </row>
        <row r="1119">
          <cell r="C1119">
            <v>0</v>
          </cell>
          <cell r="D1119" t="str">
            <v xml:space="preserve">         </v>
          </cell>
        </row>
        <row r="1120">
          <cell r="C1120">
            <v>0</v>
          </cell>
          <cell r="D1120" t="str">
            <v xml:space="preserve">         </v>
          </cell>
        </row>
        <row r="1121">
          <cell r="C1121">
            <v>0</v>
          </cell>
          <cell r="D1121" t="str">
            <v xml:space="preserve">         </v>
          </cell>
        </row>
        <row r="1122">
          <cell r="C1122">
            <v>0</v>
          </cell>
          <cell r="D1122" t="str">
            <v xml:space="preserve">         </v>
          </cell>
        </row>
        <row r="1123">
          <cell r="C1123">
            <v>0</v>
          </cell>
          <cell r="D1123" t="str">
            <v xml:space="preserve">         </v>
          </cell>
        </row>
        <row r="1124">
          <cell r="C1124">
            <v>0</v>
          </cell>
          <cell r="D1124" t="str">
            <v xml:space="preserve">         </v>
          </cell>
        </row>
        <row r="1125">
          <cell r="C1125">
            <v>0</v>
          </cell>
          <cell r="D1125" t="str">
            <v xml:space="preserve">         </v>
          </cell>
        </row>
        <row r="1126">
          <cell r="C1126">
            <v>0</v>
          </cell>
          <cell r="D1126" t="str">
            <v xml:space="preserve">         </v>
          </cell>
        </row>
        <row r="1127">
          <cell r="C1127">
            <v>0</v>
          </cell>
          <cell r="D1127" t="str">
            <v xml:space="preserve">         </v>
          </cell>
        </row>
        <row r="1128">
          <cell r="C1128">
            <v>0</v>
          </cell>
          <cell r="D1128" t="str">
            <v xml:space="preserve">         </v>
          </cell>
        </row>
        <row r="1129">
          <cell r="C1129">
            <v>0</v>
          </cell>
          <cell r="D1129" t="str">
            <v xml:space="preserve">         </v>
          </cell>
        </row>
        <row r="1130">
          <cell r="C1130">
            <v>0</v>
          </cell>
          <cell r="D1130" t="str">
            <v xml:space="preserve">         </v>
          </cell>
        </row>
        <row r="1131">
          <cell r="C1131">
            <v>0</v>
          </cell>
          <cell r="D1131" t="str">
            <v xml:space="preserve">         </v>
          </cell>
        </row>
        <row r="1132">
          <cell r="C1132">
            <v>0</v>
          </cell>
          <cell r="D1132" t="str">
            <v xml:space="preserve">         </v>
          </cell>
        </row>
        <row r="1133">
          <cell r="C1133">
            <v>0</v>
          </cell>
          <cell r="D1133" t="str">
            <v xml:space="preserve">         </v>
          </cell>
        </row>
        <row r="1134">
          <cell r="C1134">
            <v>0</v>
          </cell>
          <cell r="D1134" t="str">
            <v xml:space="preserve">         </v>
          </cell>
        </row>
        <row r="1135">
          <cell r="C1135">
            <v>0</v>
          </cell>
          <cell r="D1135" t="str">
            <v xml:space="preserve">         </v>
          </cell>
        </row>
        <row r="1136">
          <cell r="C1136">
            <v>0</v>
          </cell>
          <cell r="D1136" t="str">
            <v xml:space="preserve">         </v>
          </cell>
        </row>
        <row r="1137">
          <cell r="C1137">
            <v>0</v>
          </cell>
          <cell r="D1137" t="str">
            <v xml:space="preserve">         </v>
          </cell>
        </row>
        <row r="1138">
          <cell r="C1138">
            <v>0</v>
          </cell>
          <cell r="D1138" t="str">
            <v xml:space="preserve">         </v>
          </cell>
        </row>
        <row r="1139">
          <cell r="C1139">
            <v>0</v>
          </cell>
          <cell r="D1139" t="str">
            <v xml:space="preserve">         </v>
          </cell>
        </row>
        <row r="1140">
          <cell r="C1140">
            <v>0</v>
          </cell>
          <cell r="D1140" t="str">
            <v xml:space="preserve">         </v>
          </cell>
        </row>
        <row r="1141">
          <cell r="C1141">
            <v>0</v>
          </cell>
          <cell r="D1141" t="str">
            <v xml:space="preserve">         </v>
          </cell>
        </row>
        <row r="1142">
          <cell r="C1142">
            <v>0</v>
          </cell>
          <cell r="D1142" t="str">
            <v xml:space="preserve">         </v>
          </cell>
        </row>
        <row r="1143">
          <cell r="C1143">
            <v>0</v>
          </cell>
          <cell r="D1143" t="str">
            <v xml:space="preserve">         </v>
          </cell>
        </row>
        <row r="1144">
          <cell r="C1144">
            <v>0</v>
          </cell>
          <cell r="D1144" t="str">
            <v xml:space="preserve">         </v>
          </cell>
        </row>
        <row r="1145">
          <cell r="C1145">
            <v>0</v>
          </cell>
          <cell r="D1145" t="str">
            <v xml:space="preserve">         </v>
          </cell>
        </row>
        <row r="1146">
          <cell r="C1146">
            <v>0</v>
          </cell>
          <cell r="D1146" t="str">
            <v xml:space="preserve">         </v>
          </cell>
        </row>
        <row r="1147">
          <cell r="C1147">
            <v>0</v>
          </cell>
          <cell r="D1147" t="str">
            <v xml:space="preserve">         </v>
          </cell>
        </row>
        <row r="1148">
          <cell r="C1148">
            <v>0</v>
          </cell>
          <cell r="D1148" t="str">
            <v xml:space="preserve">         </v>
          </cell>
        </row>
        <row r="1149">
          <cell r="C1149">
            <v>0</v>
          </cell>
          <cell r="D1149" t="str">
            <v xml:space="preserve">         </v>
          </cell>
        </row>
        <row r="1150">
          <cell r="C1150">
            <v>0</v>
          </cell>
          <cell r="D1150" t="str">
            <v xml:space="preserve">         </v>
          </cell>
        </row>
        <row r="1151">
          <cell r="C1151">
            <v>0</v>
          </cell>
          <cell r="D1151" t="str">
            <v xml:space="preserve">         </v>
          </cell>
        </row>
        <row r="1152">
          <cell r="C1152">
            <v>0</v>
          </cell>
          <cell r="D1152" t="str">
            <v xml:space="preserve">         </v>
          </cell>
        </row>
        <row r="1153">
          <cell r="C1153">
            <v>0</v>
          </cell>
          <cell r="D1153" t="str">
            <v xml:space="preserve">         </v>
          </cell>
        </row>
        <row r="1154">
          <cell r="C1154">
            <v>0</v>
          </cell>
          <cell r="D1154" t="str">
            <v xml:space="preserve">         </v>
          </cell>
        </row>
        <row r="1155">
          <cell r="C1155">
            <v>0</v>
          </cell>
          <cell r="D1155" t="str">
            <v xml:space="preserve">         </v>
          </cell>
        </row>
        <row r="1156">
          <cell r="C1156">
            <v>0</v>
          </cell>
          <cell r="D1156" t="str">
            <v xml:space="preserve">         </v>
          </cell>
        </row>
        <row r="1157">
          <cell r="C1157">
            <v>0</v>
          </cell>
          <cell r="D1157" t="str">
            <v xml:space="preserve">         </v>
          </cell>
        </row>
        <row r="1158">
          <cell r="C1158">
            <v>0</v>
          </cell>
          <cell r="D1158" t="str">
            <v xml:space="preserve">         </v>
          </cell>
        </row>
        <row r="1159">
          <cell r="C1159">
            <v>0</v>
          </cell>
          <cell r="D1159" t="str">
            <v xml:space="preserve">         </v>
          </cell>
        </row>
        <row r="1160">
          <cell r="C1160">
            <v>0</v>
          </cell>
          <cell r="D1160" t="str">
            <v xml:space="preserve">         </v>
          </cell>
        </row>
        <row r="1161">
          <cell r="C1161">
            <v>0</v>
          </cell>
          <cell r="D1161" t="str">
            <v xml:space="preserve">         </v>
          </cell>
        </row>
        <row r="1162">
          <cell r="C1162">
            <v>0</v>
          </cell>
          <cell r="D1162" t="str">
            <v xml:space="preserve">         </v>
          </cell>
        </row>
        <row r="1163">
          <cell r="C1163">
            <v>0</v>
          </cell>
          <cell r="D1163" t="str">
            <v xml:space="preserve">         </v>
          </cell>
        </row>
        <row r="1164">
          <cell r="C1164">
            <v>0</v>
          </cell>
          <cell r="D1164" t="str">
            <v xml:space="preserve">         </v>
          </cell>
        </row>
        <row r="1165">
          <cell r="C1165">
            <v>0</v>
          </cell>
          <cell r="D1165" t="str">
            <v xml:space="preserve">         </v>
          </cell>
        </row>
        <row r="1166">
          <cell r="C1166">
            <v>0</v>
          </cell>
          <cell r="D1166" t="str">
            <v xml:space="preserve">         </v>
          </cell>
        </row>
        <row r="1167">
          <cell r="C1167">
            <v>0</v>
          </cell>
          <cell r="D1167" t="str">
            <v xml:space="preserve">         </v>
          </cell>
        </row>
        <row r="1168">
          <cell r="C1168">
            <v>0</v>
          </cell>
          <cell r="D1168" t="str">
            <v xml:space="preserve">         </v>
          </cell>
        </row>
        <row r="1169">
          <cell r="C1169">
            <v>0</v>
          </cell>
          <cell r="D1169" t="str">
            <v xml:space="preserve">         </v>
          </cell>
        </row>
        <row r="1170">
          <cell r="C1170">
            <v>0</v>
          </cell>
          <cell r="D1170" t="str">
            <v xml:space="preserve">         </v>
          </cell>
        </row>
        <row r="1171">
          <cell r="C1171">
            <v>0</v>
          </cell>
          <cell r="D1171" t="str">
            <v xml:space="preserve">         </v>
          </cell>
        </row>
        <row r="1172">
          <cell r="C1172">
            <v>0</v>
          </cell>
          <cell r="D1172" t="str">
            <v xml:space="preserve">         </v>
          </cell>
        </row>
        <row r="1173">
          <cell r="C1173">
            <v>0</v>
          </cell>
          <cell r="D1173" t="str">
            <v xml:space="preserve">         </v>
          </cell>
        </row>
        <row r="1174">
          <cell r="C1174">
            <v>0</v>
          </cell>
          <cell r="D1174" t="str">
            <v xml:space="preserve">         </v>
          </cell>
        </row>
        <row r="1175">
          <cell r="C1175">
            <v>0</v>
          </cell>
          <cell r="D1175" t="str">
            <v xml:space="preserve">         </v>
          </cell>
        </row>
        <row r="1176">
          <cell r="C1176">
            <v>0</v>
          </cell>
          <cell r="D1176" t="str">
            <v xml:space="preserve">         </v>
          </cell>
        </row>
        <row r="1177">
          <cell r="C1177">
            <v>0</v>
          </cell>
          <cell r="D1177" t="str">
            <v xml:space="preserve">         </v>
          </cell>
        </row>
        <row r="1178">
          <cell r="C1178">
            <v>0</v>
          </cell>
          <cell r="D1178" t="str">
            <v xml:space="preserve">         </v>
          </cell>
        </row>
        <row r="1179">
          <cell r="C1179">
            <v>0</v>
          </cell>
          <cell r="D1179" t="str">
            <v xml:space="preserve">         </v>
          </cell>
        </row>
        <row r="1180">
          <cell r="C1180">
            <v>0</v>
          </cell>
          <cell r="D1180" t="str">
            <v xml:space="preserve">         </v>
          </cell>
        </row>
        <row r="1181">
          <cell r="C1181">
            <v>0</v>
          </cell>
          <cell r="D1181" t="str">
            <v xml:space="preserve">         </v>
          </cell>
        </row>
        <row r="1182">
          <cell r="C1182">
            <v>0</v>
          </cell>
          <cell r="D1182" t="str">
            <v xml:space="preserve">         </v>
          </cell>
        </row>
        <row r="1183">
          <cell r="C1183">
            <v>0</v>
          </cell>
          <cell r="D1183" t="str">
            <v xml:space="preserve">         </v>
          </cell>
        </row>
        <row r="1184">
          <cell r="C1184">
            <v>0</v>
          </cell>
          <cell r="D1184" t="str">
            <v xml:space="preserve">         </v>
          </cell>
        </row>
        <row r="1185">
          <cell r="C1185">
            <v>0</v>
          </cell>
          <cell r="D1185" t="str">
            <v xml:space="preserve">         </v>
          </cell>
        </row>
        <row r="1186">
          <cell r="C1186">
            <v>0</v>
          </cell>
          <cell r="D1186" t="str">
            <v xml:space="preserve">         </v>
          </cell>
        </row>
        <row r="1187">
          <cell r="C1187">
            <v>0</v>
          </cell>
          <cell r="D1187" t="str">
            <v xml:space="preserve">         </v>
          </cell>
        </row>
        <row r="1188">
          <cell r="C1188">
            <v>0</v>
          </cell>
          <cell r="D1188" t="str">
            <v xml:space="preserve">         </v>
          </cell>
        </row>
        <row r="1189">
          <cell r="C1189">
            <v>0</v>
          </cell>
          <cell r="D1189" t="str">
            <v xml:space="preserve">         </v>
          </cell>
        </row>
        <row r="1190">
          <cell r="C1190">
            <v>0</v>
          </cell>
          <cell r="D1190" t="str">
            <v xml:space="preserve">         </v>
          </cell>
        </row>
        <row r="1191">
          <cell r="C1191">
            <v>0</v>
          </cell>
          <cell r="D1191" t="str">
            <v xml:space="preserve">         </v>
          </cell>
        </row>
        <row r="1192">
          <cell r="C1192">
            <v>0</v>
          </cell>
          <cell r="D1192" t="str">
            <v xml:space="preserve">         </v>
          </cell>
        </row>
        <row r="1193">
          <cell r="C1193">
            <v>0</v>
          </cell>
          <cell r="D1193" t="str">
            <v xml:space="preserve">         </v>
          </cell>
        </row>
        <row r="1194">
          <cell r="C1194">
            <v>0</v>
          </cell>
          <cell r="D1194" t="str">
            <v xml:space="preserve">         </v>
          </cell>
        </row>
        <row r="1195">
          <cell r="C1195">
            <v>0</v>
          </cell>
          <cell r="D1195" t="str">
            <v xml:space="preserve">         </v>
          </cell>
        </row>
        <row r="1196">
          <cell r="C1196">
            <v>0</v>
          </cell>
          <cell r="D1196" t="str">
            <v xml:space="preserve">         </v>
          </cell>
        </row>
        <row r="1197">
          <cell r="C1197">
            <v>0</v>
          </cell>
          <cell r="D1197" t="str">
            <v xml:space="preserve">         </v>
          </cell>
        </row>
        <row r="1198">
          <cell r="C1198">
            <v>0</v>
          </cell>
          <cell r="D1198" t="str">
            <v xml:space="preserve">         </v>
          </cell>
        </row>
        <row r="1199">
          <cell r="C1199">
            <v>0</v>
          </cell>
          <cell r="D1199" t="str">
            <v xml:space="preserve">         </v>
          </cell>
        </row>
        <row r="1200">
          <cell r="C1200">
            <v>0</v>
          </cell>
          <cell r="D1200" t="str">
            <v xml:space="preserve">         </v>
          </cell>
        </row>
        <row r="1201">
          <cell r="C1201">
            <v>0</v>
          </cell>
          <cell r="D1201" t="str">
            <v xml:space="preserve">         </v>
          </cell>
        </row>
        <row r="1202">
          <cell r="C1202">
            <v>0</v>
          </cell>
          <cell r="D1202" t="str">
            <v xml:space="preserve">         </v>
          </cell>
        </row>
        <row r="1203">
          <cell r="C1203">
            <v>0</v>
          </cell>
          <cell r="D1203" t="str">
            <v xml:space="preserve">         </v>
          </cell>
        </row>
        <row r="1204">
          <cell r="C1204">
            <v>0</v>
          </cell>
          <cell r="D1204" t="str">
            <v xml:space="preserve">         </v>
          </cell>
        </row>
        <row r="1205">
          <cell r="C1205">
            <v>0</v>
          </cell>
          <cell r="D1205" t="str">
            <v xml:space="preserve">         </v>
          </cell>
        </row>
        <row r="1206">
          <cell r="C1206">
            <v>0</v>
          </cell>
          <cell r="D1206" t="str">
            <v xml:space="preserve">         </v>
          </cell>
        </row>
        <row r="1207">
          <cell r="C1207">
            <v>0</v>
          </cell>
          <cell r="D1207" t="str">
            <v xml:space="preserve">         </v>
          </cell>
        </row>
        <row r="1208">
          <cell r="C1208">
            <v>0</v>
          </cell>
          <cell r="D1208" t="str">
            <v xml:space="preserve">         </v>
          </cell>
        </row>
        <row r="1209">
          <cell r="C1209">
            <v>0</v>
          </cell>
          <cell r="D1209" t="str">
            <v xml:space="preserve">         </v>
          </cell>
        </row>
        <row r="1210">
          <cell r="C1210">
            <v>0</v>
          </cell>
          <cell r="D1210" t="str">
            <v xml:space="preserve">         </v>
          </cell>
        </row>
        <row r="1211">
          <cell r="C1211">
            <v>0</v>
          </cell>
          <cell r="D1211" t="str">
            <v xml:space="preserve">         </v>
          </cell>
        </row>
        <row r="1212">
          <cell r="C1212">
            <v>0</v>
          </cell>
          <cell r="D1212" t="str">
            <v xml:space="preserve">         </v>
          </cell>
        </row>
        <row r="1213">
          <cell r="C1213">
            <v>0</v>
          </cell>
          <cell r="D1213" t="str">
            <v xml:space="preserve">         </v>
          </cell>
        </row>
        <row r="1214">
          <cell r="C1214">
            <v>0</v>
          </cell>
          <cell r="D1214" t="str">
            <v xml:space="preserve">         </v>
          </cell>
        </row>
        <row r="1215">
          <cell r="C1215">
            <v>0</v>
          </cell>
          <cell r="D1215" t="str">
            <v xml:space="preserve">         </v>
          </cell>
        </row>
        <row r="1216">
          <cell r="C1216">
            <v>0</v>
          </cell>
          <cell r="D1216" t="str">
            <v xml:space="preserve">         </v>
          </cell>
        </row>
        <row r="1217">
          <cell r="C1217">
            <v>0</v>
          </cell>
          <cell r="D1217" t="str">
            <v xml:space="preserve">         </v>
          </cell>
        </row>
        <row r="1218">
          <cell r="C1218">
            <v>0</v>
          </cell>
          <cell r="D1218" t="str">
            <v xml:space="preserve">         </v>
          </cell>
        </row>
        <row r="1219">
          <cell r="C1219">
            <v>0</v>
          </cell>
          <cell r="D1219" t="str">
            <v xml:space="preserve">         </v>
          </cell>
        </row>
        <row r="1220">
          <cell r="C1220">
            <v>0</v>
          </cell>
          <cell r="D1220" t="str">
            <v xml:space="preserve">         </v>
          </cell>
        </row>
        <row r="1221">
          <cell r="C1221">
            <v>0</v>
          </cell>
          <cell r="D1221" t="str">
            <v xml:space="preserve">         </v>
          </cell>
        </row>
        <row r="1222">
          <cell r="C1222">
            <v>0</v>
          </cell>
          <cell r="D1222" t="str">
            <v xml:space="preserve">         </v>
          </cell>
        </row>
        <row r="1223">
          <cell r="C1223">
            <v>0</v>
          </cell>
          <cell r="D1223" t="str">
            <v xml:space="preserve">         </v>
          </cell>
        </row>
        <row r="1224">
          <cell r="C1224">
            <v>0</v>
          </cell>
          <cell r="D1224" t="str">
            <v xml:space="preserve">         </v>
          </cell>
        </row>
        <row r="1225">
          <cell r="C1225">
            <v>0</v>
          </cell>
          <cell r="D1225" t="str">
            <v xml:space="preserve">         </v>
          </cell>
        </row>
        <row r="1226">
          <cell r="C1226">
            <v>0</v>
          </cell>
          <cell r="D1226" t="str">
            <v xml:space="preserve">         </v>
          </cell>
        </row>
        <row r="1227">
          <cell r="C1227">
            <v>0</v>
          </cell>
          <cell r="D1227" t="str">
            <v xml:space="preserve">         </v>
          </cell>
        </row>
        <row r="1228">
          <cell r="C1228">
            <v>0</v>
          </cell>
          <cell r="D1228" t="str">
            <v xml:space="preserve">         </v>
          </cell>
        </row>
        <row r="1229">
          <cell r="C1229">
            <v>0</v>
          </cell>
          <cell r="D1229" t="str">
            <v xml:space="preserve">         </v>
          </cell>
        </row>
        <row r="1230">
          <cell r="C1230">
            <v>0</v>
          </cell>
          <cell r="D1230" t="str">
            <v xml:space="preserve">         </v>
          </cell>
        </row>
        <row r="1231">
          <cell r="C1231">
            <v>0</v>
          </cell>
          <cell r="D1231" t="str">
            <v xml:space="preserve">         </v>
          </cell>
        </row>
        <row r="1232">
          <cell r="C1232">
            <v>0</v>
          </cell>
          <cell r="D1232" t="str">
            <v xml:space="preserve">         </v>
          </cell>
        </row>
        <row r="1233">
          <cell r="C1233">
            <v>0</v>
          </cell>
          <cell r="D1233" t="str">
            <v xml:space="preserve">         </v>
          </cell>
        </row>
        <row r="1234">
          <cell r="C1234">
            <v>0</v>
          </cell>
          <cell r="D1234" t="str">
            <v xml:space="preserve">         </v>
          </cell>
        </row>
        <row r="1235">
          <cell r="C1235">
            <v>0</v>
          </cell>
          <cell r="D1235" t="str">
            <v xml:space="preserve">         </v>
          </cell>
        </row>
        <row r="1236">
          <cell r="C1236">
            <v>0</v>
          </cell>
          <cell r="D1236" t="str">
            <v xml:space="preserve">         </v>
          </cell>
        </row>
        <row r="1237">
          <cell r="C1237">
            <v>0</v>
          </cell>
          <cell r="D1237" t="str">
            <v xml:space="preserve">         </v>
          </cell>
        </row>
        <row r="1238">
          <cell r="C1238">
            <v>0</v>
          </cell>
          <cell r="D1238" t="str">
            <v xml:space="preserve">         </v>
          </cell>
        </row>
        <row r="1239">
          <cell r="C1239">
            <v>0</v>
          </cell>
          <cell r="D1239" t="str">
            <v xml:space="preserve">         </v>
          </cell>
        </row>
        <row r="1240">
          <cell r="C1240">
            <v>0</v>
          </cell>
          <cell r="D1240" t="str">
            <v xml:space="preserve">         </v>
          </cell>
        </row>
        <row r="1241">
          <cell r="C1241">
            <v>0</v>
          </cell>
          <cell r="D1241" t="str">
            <v xml:space="preserve">         </v>
          </cell>
        </row>
        <row r="1242">
          <cell r="C1242">
            <v>0</v>
          </cell>
          <cell r="D1242" t="str">
            <v xml:space="preserve">         </v>
          </cell>
        </row>
        <row r="1243">
          <cell r="C1243">
            <v>0</v>
          </cell>
          <cell r="D1243" t="str">
            <v xml:space="preserve">         </v>
          </cell>
        </row>
        <row r="1244">
          <cell r="C1244">
            <v>0</v>
          </cell>
          <cell r="D1244" t="str">
            <v xml:space="preserve">         </v>
          </cell>
        </row>
        <row r="1245">
          <cell r="C1245">
            <v>0</v>
          </cell>
          <cell r="D1245" t="str">
            <v xml:space="preserve">         </v>
          </cell>
        </row>
        <row r="1246">
          <cell r="C1246">
            <v>0</v>
          </cell>
          <cell r="D1246" t="str">
            <v xml:space="preserve">         </v>
          </cell>
        </row>
        <row r="1247">
          <cell r="C1247">
            <v>0</v>
          </cell>
          <cell r="D1247" t="str">
            <v xml:space="preserve">         </v>
          </cell>
        </row>
        <row r="1248">
          <cell r="C1248">
            <v>0</v>
          </cell>
          <cell r="D1248" t="str">
            <v xml:space="preserve">         </v>
          </cell>
        </row>
        <row r="1249">
          <cell r="C1249">
            <v>0</v>
          </cell>
          <cell r="D1249" t="str">
            <v xml:space="preserve">         </v>
          </cell>
        </row>
        <row r="1250">
          <cell r="C1250">
            <v>0</v>
          </cell>
          <cell r="D1250" t="str">
            <v xml:space="preserve">         </v>
          </cell>
        </row>
        <row r="1251">
          <cell r="C1251">
            <v>0</v>
          </cell>
          <cell r="D1251" t="str">
            <v xml:space="preserve">         </v>
          </cell>
        </row>
        <row r="1252">
          <cell r="C1252">
            <v>0</v>
          </cell>
          <cell r="D1252" t="str">
            <v xml:space="preserve">         </v>
          </cell>
        </row>
        <row r="1253">
          <cell r="C1253">
            <v>0</v>
          </cell>
          <cell r="D1253" t="str">
            <v xml:space="preserve">         </v>
          </cell>
        </row>
        <row r="1254">
          <cell r="C1254">
            <v>0</v>
          </cell>
          <cell r="D1254" t="str">
            <v xml:space="preserve">         </v>
          </cell>
        </row>
        <row r="1255">
          <cell r="C1255">
            <v>0</v>
          </cell>
          <cell r="D1255" t="str">
            <v xml:space="preserve">         </v>
          </cell>
        </row>
        <row r="1256">
          <cell r="C1256">
            <v>0</v>
          </cell>
          <cell r="D1256" t="str">
            <v xml:space="preserve">         </v>
          </cell>
        </row>
        <row r="1257">
          <cell r="C1257">
            <v>0</v>
          </cell>
          <cell r="D1257" t="str">
            <v xml:space="preserve">         </v>
          </cell>
        </row>
        <row r="1258">
          <cell r="C1258">
            <v>0</v>
          </cell>
          <cell r="D1258" t="str">
            <v xml:space="preserve">         </v>
          </cell>
        </row>
        <row r="1259">
          <cell r="C1259">
            <v>0</v>
          </cell>
          <cell r="D1259" t="str">
            <v xml:space="preserve">         </v>
          </cell>
        </row>
        <row r="1260">
          <cell r="C1260">
            <v>0</v>
          </cell>
          <cell r="D1260" t="str">
            <v xml:space="preserve">         </v>
          </cell>
        </row>
        <row r="1261">
          <cell r="C1261">
            <v>0</v>
          </cell>
          <cell r="D1261" t="str">
            <v xml:space="preserve">         </v>
          </cell>
        </row>
        <row r="1262">
          <cell r="C1262">
            <v>0</v>
          </cell>
          <cell r="D1262" t="str">
            <v xml:space="preserve">         </v>
          </cell>
        </row>
        <row r="1263">
          <cell r="C1263">
            <v>0</v>
          </cell>
          <cell r="D1263" t="str">
            <v xml:space="preserve">         </v>
          </cell>
        </row>
        <row r="1264">
          <cell r="C1264">
            <v>0</v>
          </cell>
          <cell r="D1264" t="str">
            <v xml:space="preserve">         </v>
          </cell>
        </row>
        <row r="1265">
          <cell r="C1265">
            <v>0</v>
          </cell>
          <cell r="D1265" t="str">
            <v xml:space="preserve">         </v>
          </cell>
        </row>
        <row r="1266">
          <cell r="C1266">
            <v>0</v>
          </cell>
          <cell r="D1266" t="str">
            <v xml:space="preserve">         </v>
          </cell>
        </row>
        <row r="1267">
          <cell r="C1267">
            <v>0</v>
          </cell>
          <cell r="D1267" t="str">
            <v xml:space="preserve">         </v>
          </cell>
        </row>
        <row r="1268">
          <cell r="C1268">
            <v>0</v>
          </cell>
          <cell r="D1268" t="str">
            <v xml:space="preserve">         </v>
          </cell>
        </row>
        <row r="1269">
          <cell r="C1269">
            <v>0</v>
          </cell>
          <cell r="D1269" t="str">
            <v xml:space="preserve">         </v>
          </cell>
        </row>
        <row r="1270">
          <cell r="C1270">
            <v>0</v>
          </cell>
          <cell r="D1270" t="str">
            <v xml:space="preserve">         </v>
          </cell>
        </row>
        <row r="1271">
          <cell r="C1271">
            <v>0</v>
          </cell>
          <cell r="D1271" t="str">
            <v xml:space="preserve">         </v>
          </cell>
        </row>
        <row r="1272">
          <cell r="C1272">
            <v>0</v>
          </cell>
          <cell r="D1272" t="str">
            <v xml:space="preserve">         </v>
          </cell>
        </row>
        <row r="1273">
          <cell r="C1273">
            <v>0</v>
          </cell>
          <cell r="D1273" t="str">
            <v xml:space="preserve">         </v>
          </cell>
        </row>
        <row r="1274">
          <cell r="C1274">
            <v>0</v>
          </cell>
          <cell r="D1274" t="str">
            <v xml:space="preserve">         </v>
          </cell>
        </row>
        <row r="1275">
          <cell r="C1275">
            <v>0</v>
          </cell>
          <cell r="D1275" t="str">
            <v xml:space="preserve">         </v>
          </cell>
        </row>
        <row r="1276">
          <cell r="C1276">
            <v>0</v>
          </cell>
          <cell r="D1276" t="str">
            <v xml:space="preserve">         </v>
          </cell>
        </row>
        <row r="1277">
          <cell r="C1277">
            <v>0</v>
          </cell>
          <cell r="D1277" t="str">
            <v xml:space="preserve">         </v>
          </cell>
        </row>
        <row r="1278">
          <cell r="C1278">
            <v>0</v>
          </cell>
          <cell r="D1278" t="str">
            <v xml:space="preserve">         </v>
          </cell>
        </row>
        <row r="1279">
          <cell r="C1279">
            <v>0</v>
          </cell>
          <cell r="D1279" t="str">
            <v xml:space="preserve">         </v>
          </cell>
        </row>
        <row r="1280">
          <cell r="C1280">
            <v>0</v>
          </cell>
          <cell r="D1280" t="str">
            <v xml:space="preserve">         </v>
          </cell>
        </row>
        <row r="1281">
          <cell r="C1281">
            <v>0</v>
          </cell>
          <cell r="D1281" t="str">
            <v xml:space="preserve">         </v>
          </cell>
        </row>
        <row r="1282">
          <cell r="C1282">
            <v>0</v>
          </cell>
          <cell r="D1282" t="str">
            <v xml:space="preserve">         </v>
          </cell>
        </row>
        <row r="1283">
          <cell r="C1283">
            <v>0</v>
          </cell>
          <cell r="D1283" t="str">
            <v xml:space="preserve">         </v>
          </cell>
        </row>
        <row r="1284">
          <cell r="C1284">
            <v>0</v>
          </cell>
          <cell r="D1284" t="str">
            <v xml:space="preserve">         </v>
          </cell>
        </row>
        <row r="1285">
          <cell r="C1285">
            <v>0</v>
          </cell>
          <cell r="D1285" t="str">
            <v xml:space="preserve">         </v>
          </cell>
        </row>
        <row r="1286">
          <cell r="C1286">
            <v>0</v>
          </cell>
          <cell r="D1286" t="str">
            <v xml:space="preserve">         </v>
          </cell>
        </row>
        <row r="1287">
          <cell r="C1287">
            <v>0</v>
          </cell>
          <cell r="D1287" t="str">
            <v xml:space="preserve">         </v>
          </cell>
        </row>
        <row r="1288">
          <cell r="C1288">
            <v>0</v>
          </cell>
          <cell r="D1288" t="str">
            <v xml:space="preserve">         </v>
          </cell>
        </row>
        <row r="1289">
          <cell r="C1289">
            <v>0</v>
          </cell>
          <cell r="D1289" t="str">
            <v xml:space="preserve">         </v>
          </cell>
        </row>
        <row r="1290">
          <cell r="C1290">
            <v>0</v>
          </cell>
          <cell r="D1290" t="str">
            <v xml:space="preserve">         </v>
          </cell>
        </row>
        <row r="1291">
          <cell r="C1291">
            <v>0</v>
          </cell>
          <cell r="D1291" t="str">
            <v xml:space="preserve">         </v>
          </cell>
        </row>
        <row r="1292">
          <cell r="C1292">
            <v>0</v>
          </cell>
          <cell r="D1292" t="str">
            <v xml:space="preserve">         </v>
          </cell>
        </row>
        <row r="1293">
          <cell r="C1293">
            <v>0</v>
          </cell>
          <cell r="D1293" t="str">
            <v xml:space="preserve">         </v>
          </cell>
        </row>
        <row r="1294">
          <cell r="C1294">
            <v>0</v>
          </cell>
          <cell r="D1294" t="str">
            <v xml:space="preserve">         </v>
          </cell>
        </row>
        <row r="1295">
          <cell r="C1295">
            <v>0</v>
          </cell>
          <cell r="D1295" t="str">
            <v xml:space="preserve">         </v>
          </cell>
        </row>
        <row r="1296">
          <cell r="C1296">
            <v>0</v>
          </cell>
          <cell r="D1296" t="str">
            <v xml:space="preserve">         </v>
          </cell>
        </row>
        <row r="1297">
          <cell r="C1297">
            <v>0</v>
          </cell>
          <cell r="D1297" t="str">
            <v xml:space="preserve">         </v>
          </cell>
        </row>
        <row r="1298">
          <cell r="C1298">
            <v>0</v>
          </cell>
          <cell r="D1298" t="str">
            <v xml:space="preserve">         </v>
          </cell>
        </row>
        <row r="1299">
          <cell r="C1299">
            <v>0</v>
          </cell>
          <cell r="D1299" t="str">
            <v xml:space="preserve">         </v>
          </cell>
        </row>
        <row r="1300">
          <cell r="C1300">
            <v>0</v>
          </cell>
          <cell r="D1300" t="str">
            <v xml:space="preserve">         </v>
          </cell>
        </row>
        <row r="1301">
          <cell r="C1301">
            <v>0</v>
          </cell>
          <cell r="D1301" t="str">
            <v xml:space="preserve">         </v>
          </cell>
        </row>
        <row r="1302">
          <cell r="C1302">
            <v>0</v>
          </cell>
          <cell r="D1302" t="str">
            <v xml:space="preserve">         </v>
          </cell>
        </row>
        <row r="1303">
          <cell r="C1303">
            <v>0</v>
          </cell>
          <cell r="D1303" t="str">
            <v xml:space="preserve">         </v>
          </cell>
        </row>
        <row r="1304">
          <cell r="C1304">
            <v>0</v>
          </cell>
          <cell r="D1304" t="str">
            <v xml:space="preserve">         </v>
          </cell>
        </row>
        <row r="1305">
          <cell r="C1305">
            <v>0</v>
          </cell>
          <cell r="D1305" t="str">
            <v xml:space="preserve">         </v>
          </cell>
        </row>
        <row r="1306">
          <cell r="C1306">
            <v>0</v>
          </cell>
          <cell r="D1306" t="str">
            <v xml:space="preserve">         </v>
          </cell>
        </row>
        <row r="1307">
          <cell r="C1307">
            <v>0</v>
          </cell>
          <cell r="D1307" t="str">
            <v xml:space="preserve">         </v>
          </cell>
        </row>
        <row r="1308">
          <cell r="C1308">
            <v>0</v>
          </cell>
          <cell r="D1308" t="str">
            <v xml:space="preserve">         </v>
          </cell>
        </row>
        <row r="1309">
          <cell r="C1309">
            <v>0</v>
          </cell>
          <cell r="D1309" t="str">
            <v xml:space="preserve">         </v>
          </cell>
        </row>
        <row r="1310">
          <cell r="C1310">
            <v>0</v>
          </cell>
          <cell r="D1310" t="str">
            <v xml:space="preserve">         </v>
          </cell>
        </row>
        <row r="1311">
          <cell r="C1311">
            <v>0</v>
          </cell>
          <cell r="D1311" t="str">
            <v xml:space="preserve">         </v>
          </cell>
        </row>
        <row r="1312">
          <cell r="C1312">
            <v>0</v>
          </cell>
          <cell r="D1312" t="str">
            <v xml:space="preserve">         </v>
          </cell>
        </row>
        <row r="1313">
          <cell r="C1313">
            <v>0</v>
          </cell>
          <cell r="D1313" t="str">
            <v xml:space="preserve">         </v>
          </cell>
        </row>
        <row r="1314">
          <cell r="C1314">
            <v>0</v>
          </cell>
          <cell r="D1314" t="str">
            <v xml:space="preserve">         </v>
          </cell>
        </row>
        <row r="1315">
          <cell r="C1315">
            <v>0</v>
          </cell>
          <cell r="D1315" t="str">
            <v xml:space="preserve">         </v>
          </cell>
        </row>
        <row r="1316">
          <cell r="C1316">
            <v>0</v>
          </cell>
          <cell r="D1316" t="str">
            <v xml:space="preserve">         </v>
          </cell>
        </row>
        <row r="1317">
          <cell r="C1317">
            <v>0</v>
          </cell>
          <cell r="D1317" t="str">
            <v xml:space="preserve">         </v>
          </cell>
        </row>
        <row r="1318">
          <cell r="C1318">
            <v>0</v>
          </cell>
          <cell r="D1318" t="str">
            <v xml:space="preserve">         </v>
          </cell>
        </row>
        <row r="1319">
          <cell r="C1319">
            <v>0</v>
          </cell>
          <cell r="D1319" t="str">
            <v xml:space="preserve">         </v>
          </cell>
        </row>
        <row r="1320">
          <cell r="C1320">
            <v>0</v>
          </cell>
          <cell r="D1320" t="str">
            <v xml:space="preserve">         </v>
          </cell>
        </row>
        <row r="1321">
          <cell r="C1321">
            <v>0</v>
          </cell>
          <cell r="D1321" t="str">
            <v xml:space="preserve">         </v>
          </cell>
        </row>
        <row r="1322">
          <cell r="C1322">
            <v>0</v>
          </cell>
          <cell r="D1322" t="str">
            <v xml:space="preserve">         </v>
          </cell>
        </row>
        <row r="1323">
          <cell r="C1323">
            <v>0</v>
          </cell>
          <cell r="D1323" t="str">
            <v xml:space="preserve">         </v>
          </cell>
        </row>
        <row r="1324">
          <cell r="C1324">
            <v>0</v>
          </cell>
          <cell r="D1324" t="str">
            <v xml:space="preserve">         </v>
          </cell>
        </row>
        <row r="1325">
          <cell r="C1325">
            <v>0</v>
          </cell>
          <cell r="D1325" t="str">
            <v xml:space="preserve">         </v>
          </cell>
        </row>
        <row r="1326">
          <cell r="C1326">
            <v>0</v>
          </cell>
          <cell r="D1326" t="str">
            <v xml:space="preserve">         </v>
          </cell>
        </row>
        <row r="1327">
          <cell r="C1327">
            <v>0</v>
          </cell>
          <cell r="D1327" t="str">
            <v xml:space="preserve">         </v>
          </cell>
        </row>
        <row r="1328">
          <cell r="C1328">
            <v>0</v>
          </cell>
          <cell r="D1328" t="str">
            <v xml:space="preserve">         </v>
          </cell>
        </row>
        <row r="1329">
          <cell r="C1329">
            <v>0</v>
          </cell>
          <cell r="D1329" t="str">
            <v xml:space="preserve">         </v>
          </cell>
        </row>
        <row r="1330">
          <cell r="C1330">
            <v>0</v>
          </cell>
          <cell r="D1330" t="str">
            <v xml:space="preserve">         </v>
          </cell>
        </row>
        <row r="1331">
          <cell r="C1331">
            <v>0</v>
          </cell>
          <cell r="D1331" t="str">
            <v xml:space="preserve">         </v>
          </cell>
        </row>
        <row r="1332">
          <cell r="C1332">
            <v>0</v>
          </cell>
          <cell r="D1332" t="str">
            <v xml:space="preserve">         </v>
          </cell>
        </row>
        <row r="1333">
          <cell r="C1333">
            <v>0</v>
          </cell>
          <cell r="D1333" t="str">
            <v xml:space="preserve">         </v>
          </cell>
        </row>
        <row r="1334">
          <cell r="C1334">
            <v>0</v>
          </cell>
          <cell r="D1334" t="str">
            <v xml:space="preserve">         </v>
          </cell>
        </row>
        <row r="1335">
          <cell r="C1335">
            <v>0</v>
          </cell>
          <cell r="D1335" t="str">
            <v xml:space="preserve">         </v>
          </cell>
        </row>
        <row r="1336">
          <cell r="C1336">
            <v>0</v>
          </cell>
          <cell r="D1336" t="str">
            <v xml:space="preserve">         </v>
          </cell>
        </row>
        <row r="1337">
          <cell r="C1337">
            <v>0</v>
          </cell>
          <cell r="D1337" t="str">
            <v xml:space="preserve">         </v>
          </cell>
        </row>
        <row r="1338">
          <cell r="C1338">
            <v>0</v>
          </cell>
          <cell r="D1338" t="str">
            <v xml:space="preserve">         </v>
          </cell>
        </row>
        <row r="1339">
          <cell r="C1339">
            <v>0</v>
          </cell>
          <cell r="D1339" t="str">
            <v xml:space="preserve">         </v>
          </cell>
        </row>
        <row r="1340">
          <cell r="C1340">
            <v>0</v>
          </cell>
          <cell r="D1340" t="str">
            <v xml:space="preserve">         </v>
          </cell>
        </row>
        <row r="1341">
          <cell r="C1341">
            <v>0</v>
          </cell>
          <cell r="D1341" t="str">
            <v xml:space="preserve">         </v>
          </cell>
        </row>
        <row r="1342">
          <cell r="C1342">
            <v>0</v>
          </cell>
          <cell r="D1342" t="str">
            <v xml:space="preserve">         </v>
          </cell>
        </row>
        <row r="1343">
          <cell r="C1343">
            <v>0</v>
          </cell>
          <cell r="D1343" t="str">
            <v xml:space="preserve">         </v>
          </cell>
        </row>
        <row r="1344">
          <cell r="C1344">
            <v>0</v>
          </cell>
          <cell r="D1344" t="str">
            <v xml:space="preserve">         </v>
          </cell>
        </row>
        <row r="1345">
          <cell r="C1345">
            <v>0</v>
          </cell>
          <cell r="D1345" t="str">
            <v xml:space="preserve">         </v>
          </cell>
        </row>
        <row r="1346">
          <cell r="C1346">
            <v>0</v>
          </cell>
          <cell r="D1346" t="str">
            <v xml:space="preserve">         </v>
          </cell>
        </row>
        <row r="1347">
          <cell r="C1347">
            <v>0</v>
          </cell>
          <cell r="D1347" t="str">
            <v xml:space="preserve">         </v>
          </cell>
        </row>
        <row r="1348">
          <cell r="C1348">
            <v>0</v>
          </cell>
          <cell r="D1348" t="str">
            <v xml:space="preserve">         </v>
          </cell>
        </row>
        <row r="1349">
          <cell r="C1349">
            <v>0</v>
          </cell>
          <cell r="D1349" t="str">
            <v xml:space="preserve">         </v>
          </cell>
        </row>
        <row r="1350">
          <cell r="C1350">
            <v>0</v>
          </cell>
          <cell r="D1350" t="str">
            <v xml:space="preserve">         </v>
          </cell>
        </row>
        <row r="1351">
          <cell r="C1351">
            <v>0</v>
          </cell>
          <cell r="D1351" t="str">
            <v xml:space="preserve">         </v>
          </cell>
        </row>
        <row r="1352">
          <cell r="C1352">
            <v>0</v>
          </cell>
          <cell r="D1352" t="str">
            <v xml:space="preserve">         </v>
          </cell>
        </row>
        <row r="1353">
          <cell r="C1353">
            <v>0</v>
          </cell>
          <cell r="D1353" t="str">
            <v xml:space="preserve">         </v>
          </cell>
        </row>
        <row r="1354">
          <cell r="C1354">
            <v>0</v>
          </cell>
          <cell r="D1354" t="str">
            <v xml:space="preserve">         </v>
          </cell>
        </row>
        <row r="1355">
          <cell r="C1355">
            <v>0</v>
          </cell>
          <cell r="D1355" t="str">
            <v xml:space="preserve">         </v>
          </cell>
        </row>
        <row r="1356">
          <cell r="C1356">
            <v>0</v>
          </cell>
          <cell r="D1356" t="str">
            <v xml:space="preserve">         </v>
          </cell>
        </row>
        <row r="1357">
          <cell r="C1357">
            <v>0</v>
          </cell>
          <cell r="D1357" t="str">
            <v xml:space="preserve">         </v>
          </cell>
        </row>
        <row r="1358">
          <cell r="C1358">
            <v>0</v>
          </cell>
          <cell r="D1358" t="str">
            <v xml:space="preserve">         </v>
          </cell>
        </row>
        <row r="1359">
          <cell r="C1359">
            <v>0</v>
          </cell>
          <cell r="D1359" t="str">
            <v xml:space="preserve">         </v>
          </cell>
        </row>
        <row r="1360">
          <cell r="C1360">
            <v>0</v>
          </cell>
          <cell r="D1360" t="str">
            <v xml:space="preserve">         </v>
          </cell>
        </row>
        <row r="1361">
          <cell r="C1361">
            <v>0</v>
          </cell>
          <cell r="D1361" t="str">
            <v xml:space="preserve">         </v>
          </cell>
        </row>
        <row r="1362">
          <cell r="C1362">
            <v>0</v>
          </cell>
          <cell r="D1362" t="str">
            <v xml:space="preserve">         </v>
          </cell>
        </row>
        <row r="1363">
          <cell r="C1363">
            <v>0</v>
          </cell>
          <cell r="D1363" t="str">
            <v xml:space="preserve">         </v>
          </cell>
        </row>
        <row r="1364">
          <cell r="C1364">
            <v>0</v>
          </cell>
          <cell r="D1364" t="str">
            <v xml:space="preserve">         </v>
          </cell>
        </row>
        <row r="1365">
          <cell r="C1365">
            <v>0</v>
          </cell>
          <cell r="D1365" t="str">
            <v xml:space="preserve">         </v>
          </cell>
        </row>
        <row r="1366">
          <cell r="C1366">
            <v>0</v>
          </cell>
          <cell r="D1366" t="str">
            <v xml:space="preserve">         </v>
          </cell>
        </row>
        <row r="1367">
          <cell r="C1367">
            <v>0</v>
          </cell>
          <cell r="D1367" t="str">
            <v xml:space="preserve">         </v>
          </cell>
        </row>
        <row r="1368">
          <cell r="C1368">
            <v>0</v>
          </cell>
          <cell r="D1368" t="str">
            <v xml:space="preserve">         </v>
          </cell>
        </row>
        <row r="1369">
          <cell r="C1369">
            <v>0</v>
          </cell>
          <cell r="D1369" t="str">
            <v xml:space="preserve">         </v>
          </cell>
        </row>
        <row r="1370">
          <cell r="C1370">
            <v>0</v>
          </cell>
          <cell r="D1370" t="str">
            <v xml:space="preserve">         </v>
          </cell>
        </row>
        <row r="1371">
          <cell r="C1371">
            <v>0</v>
          </cell>
          <cell r="D1371" t="str">
            <v xml:space="preserve">         </v>
          </cell>
        </row>
        <row r="1372">
          <cell r="C1372">
            <v>0</v>
          </cell>
          <cell r="D1372" t="str">
            <v xml:space="preserve">         </v>
          </cell>
        </row>
        <row r="1373">
          <cell r="C1373">
            <v>0</v>
          </cell>
          <cell r="D1373" t="str">
            <v xml:space="preserve">         </v>
          </cell>
        </row>
        <row r="1374">
          <cell r="C1374">
            <v>0</v>
          </cell>
          <cell r="D1374" t="str">
            <v xml:space="preserve">         </v>
          </cell>
        </row>
        <row r="1375">
          <cell r="C1375">
            <v>0</v>
          </cell>
          <cell r="D1375" t="str">
            <v xml:space="preserve">         </v>
          </cell>
        </row>
        <row r="1376">
          <cell r="C1376">
            <v>0</v>
          </cell>
          <cell r="D1376" t="str">
            <v xml:space="preserve">         </v>
          </cell>
        </row>
        <row r="1377">
          <cell r="C1377">
            <v>0</v>
          </cell>
          <cell r="D1377" t="str">
            <v xml:space="preserve">         </v>
          </cell>
        </row>
        <row r="1378">
          <cell r="C1378">
            <v>0</v>
          </cell>
          <cell r="D1378" t="str">
            <v xml:space="preserve">         </v>
          </cell>
        </row>
        <row r="1379">
          <cell r="C1379">
            <v>0</v>
          </cell>
          <cell r="D1379" t="str">
            <v xml:space="preserve">         </v>
          </cell>
        </row>
        <row r="1380">
          <cell r="C1380">
            <v>0</v>
          </cell>
          <cell r="D1380" t="str">
            <v xml:space="preserve">         </v>
          </cell>
        </row>
        <row r="1381">
          <cell r="C1381">
            <v>0</v>
          </cell>
          <cell r="D1381" t="str">
            <v xml:space="preserve">         </v>
          </cell>
        </row>
        <row r="1382">
          <cell r="C1382">
            <v>0</v>
          </cell>
          <cell r="D1382" t="str">
            <v xml:space="preserve">         </v>
          </cell>
        </row>
        <row r="1383">
          <cell r="C1383">
            <v>0</v>
          </cell>
          <cell r="D1383" t="str">
            <v xml:space="preserve">         </v>
          </cell>
        </row>
        <row r="1384">
          <cell r="C1384">
            <v>0</v>
          </cell>
          <cell r="D1384" t="str">
            <v xml:space="preserve">         </v>
          </cell>
        </row>
        <row r="1385">
          <cell r="C1385">
            <v>0</v>
          </cell>
          <cell r="D1385" t="str">
            <v xml:space="preserve">         </v>
          </cell>
        </row>
        <row r="1386">
          <cell r="C1386">
            <v>0</v>
          </cell>
          <cell r="D1386" t="str">
            <v xml:space="preserve">         </v>
          </cell>
        </row>
        <row r="1387">
          <cell r="C1387">
            <v>0</v>
          </cell>
          <cell r="D1387" t="str">
            <v xml:space="preserve">         </v>
          </cell>
        </row>
        <row r="1388">
          <cell r="C1388">
            <v>0</v>
          </cell>
          <cell r="D1388" t="str">
            <v xml:space="preserve">         </v>
          </cell>
        </row>
        <row r="1389">
          <cell r="C1389">
            <v>0</v>
          </cell>
          <cell r="D1389" t="str">
            <v xml:space="preserve">         </v>
          </cell>
        </row>
        <row r="1390">
          <cell r="C1390">
            <v>0</v>
          </cell>
          <cell r="D1390" t="str">
            <v xml:space="preserve">         </v>
          </cell>
        </row>
        <row r="1391">
          <cell r="C1391">
            <v>0</v>
          </cell>
          <cell r="D1391" t="str">
            <v xml:space="preserve">         </v>
          </cell>
        </row>
        <row r="1392">
          <cell r="C1392">
            <v>0</v>
          </cell>
          <cell r="D1392" t="str">
            <v xml:space="preserve">         </v>
          </cell>
        </row>
        <row r="1393">
          <cell r="C1393">
            <v>0</v>
          </cell>
          <cell r="D1393" t="str">
            <v xml:space="preserve">         </v>
          </cell>
        </row>
        <row r="1394">
          <cell r="C1394">
            <v>0</v>
          </cell>
          <cell r="D1394" t="str">
            <v xml:space="preserve">         </v>
          </cell>
        </row>
        <row r="1395">
          <cell r="C1395">
            <v>0</v>
          </cell>
          <cell r="D1395" t="str">
            <v xml:space="preserve">         </v>
          </cell>
        </row>
        <row r="1396">
          <cell r="C1396">
            <v>0</v>
          </cell>
          <cell r="D1396" t="str">
            <v xml:space="preserve">         </v>
          </cell>
        </row>
        <row r="1397">
          <cell r="C1397">
            <v>0</v>
          </cell>
          <cell r="D1397" t="str">
            <v xml:space="preserve">         </v>
          </cell>
        </row>
        <row r="1398">
          <cell r="C1398">
            <v>0</v>
          </cell>
          <cell r="D1398" t="str">
            <v xml:space="preserve">         </v>
          </cell>
        </row>
        <row r="1399">
          <cell r="C1399">
            <v>0</v>
          </cell>
          <cell r="D1399" t="str">
            <v xml:space="preserve">         </v>
          </cell>
        </row>
        <row r="1400">
          <cell r="C1400">
            <v>0</v>
          </cell>
          <cell r="D1400" t="str">
            <v xml:space="preserve">         </v>
          </cell>
        </row>
        <row r="1401">
          <cell r="C1401">
            <v>0</v>
          </cell>
          <cell r="D1401" t="str">
            <v xml:space="preserve">         </v>
          </cell>
        </row>
        <row r="1402">
          <cell r="C1402">
            <v>0</v>
          </cell>
          <cell r="D1402" t="str">
            <v xml:space="preserve">         </v>
          </cell>
        </row>
        <row r="1403">
          <cell r="C1403">
            <v>0</v>
          </cell>
          <cell r="D1403" t="str">
            <v xml:space="preserve">         </v>
          </cell>
        </row>
        <row r="1404">
          <cell r="C1404">
            <v>0</v>
          </cell>
          <cell r="D1404" t="str">
            <v xml:space="preserve">         </v>
          </cell>
        </row>
        <row r="1405">
          <cell r="C1405">
            <v>0</v>
          </cell>
          <cell r="D1405" t="str">
            <v xml:space="preserve">         </v>
          </cell>
        </row>
        <row r="1406">
          <cell r="C1406">
            <v>0</v>
          </cell>
          <cell r="D1406" t="str">
            <v xml:space="preserve">         </v>
          </cell>
        </row>
        <row r="1407">
          <cell r="C1407">
            <v>0</v>
          </cell>
          <cell r="D1407" t="str">
            <v xml:space="preserve">         </v>
          </cell>
        </row>
        <row r="1408">
          <cell r="C1408">
            <v>0</v>
          </cell>
          <cell r="D1408" t="str">
            <v xml:space="preserve">         </v>
          </cell>
        </row>
        <row r="1409">
          <cell r="C1409">
            <v>0</v>
          </cell>
          <cell r="D1409" t="str">
            <v xml:space="preserve">         </v>
          </cell>
        </row>
        <row r="1410">
          <cell r="C1410">
            <v>0</v>
          </cell>
          <cell r="D1410" t="str">
            <v xml:space="preserve">         </v>
          </cell>
        </row>
        <row r="1411">
          <cell r="C1411">
            <v>0</v>
          </cell>
          <cell r="D1411" t="str">
            <v xml:space="preserve">         </v>
          </cell>
        </row>
        <row r="1412">
          <cell r="C1412">
            <v>0</v>
          </cell>
          <cell r="D1412" t="str">
            <v xml:space="preserve">         </v>
          </cell>
        </row>
        <row r="1413">
          <cell r="C1413">
            <v>0</v>
          </cell>
          <cell r="D1413" t="str">
            <v xml:space="preserve">         </v>
          </cell>
        </row>
        <row r="1414">
          <cell r="C1414">
            <v>0</v>
          </cell>
          <cell r="D1414" t="str">
            <v xml:space="preserve">         </v>
          </cell>
        </row>
        <row r="1415">
          <cell r="C1415">
            <v>0</v>
          </cell>
          <cell r="D1415" t="str">
            <v xml:space="preserve">         </v>
          </cell>
        </row>
        <row r="1416">
          <cell r="C1416">
            <v>0</v>
          </cell>
          <cell r="D1416" t="str">
            <v xml:space="preserve">         </v>
          </cell>
        </row>
        <row r="1417">
          <cell r="C1417">
            <v>0</v>
          </cell>
          <cell r="D1417" t="str">
            <v xml:space="preserve">         </v>
          </cell>
        </row>
        <row r="1418">
          <cell r="C1418">
            <v>0</v>
          </cell>
          <cell r="D1418" t="str">
            <v xml:space="preserve">         </v>
          </cell>
        </row>
        <row r="1419">
          <cell r="C1419">
            <v>0</v>
          </cell>
          <cell r="D1419" t="str">
            <v xml:space="preserve">         </v>
          </cell>
        </row>
        <row r="1420">
          <cell r="C1420">
            <v>0</v>
          </cell>
          <cell r="D1420" t="str">
            <v xml:space="preserve">         </v>
          </cell>
        </row>
        <row r="1421">
          <cell r="C1421">
            <v>0</v>
          </cell>
          <cell r="D1421" t="str">
            <v xml:space="preserve">         </v>
          </cell>
        </row>
        <row r="1422">
          <cell r="C1422">
            <v>0</v>
          </cell>
          <cell r="D1422" t="str">
            <v xml:space="preserve">         </v>
          </cell>
        </row>
        <row r="1423">
          <cell r="C1423">
            <v>0</v>
          </cell>
          <cell r="D1423" t="str">
            <v xml:space="preserve">         </v>
          </cell>
        </row>
        <row r="1424">
          <cell r="C1424">
            <v>0</v>
          </cell>
          <cell r="D1424" t="str">
            <v xml:space="preserve">         </v>
          </cell>
        </row>
        <row r="1425">
          <cell r="C1425">
            <v>0</v>
          </cell>
          <cell r="D1425" t="str">
            <v xml:space="preserve">         </v>
          </cell>
        </row>
        <row r="1426">
          <cell r="C1426">
            <v>0</v>
          </cell>
          <cell r="D1426" t="str">
            <v xml:space="preserve">         </v>
          </cell>
        </row>
        <row r="1427">
          <cell r="C1427">
            <v>0</v>
          </cell>
          <cell r="D1427" t="str">
            <v xml:space="preserve">         </v>
          </cell>
        </row>
        <row r="1428">
          <cell r="C1428">
            <v>0</v>
          </cell>
          <cell r="D1428" t="str">
            <v xml:space="preserve">         </v>
          </cell>
        </row>
        <row r="1429">
          <cell r="C1429">
            <v>0</v>
          </cell>
          <cell r="D1429" t="str">
            <v xml:space="preserve">         </v>
          </cell>
        </row>
        <row r="1430">
          <cell r="C1430">
            <v>0</v>
          </cell>
          <cell r="D1430" t="str">
            <v xml:space="preserve">         </v>
          </cell>
        </row>
        <row r="1431">
          <cell r="C1431">
            <v>0</v>
          </cell>
          <cell r="D1431" t="str">
            <v xml:space="preserve">         </v>
          </cell>
        </row>
        <row r="1432">
          <cell r="C1432">
            <v>0</v>
          </cell>
          <cell r="D1432" t="str">
            <v xml:space="preserve">         </v>
          </cell>
        </row>
        <row r="1433">
          <cell r="C1433">
            <v>0</v>
          </cell>
          <cell r="D1433" t="str">
            <v xml:space="preserve">         </v>
          </cell>
        </row>
        <row r="1434">
          <cell r="C1434">
            <v>0</v>
          </cell>
          <cell r="D1434" t="str">
            <v xml:space="preserve">         </v>
          </cell>
        </row>
        <row r="1435">
          <cell r="C1435">
            <v>0</v>
          </cell>
          <cell r="D1435" t="str">
            <v xml:space="preserve">         </v>
          </cell>
        </row>
        <row r="1436">
          <cell r="C1436">
            <v>0</v>
          </cell>
          <cell r="D1436" t="str">
            <v xml:space="preserve">         </v>
          </cell>
        </row>
        <row r="1437">
          <cell r="C1437">
            <v>0</v>
          </cell>
          <cell r="D1437" t="str">
            <v xml:space="preserve">         </v>
          </cell>
        </row>
        <row r="1438">
          <cell r="C1438">
            <v>0</v>
          </cell>
          <cell r="D1438" t="str">
            <v xml:space="preserve">         </v>
          </cell>
        </row>
        <row r="1439">
          <cell r="C1439">
            <v>0</v>
          </cell>
          <cell r="D1439" t="str">
            <v xml:space="preserve">         </v>
          </cell>
        </row>
        <row r="1440">
          <cell r="C1440">
            <v>0</v>
          </cell>
          <cell r="D1440" t="str">
            <v xml:space="preserve">         </v>
          </cell>
        </row>
        <row r="1441">
          <cell r="C1441">
            <v>0</v>
          </cell>
          <cell r="D1441" t="str">
            <v xml:space="preserve">         </v>
          </cell>
        </row>
        <row r="1442">
          <cell r="C1442">
            <v>0</v>
          </cell>
          <cell r="D1442" t="str">
            <v xml:space="preserve">         </v>
          </cell>
        </row>
        <row r="1443">
          <cell r="C1443">
            <v>0</v>
          </cell>
          <cell r="D1443" t="str">
            <v xml:space="preserve">         </v>
          </cell>
        </row>
        <row r="1444">
          <cell r="C1444">
            <v>0</v>
          </cell>
          <cell r="D1444" t="str">
            <v xml:space="preserve">         </v>
          </cell>
        </row>
        <row r="1445">
          <cell r="C1445">
            <v>0</v>
          </cell>
          <cell r="D1445" t="str">
            <v xml:space="preserve">         </v>
          </cell>
        </row>
        <row r="1446">
          <cell r="C1446">
            <v>0</v>
          </cell>
          <cell r="D1446" t="str">
            <v xml:space="preserve">         </v>
          </cell>
        </row>
        <row r="1447">
          <cell r="C1447">
            <v>0</v>
          </cell>
          <cell r="D1447" t="str">
            <v xml:space="preserve">         </v>
          </cell>
        </row>
        <row r="1448">
          <cell r="C1448">
            <v>0</v>
          </cell>
          <cell r="D1448" t="str">
            <v xml:space="preserve">         </v>
          </cell>
        </row>
        <row r="1449">
          <cell r="C1449">
            <v>0</v>
          </cell>
          <cell r="D1449" t="str">
            <v xml:space="preserve">         </v>
          </cell>
        </row>
        <row r="1450">
          <cell r="C1450">
            <v>0</v>
          </cell>
          <cell r="D1450" t="str">
            <v xml:space="preserve">         </v>
          </cell>
        </row>
        <row r="1451">
          <cell r="C1451">
            <v>0</v>
          </cell>
          <cell r="D1451" t="str">
            <v xml:space="preserve">         </v>
          </cell>
        </row>
        <row r="1452">
          <cell r="C1452">
            <v>0</v>
          </cell>
          <cell r="D1452" t="str">
            <v xml:space="preserve">         </v>
          </cell>
        </row>
        <row r="1453">
          <cell r="C1453">
            <v>0</v>
          </cell>
          <cell r="D1453" t="str">
            <v xml:space="preserve">         </v>
          </cell>
        </row>
        <row r="1454">
          <cell r="C1454">
            <v>0</v>
          </cell>
          <cell r="D1454" t="str">
            <v xml:space="preserve">         </v>
          </cell>
        </row>
        <row r="1455">
          <cell r="C1455">
            <v>0</v>
          </cell>
          <cell r="D1455" t="str">
            <v xml:space="preserve">         </v>
          </cell>
        </row>
        <row r="1456">
          <cell r="C1456">
            <v>0</v>
          </cell>
          <cell r="D1456" t="str">
            <v xml:space="preserve">         </v>
          </cell>
        </row>
        <row r="1457">
          <cell r="C1457">
            <v>0</v>
          </cell>
          <cell r="D1457" t="str">
            <v xml:space="preserve">         </v>
          </cell>
        </row>
        <row r="1458">
          <cell r="C1458">
            <v>0</v>
          </cell>
          <cell r="D1458" t="str">
            <v xml:space="preserve">         </v>
          </cell>
        </row>
        <row r="1459">
          <cell r="C1459">
            <v>0</v>
          </cell>
          <cell r="D1459" t="str">
            <v xml:space="preserve">         </v>
          </cell>
        </row>
        <row r="1460">
          <cell r="C1460">
            <v>0</v>
          </cell>
          <cell r="D1460" t="str">
            <v xml:space="preserve">         </v>
          </cell>
        </row>
        <row r="1461">
          <cell r="C1461">
            <v>0</v>
          </cell>
          <cell r="D1461" t="str">
            <v xml:space="preserve">         </v>
          </cell>
        </row>
        <row r="1462">
          <cell r="C1462">
            <v>0</v>
          </cell>
          <cell r="D1462" t="str">
            <v xml:space="preserve">         </v>
          </cell>
        </row>
        <row r="1463">
          <cell r="C1463">
            <v>0</v>
          </cell>
          <cell r="D1463" t="str">
            <v xml:space="preserve">         </v>
          </cell>
        </row>
        <row r="1464">
          <cell r="C1464">
            <v>0</v>
          </cell>
          <cell r="D1464" t="str">
            <v xml:space="preserve">         </v>
          </cell>
        </row>
        <row r="1465">
          <cell r="C1465">
            <v>0</v>
          </cell>
          <cell r="D1465" t="str">
            <v xml:space="preserve">         </v>
          </cell>
        </row>
        <row r="1466">
          <cell r="C1466">
            <v>0</v>
          </cell>
          <cell r="D1466" t="str">
            <v xml:space="preserve">         </v>
          </cell>
        </row>
        <row r="1467">
          <cell r="C1467">
            <v>0</v>
          </cell>
          <cell r="D1467" t="str">
            <v xml:space="preserve">         </v>
          </cell>
        </row>
        <row r="1468">
          <cell r="C1468">
            <v>0</v>
          </cell>
          <cell r="D1468" t="str">
            <v xml:space="preserve">         </v>
          </cell>
        </row>
        <row r="1469">
          <cell r="C1469">
            <v>0</v>
          </cell>
          <cell r="D1469" t="str">
            <v xml:space="preserve">         </v>
          </cell>
        </row>
        <row r="1470">
          <cell r="C1470">
            <v>0</v>
          </cell>
          <cell r="D1470" t="str">
            <v xml:space="preserve">         </v>
          </cell>
        </row>
        <row r="1471">
          <cell r="C1471">
            <v>0</v>
          </cell>
          <cell r="D1471" t="str">
            <v xml:space="preserve">         </v>
          </cell>
        </row>
        <row r="1472">
          <cell r="C1472">
            <v>0</v>
          </cell>
          <cell r="D1472" t="str">
            <v xml:space="preserve">         </v>
          </cell>
        </row>
        <row r="1473">
          <cell r="C1473">
            <v>0</v>
          </cell>
          <cell r="D1473" t="str">
            <v xml:space="preserve">         </v>
          </cell>
        </row>
        <row r="1474">
          <cell r="C1474">
            <v>0</v>
          </cell>
          <cell r="D1474" t="str">
            <v xml:space="preserve">         </v>
          </cell>
        </row>
        <row r="1475">
          <cell r="C1475">
            <v>0</v>
          </cell>
          <cell r="D1475" t="str">
            <v xml:space="preserve">         </v>
          </cell>
        </row>
        <row r="1476">
          <cell r="C1476">
            <v>0</v>
          </cell>
          <cell r="D1476" t="str">
            <v xml:space="preserve">         </v>
          </cell>
        </row>
        <row r="1477">
          <cell r="C1477">
            <v>0</v>
          </cell>
          <cell r="D1477" t="str">
            <v xml:space="preserve">         </v>
          </cell>
        </row>
        <row r="1478">
          <cell r="C1478">
            <v>0</v>
          </cell>
          <cell r="D1478" t="str">
            <v xml:space="preserve">         </v>
          </cell>
        </row>
        <row r="1479">
          <cell r="C1479">
            <v>0</v>
          </cell>
          <cell r="D1479" t="str">
            <v xml:space="preserve">         </v>
          </cell>
        </row>
        <row r="1480">
          <cell r="C1480">
            <v>0</v>
          </cell>
          <cell r="D1480" t="str">
            <v xml:space="preserve">         </v>
          </cell>
        </row>
        <row r="1481">
          <cell r="C1481">
            <v>0</v>
          </cell>
          <cell r="D1481" t="str">
            <v xml:space="preserve">         </v>
          </cell>
        </row>
        <row r="1482">
          <cell r="C1482">
            <v>0</v>
          </cell>
          <cell r="D1482" t="str">
            <v xml:space="preserve">         </v>
          </cell>
        </row>
        <row r="1483">
          <cell r="C1483">
            <v>0</v>
          </cell>
          <cell r="D1483" t="str">
            <v xml:space="preserve">         </v>
          </cell>
        </row>
        <row r="1484">
          <cell r="C1484">
            <v>0</v>
          </cell>
          <cell r="D1484" t="str">
            <v xml:space="preserve">         </v>
          </cell>
        </row>
        <row r="1485">
          <cell r="C1485">
            <v>0</v>
          </cell>
          <cell r="D1485" t="str">
            <v xml:space="preserve">         </v>
          </cell>
        </row>
        <row r="1486">
          <cell r="C1486">
            <v>0</v>
          </cell>
          <cell r="D1486" t="str">
            <v xml:space="preserve">         </v>
          </cell>
        </row>
        <row r="1487">
          <cell r="C1487">
            <v>0</v>
          </cell>
          <cell r="D1487" t="str">
            <v xml:space="preserve">         </v>
          </cell>
        </row>
        <row r="1488">
          <cell r="C1488">
            <v>0</v>
          </cell>
          <cell r="D1488" t="str">
            <v xml:space="preserve">         </v>
          </cell>
        </row>
        <row r="1489">
          <cell r="C1489">
            <v>0</v>
          </cell>
          <cell r="D1489" t="str">
            <v xml:space="preserve">         </v>
          </cell>
        </row>
        <row r="1490">
          <cell r="C1490">
            <v>0</v>
          </cell>
          <cell r="D1490" t="str">
            <v xml:space="preserve">         </v>
          </cell>
        </row>
        <row r="1491">
          <cell r="C1491">
            <v>0</v>
          </cell>
          <cell r="D1491" t="str">
            <v xml:space="preserve">         </v>
          </cell>
        </row>
        <row r="1492">
          <cell r="C1492">
            <v>0</v>
          </cell>
          <cell r="D1492" t="str">
            <v xml:space="preserve">         </v>
          </cell>
        </row>
        <row r="1493">
          <cell r="C1493">
            <v>0</v>
          </cell>
          <cell r="D1493" t="str">
            <v xml:space="preserve">         </v>
          </cell>
        </row>
        <row r="1494">
          <cell r="C1494">
            <v>0</v>
          </cell>
          <cell r="D1494" t="str">
            <v xml:space="preserve">         </v>
          </cell>
        </row>
        <row r="1495">
          <cell r="C1495">
            <v>0</v>
          </cell>
          <cell r="D1495" t="str">
            <v xml:space="preserve">         </v>
          </cell>
        </row>
        <row r="1496">
          <cell r="C1496">
            <v>0</v>
          </cell>
          <cell r="D1496" t="str">
            <v xml:space="preserve">         </v>
          </cell>
        </row>
        <row r="1497">
          <cell r="C1497">
            <v>0</v>
          </cell>
          <cell r="D1497" t="str">
            <v xml:space="preserve">         </v>
          </cell>
        </row>
        <row r="1498">
          <cell r="C1498">
            <v>0</v>
          </cell>
          <cell r="D1498" t="str">
            <v xml:space="preserve">         </v>
          </cell>
        </row>
        <row r="1499">
          <cell r="C1499">
            <v>0</v>
          </cell>
          <cell r="D1499" t="str">
            <v xml:space="preserve">         </v>
          </cell>
        </row>
        <row r="1500">
          <cell r="C1500">
            <v>0</v>
          </cell>
          <cell r="D1500" t="str">
            <v xml:space="preserve">         </v>
          </cell>
        </row>
        <row r="1501">
          <cell r="C1501">
            <v>0</v>
          </cell>
          <cell r="D1501" t="str">
            <v xml:space="preserve">         </v>
          </cell>
        </row>
        <row r="1502">
          <cell r="C1502">
            <v>0</v>
          </cell>
          <cell r="D1502" t="str">
            <v xml:space="preserve">         </v>
          </cell>
        </row>
        <row r="1503">
          <cell r="C1503">
            <v>0</v>
          </cell>
          <cell r="D1503" t="str">
            <v xml:space="preserve">         </v>
          </cell>
        </row>
        <row r="1504">
          <cell r="C1504">
            <v>0</v>
          </cell>
          <cell r="D1504" t="str">
            <v xml:space="preserve">         </v>
          </cell>
        </row>
        <row r="1505">
          <cell r="C1505">
            <v>0</v>
          </cell>
          <cell r="D1505" t="str">
            <v xml:space="preserve">         </v>
          </cell>
        </row>
        <row r="1506">
          <cell r="C1506">
            <v>0</v>
          </cell>
          <cell r="D1506" t="str">
            <v xml:space="preserve">         </v>
          </cell>
        </row>
        <row r="1507">
          <cell r="C1507">
            <v>0</v>
          </cell>
          <cell r="D1507" t="str">
            <v xml:space="preserve">         </v>
          </cell>
        </row>
        <row r="1508">
          <cell r="C1508">
            <v>0</v>
          </cell>
          <cell r="D1508" t="str">
            <v xml:space="preserve">         </v>
          </cell>
        </row>
        <row r="1509">
          <cell r="C1509">
            <v>0</v>
          </cell>
          <cell r="D1509" t="str">
            <v xml:space="preserve">         </v>
          </cell>
        </row>
        <row r="1510">
          <cell r="C1510">
            <v>0</v>
          </cell>
          <cell r="D1510" t="str">
            <v xml:space="preserve">         </v>
          </cell>
        </row>
        <row r="1511">
          <cell r="C1511">
            <v>0</v>
          </cell>
          <cell r="D1511" t="str">
            <v xml:space="preserve">         </v>
          </cell>
        </row>
        <row r="1512">
          <cell r="C1512">
            <v>0</v>
          </cell>
          <cell r="D1512" t="str">
            <v xml:space="preserve">         </v>
          </cell>
        </row>
        <row r="1513">
          <cell r="C1513">
            <v>0</v>
          </cell>
          <cell r="D1513" t="str">
            <v xml:space="preserve">         </v>
          </cell>
        </row>
        <row r="1514">
          <cell r="C1514">
            <v>0</v>
          </cell>
          <cell r="D1514" t="str">
            <v xml:space="preserve">         </v>
          </cell>
        </row>
        <row r="1515">
          <cell r="C1515">
            <v>0</v>
          </cell>
          <cell r="D1515" t="str">
            <v xml:space="preserve">         </v>
          </cell>
        </row>
        <row r="1516">
          <cell r="C1516">
            <v>0</v>
          </cell>
          <cell r="D1516" t="str">
            <v xml:space="preserve">         </v>
          </cell>
        </row>
        <row r="1517">
          <cell r="C1517">
            <v>0</v>
          </cell>
          <cell r="D1517" t="str">
            <v xml:space="preserve">         </v>
          </cell>
        </row>
        <row r="1518">
          <cell r="C1518">
            <v>0</v>
          </cell>
          <cell r="D1518" t="str">
            <v xml:space="preserve">         </v>
          </cell>
        </row>
        <row r="1519">
          <cell r="C1519">
            <v>0</v>
          </cell>
          <cell r="D1519" t="str">
            <v xml:space="preserve">         </v>
          </cell>
        </row>
        <row r="1520">
          <cell r="C1520">
            <v>0</v>
          </cell>
          <cell r="D1520" t="str">
            <v xml:space="preserve">         </v>
          </cell>
        </row>
        <row r="1521">
          <cell r="C1521">
            <v>0</v>
          </cell>
          <cell r="D1521" t="str">
            <v xml:space="preserve">         </v>
          </cell>
        </row>
        <row r="1522">
          <cell r="C1522">
            <v>0</v>
          </cell>
          <cell r="D1522" t="str">
            <v xml:space="preserve">         </v>
          </cell>
        </row>
        <row r="1523">
          <cell r="C1523">
            <v>0</v>
          </cell>
          <cell r="D1523" t="str">
            <v xml:space="preserve">         </v>
          </cell>
        </row>
        <row r="1524">
          <cell r="C1524">
            <v>0</v>
          </cell>
          <cell r="D1524" t="str">
            <v xml:space="preserve">         </v>
          </cell>
        </row>
        <row r="1525">
          <cell r="C1525">
            <v>0</v>
          </cell>
          <cell r="D1525" t="str">
            <v xml:space="preserve">         </v>
          </cell>
        </row>
        <row r="1526">
          <cell r="C1526">
            <v>0</v>
          </cell>
          <cell r="D1526" t="str">
            <v xml:space="preserve">         </v>
          </cell>
        </row>
        <row r="1527">
          <cell r="C1527">
            <v>0</v>
          </cell>
          <cell r="D1527" t="str">
            <v xml:space="preserve">         </v>
          </cell>
        </row>
        <row r="1528">
          <cell r="C1528">
            <v>0</v>
          </cell>
          <cell r="D1528" t="str">
            <v xml:space="preserve">         </v>
          </cell>
        </row>
        <row r="1529">
          <cell r="C1529">
            <v>0</v>
          </cell>
          <cell r="D1529" t="str">
            <v xml:space="preserve">         </v>
          </cell>
        </row>
        <row r="1530">
          <cell r="C1530">
            <v>0</v>
          </cell>
          <cell r="D1530" t="str">
            <v xml:space="preserve">         </v>
          </cell>
        </row>
        <row r="1531">
          <cell r="C1531">
            <v>0</v>
          </cell>
          <cell r="D1531" t="str">
            <v xml:space="preserve">         </v>
          </cell>
        </row>
        <row r="1532">
          <cell r="C1532">
            <v>0</v>
          </cell>
          <cell r="D1532" t="str">
            <v xml:space="preserve">         </v>
          </cell>
        </row>
        <row r="1533">
          <cell r="C1533">
            <v>0</v>
          </cell>
          <cell r="D1533" t="str">
            <v xml:space="preserve">         </v>
          </cell>
        </row>
        <row r="1534">
          <cell r="C1534">
            <v>0</v>
          </cell>
          <cell r="D1534" t="str">
            <v xml:space="preserve">         </v>
          </cell>
        </row>
        <row r="1535">
          <cell r="C1535">
            <v>0</v>
          </cell>
          <cell r="D1535" t="str">
            <v xml:space="preserve">         </v>
          </cell>
        </row>
        <row r="1536">
          <cell r="C1536">
            <v>0</v>
          </cell>
          <cell r="D1536" t="str">
            <v xml:space="preserve">         </v>
          </cell>
        </row>
        <row r="1537">
          <cell r="C1537">
            <v>0</v>
          </cell>
          <cell r="D1537" t="str">
            <v xml:space="preserve">         </v>
          </cell>
        </row>
        <row r="1538">
          <cell r="C1538">
            <v>0</v>
          </cell>
          <cell r="D1538" t="str">
            <v xml:space="preserve">         </v>
          </cell>
        </row>
        <row r="1539">
          <cell r="C1539">
            <v>0</v>
          </cell>
          <cell r="D1539" t="str">
            <v xml:space="preserve">         </v>
          </cell>
        </row>
        <row r="1540">
          <cell r="C1540">
            <v>0</v>
          </cell>
          <cell r="D1540" t="str">
            <v xml:space="preserve">         </v>
          </cell>
        </row>
        <row r="1541">
          <cell r="C1541">
            <v>0</v>
          </cell>
          <cell r="D1541" t="str">
            <v xml:space="preserve">         </v>
          </cell>
        </row>
        <row r="1542">
          <cell r="C1542">
            <v>0</v>
          </cell>
          <cell r="D1542" t="str">
            <v xml:space="preserve">         </v>
          </cell>
        </row>
        <row r="1543">
          <cell r="C1543">
            <v>0</v>
          </cell>
          <cell r="D1543" t="str">
            <v xml:space="preserve">         </v>
          </cell>
        </row>
        <row r="1544">
          <cell r="C1544">
            <v>0</v>
          </cell>
          <cell r="D1544" t="str">
            <v xml:space="preserve">         </v>
          </cell>
        </row>
        <row r="1545">
          <cell r="C1545">
            <v>0</v>
          </cell>
          <cell r="D1545" t="str">
            <v xml:space="preserve">         </v>
          </cell>
        </row>
        <row r="1546">
          <cell r="C1546">
            <v>0</v>
          </cell>
          <cell r="D1546" t="str">
            <v xml:space="preserve">         </v>
          </cell>
        </row>
        <row r="1547">
          <cell r="C1547">
            <v>0</v>
          </cell>
          <cell r="D1547" t="str">
            <v xml:space="preserve">         </v>
          </cell>
        </row>
        <row r="1548">
          <cell r="C1548">
            <v>0</v>
          </cell>
          <cell r="D1548" t="str">
            <v xml:space="preserve">         </v>
          </cell>
        </row>
        <row r="1549">
          <cell r="C1549">
            <v>0</v>
          </cell>
          <cell r="D1549" t="str">
            <v xml:space="preserve">         </v>
          </cell>
        </row>
        <row r="1550">
          <cell r="C1550">
            <v>0</v>
          </cell>
          <cell r="D1550" t="str">
            <v xml:space="preserve">         </v>
          </cell>
        </row>
        <row r="1551">
          <cell r="C1551">
            <v>0</v>
          </cell>
          <cell r="D1551" t="str">
            <v xml:space="preserve">         </v>
          </cell>
        </row>
        <row r="1552">
          <cell r="C1552">
            <v>0</v>
          </cell>
          <cell r="D1552" t="str">
            <v xml:space="preserve">         </v>
          </cell>
        </row>
        <row r="1553">
          <cell r="C1553">
            <v>0</v>
          </cell>
          <cell r="D1553" t="str">
            <v xml:space="preserve">         </v>
          </cell>
        </row>
        <row r="1554">
          <cell r="C1554">
            <v>0</v>
          </cell>
          <cell r="D1554" t="str">
            <v xml:space="preserve">         </v>
          </cell>
        </row>
        <row r="1555">
          <cell r="C1555">
            <v>0</v>
          </cell>
          <cell r="D1555" t="str">
            <v xml:space="preserve">         </v>
          </cell>
        </row>
        <row r="1556">
          <cell r="C1556">
            <v>0</v>
          </cell>
          <cell r="D1556" t="str">
            <v xml:space="preserve">         </v>
          </cell>
        </row>
        <row r="1557">
          <cell r="C1557">
            <v>0</v>
          </cell>
          <cell r="D1557" t="str">
            <v xml:space="preserve">         </v>
          </cell>
        </row>
        <row r="1558">
          <cell r="C1558">
            <v>0</v>
          </cell>
          <cell r="D1558" t="str">
            <v xml:space="preserve">         </v>
          </cell>
        </row>
        <row r="1559">
          <cell r="C1559">
            <v>0</v>
          </cell>
          <cell r="D1559" t="str">
            <v xml:space="preserve">         </v>
          </cell>
        </row>
        <row r="1560">
          <cell r="C1560">
            <v>0</v>
          </cell>
          <cell r="D1560" t="str">
            <v xml:space="preserve">         </v>
          </cell>
        </row>
        <row r="1561">
          <cell r="C1561">
            <v>0</v>
          </cell>
          <cell r="D1561" t="str">
            <v xml:space="preserve">         </v>
          </cell>
        </row>
        <row r="1562">
          <cell r="C1562">
            <v>0</v>
          </cell>
          <cell r="D1562" t="str">
            <v xml:space="preserve">         </v>
          </cell>
        </row>
        <row r="1563">
          <cell r="C1563">
            <v>0</v>
          </cell>
          <cell r="D1563" t="str">
            <v xml:space="preserve">         </v>
          </cell>
        </row>
        <row r="1564">
          <cell r="C1564">
            <v>0</v>
          </cell>
          <cell r="D1564" t="str">
            <v xml:space="preserve">         </v>
          </cell>
        </row>
        <row r="1565">
          <cell r="C1565">
            <v>0</v>
          </cell>
          <cell r="D1565" t="str">
            <v xml:space="preserve">         </v>
          </cell>
        </row>
        <row r="1566">
          <cell r="C1566">
            <v>0</v>
          </cell>
          <cell r="D1566" t="str">
            <v xml:space="preserve">         </v>
          </cell>
        </row>
        <row r="1567">
          <cell r="C1567">
            <v>0</v>
          </cell>
          <cell r="D1567" t="str">
            <v xml:space="preserve">         </v>
          </cell>
        </row>
        <row r="1568">
          <cell r="C1568">
            <v>0</v>
          </cell>
          <cell r="D1568" t="str">
            <v xml:space="preserve">         </v>
          </cell>
        </row>
        <row r="1569">
          <cell r="C1569">
            <v>0</v>
          </cell>
          <cell r="D1569" t="str">
            <v xml:space="preserve">         </v>
          </cell>
        </row>
        <row r="1570">
          <cell r="C1570">
            <v>0</v>
          </cell>
          <cell r="D1570" t="str">
            <v xml:space="preserve">         </v>
          </cell>
        </row>
        <row r="1571">
          <cell r="C1571">
            <v>0</v>
          </cell>
          <cell r="D1571" t="str">
            <v xml:space="preserve">         </v>
          </cell>
        </row>
        <row r="1572">
          <cell r="C1572">
            <v>0</v>
          </cell>
          <cell r="D1572" t="str">
            <v xml:space="preserve">         </v>
          </cell>
        </row>
        <row r="1573">
          <cell r="C1573">
            <v>0</v>
          </cell>
          <cell r="D1573" t="str">
            <v xml:space="preserve">         </v>
          </cell>
        </row>
        <row r="1574">
          <cell r="C1574">
            <v>0</v>
          </cell>
          <cell r="D1574" t="str">
            <v xml:space="preserve">         </v>
          </cell>
        </row>
        <row r="1575">
          <cell r="C1575">
            <v>0</v>
          </cell>
          <cell r="D1575" t="str">
            <v xml:space="preserve">         </v>
          </cell>
        </row>
        <row r="1576">
          <cell r="C1576">
            <v>0</v>
          </cell>
          <cell r="D1576" t="str">
            <v xml:space="preserve">         </v>
          </cell>
        </row>
        <row r="1577">
          <cell r="C1577">
            <v>0</v>
          </cell>
          <cell r="D1577" t="str">
            <v xml:space="preserve">         </v>
          </cell>
        </row>
        <row r="1578">
          <cell r="C1578">
            <v>0</v>
          </cell>
          <cell r="D1578" t="str">
            <v xml:space="preserve">         </v>
          </cell>
        </row>
        <row r="1579">
          <cell r="C1579">
            <v>0</v>
          </cell>
          <cell r="D1579" t="str">
            <v xml:space="preserve">         </v>
          </cell>
        </row>
        <row r="1580">
          <cell r="C1580">
            <v>0</v>
          </cell>
          <cell r="D1580" t="str">
            <v xml:space="preserve">         </v>
          </cell>
        </row>
        <row r="1581">
          <cell r="C1581">
            <v>0</v>
          </cell>
          <cell r="D1581" t="str">
            <v xml:space="preserve">         </v>
          </cell>
        </row>
        <row r="1582">
          <cell r="C1582">
            <v>0</v>
          </cell>
          <cell r="D1582" t="str">
            <v xml:space="preserve">         </v>
          </cell>
        </row>
        <row r="1583">
          <cell r="C1583">
            <v>0</v>
          </cell>
          <cell r="D1583" t="str">
            <v xml:space="preserve">         </v>
          </cell>
        </row>
        <row r="1584">
          <cell r="C1584">
            <v>0</v>
          </cell>
          <cell r="D1584" t="str">
            <v xml:space="preserve">         </v>
          </cell>
        </row>
        <row r="1585">
          <cell r="C1585">
            <v>0</v>
          </cell>
          <cell r="D1585" t="str">
            <v xml:space="preserve">         </v>
          </cell>
        </row>
        <row r="1586">
          <cell r="C1586">
            <v>0</v>
          </cell>
          <cell r="D1586" t="str">
            <v xml:space="preserve">         </v>
          </cell>
        </row>
        <row r="1587">
          <cell r="C1587">
            <v>0</v>
          </cell>
          <cell r="D1587" t="str">
            <v xml:space="preserve">         </v>
          </cell>
        </row>
        <row r="1588">
          <cell r="C1588">
            <v>0</v>
          </cell>
          <cell r="D1588" t="str">
            <v xml:space="preserve">         </v>
          </cell>
        </row>
        <row r="1589">
          <cell r="C1589">
            <v>0</v>
          </cell>
          <cell r="D1589" t="str">
            <v xml:space="preserve">         </v>
          </cell>
        </row>
        <row r="1590">
          <cell r="C1590">
            <v>0</v>
          </cell>
          <cell r="D1590" t="str">
            <v xml:space="preserve">         </v>
          </cell>
        </row>
        <row r="1591">
          <cell r="C1591">
            <v>0</v>
          </cell>
          <cell r="D1591" t="str">
            <v xml:space="preserve">         </v>
          </cell>
        </row>
        <row r="1592">
          <cell r="C1592">
            <v>0</v>
          </cell>
          <cell r="D1592" t="str">
            <v xml:space="preserve">         </v>
          </cell>
        </row>
        <row r="1593">
          <cell r="C1593">
            <v>0</v>
          </cell>
          <cell r="D1593" t="str">
            <v xml:space="preserve">         </v>
          </cell>
        </row>
        <row r="1594">
          <cell r="C1594">
            <v>0</v>
          </cell>
          <cell r="D1594" t="str">
            <v xml:space="preserve">         </v>
          </cell>
        </row>
        <row r="1595">
          <cell r="C1595">
            <v>0</v>
          </cell>
          <cell r="D1595" t="str">
            <v xml:space="preserve">         </v>
          </cell>
        </row>
        <row r="1596">
          <cell r="C1596">
            <v>0</v>
          </cell>
          <cell r="D1596" t="str">
            <v xml:space="preserve">         </v>
          </cell>
        </row>
        <row r="1597">
          <cell r="C1597">
            <v>0</v>
          </cell>
          <cell r="D1597" t="str">
            <v xml:space="preserve">         </v>
          </cell>
        </row>
        <row r="1598">
          <cell r="C1598">
            <v>0</v>
          </cell>
          <cell r="D1598" t="str">
            <v xml:space="preserve">         </v>
          </cell>
        </row>
        <row r="1599">
          <cell r="C1599">
            <v>0</v>
          </cell>
          <cell r="D1599" t="str">
            <v xml:space="preserve">         </v>
          </cell>
        </row>
        <row r="1600">
          <cell r="C1600">
            <v>0</v>
          </cell>
          <cell r="D1600" t="str">
            <v xml:space="preserve">         </v>
          </cell>
        </row>
        <row r="1601">
          <cell r="C1601">
            <v>0</v>
          </cell>
          <cell r="D1601" t="str">
            <v xml:space="preserve">         </v>
          </cell>
        </row>
        <row r="1602">
          <cell r="C1602">
            <v>0</v>
          </cell>
          <cell r="D1602" t="str">
            <v xml:space="preserve">         </v>
          </cell>
        </row>
        <row r="1603">
          <cell r="C1603">
            <v>0</v>
          </cell>
          <cell r="D1603" t="str">
            <v xml:space="preserve">         </v>
          </cell>
        </row>
        <row r="1604">
          <cell r="C1604">
            <v>0</v>
          </cell>
          <cell r="D1604" t="str">
            <v xml:space="preserve">         </v>
          </cell>
        </row>
        <row r="1605">
          <cell r="C1605">
            <v>0</v>
          </cell>
          <cell r="D1605" t="str">
            <v xml:space="preserve">         </v>
          </cell>
        </row>
        <row r="1606">
          <cell r="C1606">
            <v>0</v>
          </cell>
          <cell r="D1606" t="str">
            <v xml:space="preserve">         </v>
          </cell>
        </row>
        <row r="1607">
          <cell r="C1607">
            <v>0</v>
          </cell>
          <cell r="D1607" t="str">
            <v xml:space="preserve">         </v>
          </cell>
        </row>
        <row r="1608">
          <cell r="C1608">
            <v>0</v>
          </cell>
          <cell r="D1608" t="str">
            <v xml:space="preserve">         </v>
          </cell>
        </row>
        <row r="1609">
          <cell r="C1609">
            <v>0</v>
          </cell>
          <cell r="D1609" t="str">
            <v xml:space="preserve">         </v>
          </cell>
        </row>
        <row r="1610">
          <cell r="C1610">
            <v>0</v>
          </cell>
          <cell r="D1610" t="str">
            <v xml:space="preserve">         </v>
          </cell>
        </row>
        <row r="1611">
          <cell r="C1611">
            <v>0</v>
          </cell>
          <cell r="D1611" t="str">
            <v xml:space="preserve">         </v>
          </cell>
        </row>
        <row r="1612">
          <cell r="C1612">
            <v>0</v>
          </cell>
          <cell r="D1612" t="str">
            <v xml:space="preserve">         </v>
          </cell>
        </row>
        <row r="1613">
          <cell r="C1613">
            <v>0</v>
          </cell>
          <cell r="D1613" t="str">
            <v xml:space="preserve">         </v>
          </cell>
        </row>
        <row r="1614">
          <cell r="C1614">
            <v>0</v>
          </cell>
          <cell r="D1614" t="str">
            <v xml:space="preserve">         </v>
          </cell>
        </row>
        <row r="1615">
          <cell r="C1615">
            <v>0</v>
          </cell>
          <cell r="D1615" t="str">
            <v xml:space="preserve">         </v>
          </cell>
        </row>
        <row r="1616">
          <cell r="C1616">
            <v>0</v>
          </cell>
          <cell r="D1616" t="str">
            <v xml:space="preserve">         </v>
          </cell>
        </row>
        <row r="1617">
          <cell r="C1617">
            <v>0</v>
          </cell>
          <cell r="D1617" t="str">
            <v xml:space="preserve">         </v>
          </cell>
        </row>
        <row r="1618">
          <cell r="C1618">
            <v>0</v>
          </cell>
          <cell r="D1618" t="str">
            <v xml:space="preserve">         </v>
          </cell>
        </row>
        <row r="1619">
          <cell r="C1619">
            <v>0</v>
          </cell>
          <cell r="D1619" t="str">
            <v xml:space="preserve">         </v>
          </cell>
        </row>
        <row r="1620">
          <cell r="C1620">
            <v>0</v>
          </cell>
          <cell r="D1620" t="str">
            <v xml:space="preserve">         </v>
          </cell>
        </row>
        <row r="1621">
          <cell r="C1621">
            <v>0</v>
          </cell>
          <cell r="D1621" t="str">
            <v xml:space="preserve">         </v>
          </cell>
        </row>
        <row r="1622">
          <cell r="C1622">
            <v>0</v>
          </cell>
          <cell r="D1622" t="str">
            <v xml:space="preserve">         </v>
          </cell>
        </row>
        <row r="1623">
          <cell r="C1623">
            <v>0</v>
          </cell>
          <cell r="D1623" t="str">
            <v xml:space="preserve">         </v>
          </cell>
        </row>
        <row r="1624">
          <cell r="C1624">
            <v>0</v>
          </cell>
          <cell r="D1624" t="str">
            <v xml:space="preserve">         </v>
          </cell>
        </row>
        <row r="1625">
          <cell r="C1625">
            <v>0</v>
          </cell>
          <cell r="D1625" t="str">
            <v xml:space="preserve">         </v>
          </cell>
        </row>
        <row r="1626">
          <cell r="C1626">
            <v>0</v>
          </cell>
          <cell r="D1626" t="str">
            <v xml:space="preserve">         </v>
          </cell>
        </row>
        <row r="1627">
          <cell r="C1627">
            <v>0</v>
          </cell>
          <cell r="D1627" t="str">
            <v xml:space="preserve">         </v>
          </cell>
        </row>
        <row r="1628">
          <cell r="C1628">
            <v>0</v>
          </cell>
          <cell r="D1628" t="str">
            <v xml:space="preserve">         </v>
          </cell>
        </row>
        <row r="1629">
          <cell r="C1629">
            <v>0</v>
          </cell>
          <cell r="D1629" t="str">
            <v xml:space="preserve">         </v>
          </cell>
        </row>
        <row r="1630">
          <cell r="C1630">
            <v>0</v>
          </cell>
          <cell r="D1630" t="str">
            <v xml:space="preserve">         </v>
          </cell>
        </row>
        <row r="1631">
          <cell r="C1631">
            <v>0</v>
          </cell>
          <cell r="D1631" t="str">
            <v xml:space="preserve">         </v>
          </cell>
        </row>
        <row r="1632">
          <cell r="C1632">
            <v>0</v>
          </cell>
          <cell r="D1632" t="str">
            <v xml:space="preserve">         </v>
          </cell>
        </row>
        <row r="1633">
          <cell r="C1633">
            <v>0</v>
          </cell>
          <cell r="D1633" t="str">
            <v xml:space="preserve">         </v>
          </cell>
        </row>
        <row r="1634">
          <cell r="C1634">
            <v>0</v>
          </cell>
          <cell r="D1634" t="str">
            <v xml:space="preserve">         </v>
          </cell>
        </row>
        <row r="1635">
          <cell r="C1635">
            <v>0</v>
          </cell>
          <cell r="D1635" t="str">
            <v xml:space="preserve">         </v>
          </cell>
        </row>
        <row r="1636">
          <cell r="C1636">
            <v>0</v>
          </cell>
          <cell r="D1636" t="str">
            <v xml:space="preserve">         </v>
          </cell>
        </row>
        <row r="1637">
          <cell r="C1637">
            <v>0</v>
          </cell>
          <cell r="D1637" t="str">
            <v xml:space="preserve">         </v>
          </cell>
        </row>
        <row r="1638">
          <cell r="C1638">
            <v>0</v>
          </cell>
          <cell r="D1638" t="str">
            <v xml:space="preserve">         </v>
          </cell>
        </row>
        <row r="1639">
          <cell r="C1639">
            <v>0</v>
          </cell>
          <cell r="D1639" t="str">
            <v xml:space="preserve">         </v>
          </cell>
        </row>
        <row r="1640">
          <cell r="C1640">
            <v>0</v>
          </cell>
          <cell r="D1640" t="str">
            <v xml:space="preserve">         </v>
          </cell>
        </row>
        <row r="1641">
          <cell r="C1641">
            <v>0</v>
          </cell>
          <cell r="D1641" t="str">
            <v xml:space="preserve">         </v>
          </cell>
        </row>
        <row r="1642">
          <cell r="C1642">
            <v>0</v>
          </cell>
          <cell r="D1642" t="str">
            <v xml:space="preserve">         </v>
          </cell>
        </row>
        <row r="1643">
          <cell r="C1643">
            <v>0</v>
          </cell>
          <cell r="D1643" t="str">
            <v xml:space="preserve">         </v>
          </cell>
        </row>
        <row r="1644">
          <cell r="C1644">
            <v>0</v>
          </cell>
          <cell r="D1644" t="str">
            <v xml:space="preserve">         </v>
          </cell>
        </row>
        <row r="1645">
          <cell r="C1645">
            <v>0</v>
          </cell>
          <cell r="D1645" t="str">
            <v xml:space="preserve">         </v>
          </cell>
        </row>
        <row r="1646">
          <cell r="C1646">
            <v>0</v>
          </cell>
          <cell r="D1646" t="str">
            <v xml:space="preserve">         </v>
          </cell>
        </row>
        <row r="1647">
          <cell r="C1647">
            <v>0</v>
          </cell>
          <cell r="D1647" t="str">
            <v xml:space="preserve">         </v>
          </cell>
        </row>
        <row r="1648">
          <cell r="C1648">
            <v>0</v>
          </cell>
          <cell r="D1648" t="str">
            <v xml:space="preserve">         </v>
          </cell>
        </row>
        <row r="1649">
          <cell r="C1649">
            <v>0</v>
          </cell>
          <cell r="D1649" t="str">
            <v xml:space="preserve">         </v>
          </cell>
        </row>
        <row r="1650">
          <cell r="C1650">
            <v>0</v>
          </cell>
          <cell r="D1650" t="str">
            <v xml:space="preserve">         </v>
          </cell>
        </row>
        <row r="1651">
          <cell r="C1651">
            <v>0</v>
          </cell>
          <cell r="D1651" t="str">
            <v xml:space="preserve">         </v>
          </cell>
        </row>
        <row r="1652">
          <cell r="C1652">
            <v>0</v>
          </cell>
          <cell r="D1652" t="str">
            <v xml:space="preserve">         </v>
          </cell>
        </row>
        <row r="1653">
          <cell r="C1653">
            <v>0</v>
          </cell>
          <cell r="D1653" t="str">
            <v xml:space="preserve">         </v>
          </cell>
        </row>
        <row r="1654">
          <cell r="C1654">
            <v>0</v>
          </cell>
          <cell r="D1654" t="str">
            <v xml:space="preserve">         </v>
          </cell>
        </row>
        <row r="1655">
          <cell r="C1655">
            <v>0</v>
          </cell>
          <cell r="D1655" t="str">
            <v xml:space="preserve">         </v>
          </cell>
        </row>
        <row r="1656">
          <cell r="C1656">
            <v>0</v>
          </cell>
          <cell r="D1656" t="str">
            <v xml:space="preserve">         </v>
          </cell>
        </row>
        <row r="1657">
          <cell r="C1657">
            <v>0</v>
          </cell>
          <cell r="D1657" t="str">
            <v xml:space="preserve">         </v>
          </cell>
        </row>
        <row r="1658">
          <cell r="C1658">
            <v>0</v>
          </cell>
          <cell r="D1658" t="str">
            <v xml:space="preserve">         </v>
          </cell>
        </row>
        <row r="1659">
          <cell r="C1659">
            <v>0</v>
          </cell>
          <cell r="D1659" t="str">
            <v xml:space="preserve">         </v>
          </cell>
        </row>
        <row r="1660">
          <cell r="C1660">
            <v>0</v>
          </cell>
          <cell r="D1660" t="str">
            <v xml:space="preserve">         </v>
          </cell>
        </row>
        <row r="1661">
          <cell r="C1661">
            <v>0</v>
          </cell>
          <cell r="D1661" t="str">
            <v xml:space="preserve">         </v>
          </cell>
        </row>
        <row r="1662">
          <cell r="C1662">
            <v>0</v>
          </cell>
          <cell r="D1662" t="str">
            <v xml:space="preserve">         </v>
          </cell>
        </row>
        <row r="1663">
          <cell r="C1663">
            <v>0</v>
          </cell>
          <cell r="D1663" t="str">
            <v xml:space="preserve">         </v>
          </cell>
        </row>
        <row r="1664">
          <cell r="C1664">
            <v>0</v>
          </cell>
          <cell r="D1664" t="str">
            <v xml:space="preserve">         </v>
          </cell>
        </row>
        <row r="1665">
          <cell r="C1665">
            <v>0</v>
          </cell>
          <cell r="D1665" t="str">
            <v xml:space="preserve">         </v>
          </cell>
        </row>
        <row r="1666">
          <cell r="C1666">
            <v>0</v>
          </cell>
          <cell r="D1666" t="str">
            <v xml:space="preserve">         </v>
          </cell>
        </row>
        <row r="1667">
          <cell r="C1667">
            <v>0</v>
          </cell>
          <cell r="D1667" t="str">
            <v xml:space="preserve">         </v>
          </cell>
        </row>
        <row r="1668">
          <cell r="C1668">
            <v>0</v>
          </cell>
          <cell r="D1668" t="str">
            <v xml:space="preserve">         </v>
          </cell>
        </row>
        <row r="1669">
          <cell r="C1669">
            <v>0</v>
          </cell>
          <cell r="D1669" t="str">
            <v xml:space="preserve">         </v>
          </cell>
        </row>
        <row r="1670">
          <cell r="C1670">
            <v>0</v>
          </cell>
          <cell r="D1670" t="str">
            <v xml:space="preserve">         </v>
          </cell>
        </row>
        <row r="1671">
          <cell r="C1671">
            <v>0</v>
          </cell>
          <cell r="D1671" t="str">
            <v xml:space="preserve">         </v>
          </cell>
        </row>
        <row r="1672">
          <cell r="C1672">
            <v>0</v>
          </cell>
          <cell r="D1672" t="str">
            <v xml:space="preserve">         </v>
          </cell>
        </row>
        <row r="1673">
          <cell r="C1673">
            <v>0</v>
          </cell>
          <cell r="D1673" t="str">
            <v xml:space="preserve">         </v>
          </cell>
        </row>
        <row r="1674">
          <cell r="C1674">
            <v>0</v>
          </cell>
          <cell r="D1674" t="str">
            <v xml:space="preserve">         </v>
          </cell>
        </row>
        <row r="1675">
          <cell r="C1675">
            <v>0</v>
          </cell>
          <cell r="D1675" t="str">
            <v xml:space="preserve">         </v>
          </cell>
        </row>
        <row r="1676">
          <cell r="C1676">
            <v>0</v>
          </cell>
          <cell r="D1676" t="str">
            <v xml:space="preserve">         </v>
          </cell>
        </row>
        <row r="1677">
          <cell r="C1677">
            <v>0</v>
          </cell>
          <cell r="D1677" t="str">
            <v xml:space="preserve">         </v>
          </cell>
        </row>
        <row r="1678">
          <cell r="C1678">
            <v>0</v>
          </cell>
          <cell r="D1678" t="str">
            <v xml:space="preserve">         </v>
          </cell>
        </row>
        <row r="1679">
          <cell r="C1679">
            <v>0</v>
          </cell>
          <cell r="D1679" t="str">
            <v xml:space="preserve">         </v>
          </cell>
        </row>
        <row r="1680">
          <cell r="C1680">
            <v>0</v>
          </cell>
          <cell r="D1680" t="str">
            <v xml:space="preserve">         </v>
          </cell>
        </row>
        <row r="1681">
          <cell r="C1681">
            <v>0</v>
          </cell>
          <cell r="D1681" t="str">
            <v xml:space="preserve">         </v>
          </cell>
        </row>
        <row r="1682">
          <cell r="C1682">
            <v>0</v>
          </cell>
          <cell r="D1682" t="str">
            <v xml:space="preserve">         </v>
          </cell>
        </row>
        <row r="1683">
          <cell r="C1683">
            <v>0</v>
          </cell>
          <cell r="D1683" t="str">
            <v xml:space="preserve">         </v>
          </cell>
        </row>
        <row r="1684">
          <cell r="C1684">
            <v>0</v>
          </cell>
          <cell r="D1684" t="str">
            <v xml:space="preserve">         </v>
          </cell>
        </row>
        <row r="1685">
          <cell r="C1685">
            <v>0</v>
          </cell>
          <cell r="D1685" t="str">
            <v xml:space="preserve">         </v>
          </cell>
        </row>
        <row r="1686">
          <cell r="C1686">
            <v>0</v>
          </cell>
          <cell r="D1686" t="str">
            <v xml:space="preserve">         </v>
          </cell>
        </row>
        <row r="1687">
          <cell r="C1687">
            <v>0</v>
          </cell>
          <cell r="D1687" t="str">
            <v xml:space="preserve">         </v>
          </cell>
        </row>
        <row r="1688">
          <cell r="C1688">
            <v>0</v>
          </cell>
          <cell r="D1688" t="str">
            <v xml:space="preserve">         </v>
          </cell>
        </row>
        <row r="1689">
          <cell r="C1689">
            <v>0</v>
          </cell>
          <cell r="D1689" t="str">
            <v xml:space="preserve">         </v>
          </cell>
        </row>
        <row r="1690">
          <cell r="C1690">
            <v>0</v>
          </cell>
          <cell r="D1690" t="str">
            <v xml:space="preserve">         </v>
          </cell>
        </row>
        <row r="1691">
          <cell r="C1691">
            <v>0</v>
          </cell>
          <cell r="D1691" t="str">
            <v xml:space="preserve">         </v>
          </cell>
        </row>
        <row r="1692">
          <cell r="C1692">
            <v>0</v>
          </cell>
          <cell r="D1692" t="str">
            <v xml:space="preserve">         </v>
          </cell>
        </row>
        <row r="1693">
          <cell r="C1693">
            <v>0</v>
          </cell>
          <cell r="D1693" t="str">
            <v xml:space="preserve">         </v>
          </cell>
        </row>
        <row r="1694">
          <cell r="C1694">
            <v>0</v>
          </cell>
          <cell r="D1694" t="str">
            <v xml:space="preserve">         </v>
          </cell>
        </row>
        <row r="1695">
          <cell r="C1695">
            <v>0</v>
          </cell>
          <cell r="D1695" t="str">
            <v xml:space="preserve">         </v>
          </cell>
        </row>
        <row r="1696">
          <cell r="C1696">
            <v>0</v>
          </cell>
          <cell r="D1696" t="str">
            <v xml:space="preserve">         </v>
          </cell>
        </row>
        <row r="1697">
          <cell r="C1697">
            <v>0</v>
          </cell>
          <cell r="D1697" t="str">
            <v xml:space="preserve">         </v>
          </cell>
        </row>
        <row r="1698">
          <cell r="C1698">
            <v>0</v>
          </cell>
          <cell r="D1698" t="str">
            <v xml:space="preserve">         </v>
          </cell>
        </row>
        <row r="1699">
          <cell r="C1699">
            <v>0</v>
          </cell>
          <cell r="D1699" t="str">
            <v xml:space="preserve">         </v>
          </cell>
        </row>
        <row r="1700">
          <cell r="C1700">
            <v>0</v>
          </cell>
          <cell r="D1700" t="str">
            <v xml:space="preserve">         </v>
          </cell>
        </row>
        <row r="1701">
          <cell r="C1701">
            <v>0</v>
          </cell>
          <cell r="D1701" t="str">
            <v xml:space="preserve">         </v>
          </cell>
        </row>
        <row r="1702">
          <cell r="C1702">
            <v>0</v>
          </cell>
          <cell r="D1702" t="str">
            <v xml:space="preserve">         </v>
          </cell>
        </row>
        <row r="1703">
          <cell r="C1703">
            <v>0</v>
          </cell>
          <cell r="D1703" t="str">
            <v xml:space="preserve">         </v>
          </cell>
        </row>
        <row r="1704">
          <cell r="C1704">
            <v>0</v>
          </cell>
          <cell r="D1704" t="str">
            <v xml:space="preserve">         </v>
          </cell>
        </row>
        <row r="1705">
          <cell r="C1705">
            <v>0</v>
          </cell>
          <cell r="D1705" t="str">
            <v xml:space="preserve">         </v>
          </cell>
        </row>
        <row r="1706">
          <cell r="C1706">
            <v>0</v>
          </cell>
          <cell r="D1706" t="str">
            <v xml:space="preserve">         </v>
          </cell>
        </row>
        <row r="1707">
          <cell r="C1707">
            <v>0</v>
          </cell>
          <cell r="D1707" t="str">
            <v xml:space="preserve">         </v>
          </cell>
        </row>
        <row r="1708">
          <cell r="C1708">
            <v>0</v>
          </cell>
          <cell r="D1708" t="str">
            <v xml:space="preserve">         </v>
          </cell>
        </row>
        <row r="1709">
          <cell r="C1709">
            <v>0</v>
          </cell>
          <cell r="D1709" t="str">
            <v xml:space="preserve">         </v>
          </cell>
        </row>
        <row r="1710">
          <cell r="C1710">
            <v>0</v>
          </cell>
          <cell r="D1710" t="str">
            <v xml:space="preserve">         </v>
          </cell>
        </row>
        <row r="1711">
          <cell r="C1711">
            <v>0</v>
          </cell>
          <cell r="D1711" t="str">
            <v xml:space="preserve">         </v>
          </cell>
        </row>
        <row r="1712">
          <cell r="C1712">
            <v>0</v>
          </cell>
          <cell r="D1712" t="str">
            <v xml:space="preserve">         </v>
          </cell>
        </row>
        <row r="1713">
          <cell r="C1713">
            <v>0</v>
          </cell>
          <cell r="D1713" t="str">
            <v xml:space="preserve">         </v>
          </cell>
        </row>
        <row r="1714">
          <cell r="C1714">
            <v>0</v>
          </cell>
          <cell r="D1714" t="str">
            <v xml:space="preserve">         </v>
          </cell>
        </row>
        <row r="1715">
          <cell r="C1715">
            <v>0</v>
          </cell>
          <cell r="D1715" t="str">
            <v xml:space="preserve">         </v>
          </cell>
        </row>
        <row r="1716">
          <cell r="C1716">
            <v>0</v>
          </cell>
          <cell r="D1716" t="str">
            <v xml:space="preserve">         </v>
          </cell>
        </row>
        <row r="1717">
          <cell r="C1717">
            <v>0</v>
          </cell>
          <cell r="D1717" t="str">
            <v xml:space="preserve">         </v>
          </cell>
        </row>
        <row r="1718">
          <cell r="C1718">
            <v>0</v>
          </cell>
          <cell r="D1718" t="str">
            <v xml:space="preserve">         </v>
          </cell>
        </row>
        <row r="1719">
          <cell r="C1719">
            <v>0</v>
          </cell>
          <cell r="D1719" t="str">
            <v xml:space="preserve">         </v>
          </cell>
        </row>
        <row r="1720">
          <cell r="C1720">
            <v>0</v>
          </cell>
          <cell r="D1720" t="str">
            <v xml:space="preserve">         </v>
          </cell>
        </row>
        <row r="1721">
          <cell r="C1721">
            <v>0</v>
          </cell>
          <cell r="D1721" t="str">
            <v xml:space="preserve">         </v>
          </cell>
        </row>
        <row r="1722">
          <cell r="C1722">
            <v>0</v>
          </cell>
          <cell r="D1722" t="str">
            <v xml:space="preserve">         </v>
          </cell>
        </row>
        <row r="1723">
          <cell r="C1723">
            <v>0</v>
          </cell>
          <cell r="D1723" t="str">
            <v xml:space="preserve">         </v>
          </cell>
        </row>
        <row r="1724">
          <cell r="C1724">
            <v>0</v>
          </cell>
          <cell r="D1724" t="str">
            <v xml:space="preserve">         </v>
          </cell>
        </row>
        <row r="1725">
          <cell r="C1725">
            <v>0</v>
          </cell>
          <cell r="D1725" t="str">
            <v xml:space="preserve">         </v>
          </cell>
        </row>
        <row r="1726">
          <cell r="C1726">
            <v>0</v>
          </cell>
          <cell r="D1726" t="str">
            <v xml:space="preserve">         </v>
          </cell>
        </row>
        <row r="1727">
          <cell r="C1727">
            <v>0</v>
          </cell>
          <cell r="D1727" t="str">
            <v xml:space="preserve">         </v>
          </cell>
        </row>
        <row r="1728">
          <cell r="C1728">
            <v>0</v>
          </cell>
          <cell r="D1728" t="str">
            <v xml:space="preserve">         </v>
          </cell>
        </row>
        <row r="1729">
          <cell r="C1729">
            <v>0</v>
          </cell>
          <cell r="D1729" t="str">
            <v xml:space="preserve">         </v>
          </cell>
        </row>
        <row r="1730">
          <cell r="C1730">
            <v>0</v>
          </cell>
          <cell r="D1730" t="str">
            <v xml:space="preserve">         </v>
          </cell>
        </row>
        <row r="1731">
          <cell r="C1731">
            <v>0</v>
          </cell>
          <cell r="D1731" t="str">
            <v xml:space="preserve">         </v>
          </cell>
        </row>
        <row r="1732">
          <cell r="C1732">
            <v>0</v>
          </cell>
          <cell r="D1732" t="str">
            <v xml:space="preserve">         </v>
          </cell>
        </row>
        <row r="1733">
          <cell r="C1733">
            <v>0</v>
          </cell>
          <cell r="D1733" t="str">
            <v xml:space="preserve">         </v>
          </cell>
        </row>
        <row r="1734">
          <cell r="C1734">
            <v>0</v>
          </cell>
          <cell r="D1734" t="str">
            <v xml:space="preserve">         </v>
          </cell>
        </row>
        <row r="1735">
          <cell r="C1735">
            <v>0</v>
          </cell>
          <cell r="D1735" t="str">
            <v xml:space="preserve">         </v>
          </cell>
        </row>
        <row r="1736">
          <cell r="C1736">
            <v>0</v>
          </cell>
          <cell r="D1736" t="str">
            <v xml:space="preserve">         </v>
          </cell>
        </row>
        <row r="1737">
          <cell r="C1737">
            <v>0</v>
          </cell>
          <cell r="D1737" t="str">
            <v xml:space="preserve">         </v>
          </cell>
        </row>
        <row r="1738">
          <cell r="C1738">
            <v>0</v>
          </cell>
          <cell r="D1738" t="str">
            <v xml:space="preserve">         </v>
          </cell>
        </row>
        <row r="1739">
          <cell r="C1739">
            <v>0</v>
          </cell>
          <cell r="D1739" t="str">
            <v xml:space="preserve">         </v>
          </cell>
        </row>
        <row r="1740">
          <cell r="C1740">
            <v>0</v>
          </cell>
          <cell r="D1740" t="str">
            <v xml:space="preserve">         </v>
          </cell>
        </row>
        <row r="1741">
          <cell r="C1741">
            <v>0</v>
          </cell>
          <cell r="D1741" t="str">
            <v xml:space="preserve">         </v>
          </cell>
        </row>
        <row r="1742">
          <cell r="C1742">
            <v>0</v>
          </cell>
          <cell r="D1742" t="str">
            <v xml:space="preserve">         </v>
          </cell>
        </row>
        <row r="1743">
          <cell r="C1743">
            <v>0</v>
          </cell>
          <cell r="D1743" t="str">
            <v xml:space="preserve">         </v>
          </cell>
        </row>
        <row r="1744">
          <cell r="C1744">
            <v>0</v>
          </cell>
          <cell r="D1744" t="str">
            <v xml:space="preserve">         </v>
          </cell>
        </row>
        <row r="1745">
          <cell r="C1745">
            <v>0</v>
          </cell>
          <cell r="D1745" t="str">
            <v xml:space="preserve">         </v>
          </cell>
        </row>
        <row r="1746">
          <cell r="C1746">
            <v>0</v>
          </cell>
          <cell r="D1746" t="str">
            <v xml:space="preserve">         </v>
          </cell>
        </row>
        <row r="1747">
          <cell r="C1747">
            <v>0</v>
          </cell>
          <cell r="D1747" t="str">
            <v xml:space="preserve">         </v>
          </cell>
        </row>
        <row r="1748">
          <cell r="C1748">
            <v>0</v>
          </cell>
          <cell r="D1748" t="str">
            <v xml:space="preserve">         </v>
          </cell>
        </row>
        <row r="1749">
          <cell r="C1749">
            <v>0</v>
          </cell>
          <cell r="D1749" t="str">
            <v xml:space="preserve">         </v>
          </cell>
        </row>
        <row r="1750">
          <cell r="C1750">
            <v>0</v>
          </cell>
          <cell r="D1750" t="str">
            <v xml:space="preserve">         </v>
          </cell>
        </row>
        <row r="1751">
          <cell r="C1751">
            <v>0</v>
          </cell>
          <cell r="D1751" t="str">
            <v xml:space="preserve">         </v>
          </cell>
        </row>
        <row r="1752">
          <cell r="C1752">
            <v>0</v>
          </cell>
          <cell r="D1752" t="str">
            <v xml:space="preserve">         </v>
          </cell>
        </row>
        <row r="1753">
          <cell r="C1753">
            <v>0</v>
          </cell>
          <cell r="D1753" t="str">
            <v xml:space="preserve">         </v>
          </cell>
        </row>
        <row r="1754">
          <cell r="C1754">
            <v>0</v>
          </cell>
          <cell r="D1754" t="str">
            <v xml:space="preserve">         </v>
          </cell>
        </row>
        <row r="1755">
          <cell r="C1755">
            <v>0</v>
          </cell>
          <cell r="D1755" t="str">
            <v xml:space="preserve">         </v>
          </cell>
        </row>
        <row r="1756">
          <cell r="C1756">
            <v>0</v>
          </cell>
          <cell r="D1756" t="str">
            <v xml:space="preserve">         </v>
          </cell>
        </row>
        <row r="1757">
          <cell r="C1757">
            <v>0</v>
          </cell>
          <cell r="D1757" t="str">
            <v xml:space="preserve">         </v>
          </cell>
        </row>
        <row r="1758">
          <cell r="C1758">
            <v>0</v>
          </cell>
          <cell r="D1758" t="str">
            <v xml:space="preserve">         </v>
          </cell>
        </row>
        <row r="1759">
          <cell r="C1759">
            <v>0</v>
          </cell>
          <cell r="D1759" t="str">
            <v xml:space="preserve">         </v>
          </cell>
        </row>
        <row r="1760">
          <cell r="C1760">
            <v>0</v>
          </cell>
          <cell r="D1760" t="str">
            <v xml:space="preserve">         </v>
          </cell>
        </row>
        <row r="1761">
          <cell r="C1761">
            <v>0</v>
          </cell>
          <cell r="D1761" t="str">
            <v xml:space="preserve">         </v>
          </cell>
        </row>
        <row r="1762">
          <cell r="C1762">
            <v>0</v>
          </cell>
          <cell r="D1762" t="str">
            <v xml:space="preserve">         </v>
          </cell>
        </row>
        <row r="1763">
          <cell r="C1763">
            <v>0</v>
          </cell>
          <cell r="D1763" t="str">
            <v xml:space="preserve">         </v>
          </cell>
        </row>
        <row r="1764">
          <cell r="C1764">
            <v>0</v>
          </cell>
          <cell r="D1764" t="str">
            <v xml:space="preserve">         </v>
          </cell>
        </row>
        <row r="1765">
          <cell r="C1765">
            <v>0</v>
          </cell>
          <cell r="D1765" t="str">
            <v xml:space="preserve">         </v>
          </cell>
        </row>
        <row r="1766">
          <cell r="C1766">
            <v>0</v>
          </cell>
          <cell r="D1766" t="str">
            <v xml:space="preserve">         </v>
          </cell>
        </row>
        <row r="1767">
          <cell r="C1767">
            <v>0</v>
          </cell>
          <cell r="D1767" t="str">
            <v xml:space="preserve">         </v>
          </cell>
        </row>
        <row r="1768">
          <cell r="C1768">
            <v>0</v>
          </cell>
          <cell r="D1768" t="str">
            <v xml:space="preserve">         </v>
          </cell>
        </row>
        <row r="1769">
          <cell r="C1769">
            <v>0</v>
          </cell>
          <cell r="D1769" t="str">
            <v xml:space="preserve">         </v>
          </cell>
        </row>
        <row r="1770">
          <cell r="C1770">
            <v>0</v>
          </cell>
          <cell r="D1770" t="str">
            <v xml:space="preserve">         </v>
          </cell>
        </row>
        <row r="1771">
          <cell r="C1771">
            <v>0</v>
          </cell>
          <cell r="D1771" t="str">
            <v xml:space="preserve">         </v>
          </cell>
        </row>
        <row r="1772">
          <cell r="C1772">
            <v>0</v>
          </cell>
          <cell r="D1772" t="str">
            <v xml:space="preserve">         </v>
          </cell>
        </row>
        <row r="1773">
          <cell r="C1773">
            <v>0</v>
          </cell>
          <cell r="D1773" t="str">
            <v xml:space="preserve">         </v>
          </cell>
        </row>
        <row r="1774">
          <cell r="C1774">
            <v>0</v>
          </cell>
          <cell r="D1774" t="str">
            <v xml:space="preserve">         </v>
          </cell>
        </row>
        <row r="1775">
          <cell r="C1775">
            <v>0</v>
          </cell>
          <cell r="D1775" t="str">
            <v xml:space="preserve">         </v>
          </cell>
        </row>
        <row r="1776">
          <cell r="C1776">
            <v>0</v>
          </cell>
          <cell r="D1776" t="str">
            <v xml:space="preserve">         </v>
          </cell>
        </row>
        <row r="1777">
          <cell r="C1777">
            <v>0</v>
          </cell>
          <cell r="D1777" t="str">
            <v xml:space="preserve">         </v>
          </cell>
        </row>
        <row r="1778">
          <cell r="C1778">
            <v>0</v>
          </cell>
          <cell r="D1778" t="str">
            <v xml:space="preserve">         </v>
          </cell>
        </row>
        <row r="1779">
          <cell r="C1779">
            <v>0</v>
          </cell>
          <cell r="D1779" t="str">
            <v xml:space="preserve">         </v>
          </cell>
        </row>
        <row r="1780">
          <cell r="C1780">
            <v>0</v>
          </cell>
          <cell r="D1780" t="str">
            <v xml:space="preserve">         </v>
          </cell>
        </row>
        <row r="1781">
          <cell r="C1781">
            <v>0</v>
          </cell>
          <cell r="D1781" t="str">
            <v xml:space="preserve">         </v>
          </cell>
        </row>
        <row r="1782">
          <cell r="C1782">
            <v>0</v>
          </cell>
          <cell r="D1782" t="str">
            <v xml:space="preserve">         </v>
          </cell>
        </row>
        <row r="1783">
          <cell r="C1783">
            <v>0</v>
          </cell>
          <cell r="D1783" t="str">
            <v xml:space="preserve">         </v>
          </cell>
        </row>
        <row r="1784">
          <cell r="C1784">
            <v>0</v>
          </cell>
          <cell r="D1784" t="str">
            <v xml:space="preserve">         </v>
          </cell>
        </row>
        <row r="1785">
          <cell r="C1785">
            <v>0</v>
          </cell>
          <cell r="D1785" t="str">
            <v xml:space="preserve">         </v>
          </cell>
        </row>
        <row r="1786">
          <cell r="C1786">
            <v>0</v>
          </cell>
          <cell r="D1786" t="str">
            <v xml:space="preserve">         </v>
          </cell>
        </row>
        <row r="1787">
          <cell r="C1787">
            <v>0</v>
          </cell>
          <cell r="D1787" t="str">
            <v xml:space="preserve">         </v>
          </cell>
        </row>
        <row r="1788">
          <cell r="C1788">
            <v>0</v>
          </cell>
          <cell r="D1788" t="str">
            <v xml:space="preserve">         </v>
          </cell>
        </row>
        <row r="1789">
          <cell r="C1789">
            <v>0</v>
          </cell>
          <cell r="D1789" t="str">
            <v xml:space="preserve">         </v>
          </cell>
        </row>
        <row r="1790">
          <cell r="C1790">
            <v>0</v>
          </cell>
          <cell r="D1790" t="str">
            <v xml:space="preserve">         </v>
          </cell>
        </row>
        <row r="1791">
          <cell r="C1791">
            <v>0</v>
          </cell>
          <cell r="D1791" t="str">
            <v xml:space="preserve">         </v>
          </cell>
        </row>
        <row r="1792">
          <cell r="C1792">
            <v>0</v>
          </cell>
          <cell r="D1792" t="str">
            <v xml:space="preserve">         </v>
          </cell>
        </row>
        <row r="1793">
          <cell r="C1793">
            <v>0</v>
          </cell>
          <cell r="D1793" t="str">
            <v xml:space="preserve">         </v>
          </cell>
        </row>
        <row r="1794">
          <cell r="C1794">
            <v>0</v>
          </cell>
          <cell r="D1794" t="str">
            <v xml:space="preserve">         </v>
          </cell>
        </row>
        <row r="1795">
          <cell r="C1795">
            <v>0</v>
          </cell>
          <cell r="D1795" t="str">
            <v xml:space="preserve">         </v>
          </cell>
        </row>
        <row r="1796">
          <cell r="C1796">
            <v>0</v>
          </cell>
          <cell r="D1796" t="str">
            <v xml:space="preserve">         </v>
          </cell>
        </row>
        <row r="1797">
          <cell r="C1797">
            <v>0</v>
          </cell>
          <cell r="D1797" t="str">
            <v xml:space="preserve">         </v>
          </cell>
        </row>
        <row r="1798">
          <cell r="C1798">
            <v>0</v>
          </cell>
          <cell r="D1798" t="str">
            <v xml:space="preserve">         </v>
          </cell>
        </row>
        <row r="1799">
          <cell r="C1799">
            <v>0</v>
          </cell>
          <cell r="D1799" t="str">
            <v xml:space="preserve">         </v>
          </cell>
        </row>
        <row r="1800">
          <cell r="C1800">
            <v>0</v>
          </cell>
          <cell r="D1800" t="str">
            <v xml:space="preserve">         </v>
          </cell>
        </row>
        <row r="1801">
          <cell r="C1801">
            <v>0</v>
          </cell>
          <cell r="D1801" t="str">
            <v xml:space="preserve">         </v>
          </cell>
        </row>
        <row r="1802">
          <cell r="C1802">
            <v>0</v>
          </cell>
          <cell r="D1802" t="str">
            <v xml:space="preserve">         </v>
          </cell>
        </row>
        <row r="1803">
          <cell r="C1803">
            <v>0</v>
          </cell>
          <cell r="D1803" t="str">
            <v xml:space="preserve">         </v>
          </cell>
        </row>
        <row r="1804">
          <cell r="C1804">
            <v>0</v>
          </cell>
          <cell r="D1804" t="str">
            <v xml:space="preserve">         </v>
          </cell>
        </row>
        <row r="1805">
          <cell r="C1805">
            <v>0</v>
          </cell>
          <cell r="D1805" t="str">
            <v xml:space="preserve">         </v>
          </cell>
        </row>
        <row r="1806">
          <cell r="C1806">
            <v>0</v>
          </cell>
          <cell r="D1806" t="str">
            <v xml:space="preserve">         </v>
          </cell>
        </row>
        <row r="1807">
          <cell r="C1807">
            <v>0</v>
          </cell>
          <cell r="D1807" t="str">
            <v xml:space="preserve">         </v>
          </cell>
        </row>
        <row r="1808">
          <cell r="C1808">
            <v>0</v>
          </cell>
          <cell r="D1808" t="str">
            <v xml:space="preserve">         </v>
          </cell>
        </row>
        <row r="1809">
          <cell r="C1809">
            <v>0</v>
          </cell>
          <cell r="D1809" t="str">
            <v xml:space="preserve">         </v>
          </cell>
        </row>
        <row r="1810">
          <cell r="C1810">
            <v>0</v>
          </cell>
          <cell r="D1810" t="str">
            <v xml:space="preserve">         </v>
          </cell>
        </row>
        <row r="1811">
          <cell r="C1811">
            <v>0</v>
          </cell>
          <cell r="D1811" t="str">
            <v xml:space="preserve">         </v>
          </cell>
        </row>
        <row r="1812">
          <cell r="C1812">
            <v>0</v>
          </cell>
          <cell r="D1812" t="str">
            <v xml:space="preserve">         </v>
          </cell>
        </row>
        <row r="1813">
          <cell r="C1813">
            <v>0</v>
          </cell>
          <cell r="D1813" t="str">
            <v xml:space="preserve">         </v>
          </cell>
        </row>
        <row r="1814">
          <cell r="C1814">
            <v>0</v>
          </cell>
          <cell r="D1814" t="str">
            <v xml:space="preserve">         </v>
          </cell>
        </row>
        <row r="1815">
          <cell r="C1815">
            <v>0</v>
          </cell>
          <cell r="D1815" t="str">
            <v xml:space="preserve">         </v>
          </cell>
        </row>
        <row r="1816">
          <cell r="C1816">
            <v>0</v>
          </cell>
          <cell r="D1816" t="str">
            <v xml:space="preserve">         </v>
          </cell>
        </row>
        <row r="1817">
          <cell r="C1817">
            <v>0</v>
          </cell>
          <cell r="D1817" t="str">
            <v xml:space="preserve">         </v>
          </cell>
        </row>
        <row r="1818">
          <cell r="C1818">
            <v>0</v>
          </cell>
          <cell r="D1818" t="str">
            <v xml:space="preserve">         </v>
          </cell>
        </row>
        <row r="1819">
          <cell r="C1819">
            <v>0</v>
          </cell>
          <cell r="D1819" t="str">
            <v xml:space="preserve">         </v>
          </cell>
        </row>
        <row r="1820">
          <cell r="C1820">
            <v>0</v>
          </cell>
          <cell r="D1820" t="str">
            <v xml:space="preserve">         </v>
          </cell>
        </row>
        <row r="1821">
          <cell r="C1821">
            <v>0</v>
          </cell>
          <cell r="D1821" t="str">
            <v xml:space="preserve">         </v>
          </cell>
        </row>
        <row r="1822">
          <cell r="C1822">
            <v>0</v>
          </cell>
          <cell r="D1822" t="str">
            <v xml:space="preserve">         </v>
          </cell>
        </row>
        <row r="1823">
          <cell r="C1823">
            <v>0</v>
          </cell>
          <cell r="D1823" t="str">
            <v xml:space="preserve">         </v>
          </cell>
        </row>
        <row r="1824">
          <cell r="C1824">
            <v>0</v>
          </cell>
          <cell r="D1824" t="str">
            <v xml:space="preserve">         </v>
          </cell>
        </row>
        <row r="1825">
          <cell r="C1825">
            <v>0</v>
          </cell>
          <cell r="D1825" t="str">
            <v xml:space="preserve">         </v>
          </cell>
        </row>
        <row r="1826">
          <cell r="C1826">
            <v>0</v>
          </cell>
          <cell r="D1826" t="str">
            <v xml:space="preserve">         </v>
          </cell>
        </row>
        <row r="1827">
          <cell r="C1827">
            <v>0</v>
          </cell>
          <cell r="D1827" t="str">
            <v xml:space="preserve">         </v>
          </cell>
        </row>
        <row r="1828">
          <cell r="C1828">
            <v>0</v>
          </cell>
          <cell r="D1828" t="str">
            <v xml:space="preserve">         </v>
          </cell>
        </row>
        <row r="1829">
          <cell r="C1829">
            <v>0</v>
          </cell>
          <cell r="D1829" t="str">
            <v xml:space="preserve">         </v>
          </cell>
        </row>
        <row r="1830">
          <cell r="C1830">
            <v>0</v>
          </cell>
          <cell r="D1830" t="str">
            <v xml:space="preserve">         </v>
          </cell>
        </row>
        <row r="1831">
          <cell r="C1831">
            <v>0</v>
          </cell>
          <cell r="D1831" t="str">
            <v xml:space="preserve">         </v>
          </cell>
        </row>
        <row r="1832">
          <cell r="C1832">
            <v>0</v>
          </cell>
          <cell r="D1832" t="str">
            <v xml:space="preserve">         </v>
          </cell>
        </row>
        <row r="1833">
          <cell r="C1833">
            <v>0</v>
          </cell>
          <cell r="D1833" t="str">
            <v xml:space="preserve">         </v>
          </cell>
        </row>
        <row r="1834">
          <cell r="C1834">
            <v>0</v>
          </cell>
          <cell r="D1834" t="str">
            <v xml:space="preserve">         </v>
          </cell>
        </row>
        <row r="1835">
          <cell r="C1835">
            <v>0</v>
          </cell>
          <cell r="D1835" t="str">
            <v xml:space="preserve">         </v>
          </cell>
        </row>
        <row r="1836">
          <cell r="C1836">
            <v>0</v>
          </cell>
          <cell r="D1836" t="str">
            <v xml:space="preserve">         </v>
          </cell>
        </row>
        <row r="1837">
          <cell r="C1837">
            <v>0</v>
          </cell>
          <cell r="D1837" t="str">
            <v xml:space="preserve">         </v>
          </cell>
        </row>
        <row r="1838">
          <cell r="C1838">
            <v>0</v>
          </cell>
          <cell r="D1838" t="str">
            <v xml:space="preserve">         </v>
          </cell>
        </row>
        <row r="1839">
          <cell r="C1839">
            <v>0</v>
          </cell>
          <cell r="D1839" t="str">
            <v xml:space="preserve">         </v>
          </cell>
        </row>
        <row r="1840">
          <cell r="C1840">
            <v>0</v>
          </cell>
          <cell r="D1840" t="str">
            <v xml:space="preserve">         </v>
          </cell>
        </row>
        <row r="1841">
          <cell r="C1841">
            <v>0</v>
          </cell>
          <cell r="D1841" t="str">
            <v xml:space="preserve">         </v>
          </cell>
        </row>
        <row r="1842">
          <cell r="C1842">
            <v>0</v>
          </cell>
          <cell r="D1842" t="str">
            <v xml:space="preserve">         </v>
          </cell>
        </row>
        <row r="1843">
          <cell r="C1843">
            <v>0</v>
          </cell>
          <cell r="D1843" t="str">
            <v xml:space="preserve">         </v>
          </cell>
        </row>
        <row r="1844">
          <cell r="C1844">
            <v>0</v>
          </cell>
          <cell r="D1844" t="str">
            <v xml:space="preserve">         </v>
          </cell>
        </row>
        <row r="1845">
          <cell r="C1845">
            <v>0</v>
          </cell>
          <cell r="D1845" t="str">
            <v xml:space="preserve">         </v>
          </cell>
        </row>
        <row r="1846">
          <cell r="C1846">
            <v>0</v>
          </cell>
          <cell r="D1846" t="str">
            <v xml:space="preserve">         </v>
          </cell>
        </row>
        <row r="1847">
          <cell r="C1847">
            <v>0</v>
          </cell>
          <cell r="D1847" t="str">
            <v xml:space="preserve">         </v>
          </cell>
        </row>
        <row r="1848">
          <cell r="C1848">
            <v>0</v>
          </cell>
          <cell r="D1848" t="str">
            <v xml:space="preserve">         </v>
          </cell>
        </row>
        <row r="1849">
          <cell r="C1849">
            <v>0</v>
          </cell>
          <cell r="D1849" t="str">
            <v xml:space="preserve">         </v>
          </cell>
        </row>
        <row r="1850">
          <cell r="C1850">
            <v>0</v>
          </cell>
          <cell r="D1850" t="str">
            <v xml:space="preserve">         </v>
          </cell>
        </row>
        <row r="1851">
          <cell r="C1851">
            <v>0</v>
          </cell>
          <cell r="D1851" t="str">
            <v xml:space="preserve">         </v>
          </cell>
        </row>
        <row r="1852">
          <cell r="C1852">
            <v>0</v>
          </cell>
          <cell r="D1852" t="str">
            <v xml:space="preserve">         </v>
          </cell>
        </row>
        <row r="1853">
          <cell r="C1853">
            <v>0</v>
          </cell>
          <cell r="D1853" t="str">
            <v xml:space="preserve">         </v>
          </cell>
        </row>
        <row r="1854">
          <cell r="C1854">
            <v>0</v>
          </cell>
          <cell r="D1854" t="str">
            <v xml:space="preserve">         </v>
          </cell>
        </row>
        <row r="1855">
          <cell r="C1855">
            <v>0</v>
          </cell>
          <cell r="D1855" t="str">
            <v xml:space="preserve">         </v>
          </cell>
        </row>
        <row r="1856">
          <cell r="C1856">
            <v>0</v>
          </cell>
          <cell r="D1856" t="str">
            <v xml:space="preserve">         </v>
          </cell>
        </row>
        <row r="1857">
          <cell r="C1857">
            <v>0</v>
          </cell>
          <cell r="D1857" t="str">
            <v xml:space="preserve">         </v>
          </cell>
        </row>
        <row r="1858">
          <cell r="C1858">
            <v>0</v>
          </cell>
          <cell r="D1858" t="str">
            <v xml:space="preserve">         </v>
          </cell>
        </row>
        <row r="1859">
          <cell r="C1859">
            <v>0</v>
          </cell>
          <cell r="D1859" t="str">
            <v xml:space="preserve">         </v>
          </cell>
        </row>
        <row r="1860">
          <cell r="C1860">
            <v>0</v>
          </cell>
          <cell r="D1860" t="str">
            <v xml:space="preserve">         </v>
          </cell>
        </row>
        <row r="1861">
          <cell r="C1861">
            <v>0</v>
          </cell>
          <cell r="D1861" t="str">
            <v xml:space="preserve">         </v>
          </cell>
        </row>
        <row r="1862">
          <cell r="C1862">
            <v>0</v>
          </cell>
          <cell r="D1862" t="str">
            <v xml:space="preserve">         </v>
          </cell>
        </row>
        <row r="1863">
          <cell r="C1863">
            <v>0</v>
          </cell>
          <cell r="D1863" t="str">
            <v xml:space="preserve">         </v>
          </cell>
        </row>
        <row r="1864">
          <cell r="C1864">
            <v>0</v>
          </cell>
          <cell r="D1864" t="str">
            <v xml:space="preserve">         </v>
          </cell>
        </row>
        <row r="1865">
          <cell r="C1865">
            <v>0</v>
          </cell>
          <cell r="D1865" t="str">
            <v xml:space="preserve">         </v>
          </cell>
        </row>
        <row r="1866">
          <cell r="C1866">
            <v>0</v>
          </cell>
          <cell r="D1866" t="str">
            <v xml:space="preserve">         </v>
          </cell>
        </row>
        <row r="1867">
          <cell r="C1867">
            <v>0</v>
          </cell>
          <cell r="D1867" t="str">
            <v xml:space="preserve">         </v>
          </cell>
        </row>
        <row r="1868">
          <cell r="C1868">
            <v>0</v>
          </cell>
          <cell r="D1868" t="str">
            <v xml:space="preserve">         </v>
          </cell>
        </row>
        <row r="1869">
          <cell r="C1869">
            <v>0</v>
          </cell>
          <cell r="D1869" t="str">
            <v xml:space="preserve">         </v>
          </cell>
        </row>
        <row r="1870">
          <cell r="C1870">
            <v>0</v>
          </cell>
          <cell r="D1870" t="str">
            <v xml:space="preserve">         </v>
          </cell>
        </row>
        <row r="1871">
          <cell r="C1871">
            <v>0</v>
          </cell>
          <cell r="D1871" t="str">
            <v xml:space="preserve">         </v>
          </cell>
        </row>
        <row r="1872">
          <cell r="C1872">
            <v>0</v>
          </cell>
          <cell r="D1872" t="str">
            <v xml:space="preserve">         </v>
          </cell>
        </row>
        <row r="1873">
          <cell r="C1873">
            <v>0</v>
          </cell>
          <cell r="D1873" t="str">
            <v xml:space="preserve">         </v>
          </cell>
        </row>
        <row r="1874">
          <cell r="C1874">
            <v>0</v>
          </cell>
          <cell r="D1874" t="str">
            <v xml:space="preserve">         </v>
          </cell>
        </row>
        <row r="1875">
          <cell r="C1875">
            <v>0</v>
          </cell>
          <cell r="D1875" t="str">
            <v xml:space="preserve">         </v>
          </cell>
        </row>
        <row r="1876">
          <cell r="C1876">
            <v>0</v>
          </cell>
          <cell r="D1876" t="str">
            <v xml:space="preserve">         </v>
          </cell>
        </row>
        <row r="1877">
          <cell r="C1877">
            <v>0</v>
          </cell>
          <cell r="D1877" t="str">
            <v xml:space="preserve">         </v>
          </cell>
        </row>
        <row r="1878">
          <cell r="C1878">
            <v>0</v>
          </cell>
          <cell r="D1878" t="str">
            <v xml:space="preserve">         </v>
          </cell>
        </row>
        <row r="1879">
          <cell r="C1879">
            <v>0</v>
          </cell>
          <cell r="D1879" t="str">
            <v xml:space="preserve">         </v>
          </cell>
        </row>
        <row r="1880">
          <cell r="C1880">
            <v>0</v>
          </cell>
          <cell r="D1880" t="str">
            <v xml:space="preserve">         </v>
          </cell>
        </row>
        <row r="1881">
          <cell r="C1881">
            <v>0</v>
          </cell>
          <cell r="D1881" t="str">
            <v xml:space="preserve">         </v>
          </cell>
        </row>
        <row r="1882">
          <cell r="C1882">
            <v>0</v>
          </cell>
          <cell r="D1882" t="str">
            <v xml:space="preserve">         </v>
          </cell>
        </row>
        <row r="1883">
          <cell r="C1883">
            <v>0</v>
          </cell>
          <cell r="D1883" t="str">
            <v xml:space="preserve">         </v>
          </cell>
        </row>
        <row r="1884">
          <cell r="C1884">
            <v>0</v>
          </cell>
          <cell r="D1884" t="str">
            <v xml:space="preserve">         </v>
          </cell>
        </row>
        <row r="1885">
          <cell r="C1885">
            <v>0</v>
          </cell>
          <cell r="D1885" t="str">
            <v xml:space="preserve">         </v>
          </cell>
        </row>
        <row r="1886">
          <cell r="C1886">
            <v>0</v>
          </cell>
          <cell r="D1886" t="str">
            <v xml:space="preserve">         </v>
          </cell>
        </row>
        <row r="1887">
          <cell r="C1887">
            <v>0</v>
          </cell>
          <cell r="D1887" t="str">
            <v xml:space="preserve">         </v>
          </cell>
        </row>
        <row r="1888">
          <cell r="C1888">
            <v>0</v>
          </cell>
          <cell r="D1888" t="str">
            <v xml:space="preserve">         </v>
          </cell>
        </row>
        <row r="1889">
          <cell r="C1889">
            <v>0</v>
          </cell>
          <cell r="D1889" t="str">
            <v xml:space="preserve">         </v>
          </cell>
        </row>
        <row r="1890">
          <cell r="C1890">
            <v>0</v>
          </cell>
          <cell r="D1890" t="str">
            <v xml:space="preserve">         </v>
          </cell>
        </row>
        <row r="1891">
          <cell r="C1891">
            <v>0</v>
          </cell>
          <cell r="D1891" t="str">
            <v xml:space="preserve">         </v>
          </cell>
        </row>
        <row r="1892">
          <cell r="C1892">
            <v>0</v>
          </cell>
          <cell r="D1892" t="str">
            <v xml:space="preserve">         </v>
          </cell>
        </row>
        <row r="1893">
          <cell r="C1893">
            <v>0</v>
          </cell>
          <cell r="D1893" t="str">
            <v xml:space="preserve">         </v>
          </cell>
        </row>
        <row r="1894">
          <cell r="C1894">
            <v>0</v>
          </cell>
          <cell r="D1894" t="str">
            <v xml:space="preserve">         </v>
          </cell>
        </row>
        <row r="1895">
          <cell r="C1895">
            <v>0</v>
          </cell>
          <cell r="D1895" t="str">
            <v xml:space="preserve">         </v>
          </cell>
        </row>
        <row r="1896">
          <cell r="C1896">
            <v>0</v>
          </cell>
          <cell r="D1896" t="str">
            <v xml:space="preserve">         </v>
          </cell>
        </row>
        <row r="1897">
          <cell r="C1897">
            <v>0</v>
          </cell>
          <cell r="D1897" t="str">
            <v xml:space="preserve">         </v>
          </cell>
        </row>
        <row r="1898">
          <cell r="C1898">
            <v>0</v>
          </cell>
          <cell r="D1898" t="str">
            <v xml:space="preserve">         </v>
          </cell>
        </row>
        <row r="1899">
          <cell r="C1899">
            <v>0</v>
          </cell>
          <cell r="D1899" t="str">
            <v xml:space="preserve">         </v>
          </cell>
        </row>
        <row r="1900">
          <cell r="C1900">
            <v>0</v>
          </cell>
          <cell r="D1900" t="str">
            <v xml:space="preserve">         </v>
          </cell>
        </row>
        <row r="1901">
          <cell r="C1901">
            <v>0</v>
          </cell>
          <cell r="D1901" t="str">
            <v xml:space="preserve">         </v>
          </cell>
        </row>
        <row r="1902">
          <cell r="C1902">
            <v>0</v>
          </cell>
          <cell r="D1902" t="str">
            <v xml:space="preserve">         </v>
          </cell>
        </row>
        <row r="1903">
          <cell r="C1903">
            <v>0</v>
          </cell>
          <cell r="D1903" t="str">
            <v xml:space="preserve">         </v>
          </cell>
        </row>
        <row r="1904">
          <cell r="C1904">
            <v>0</v>
          </cell>
          <cell r="D1904" t="str">
            <v xml:space="preserve">         </v>
          </cell>
        </row>
        <row r="1905">
          <cell r="C1905">
            <v>0</v>
          </cell>
          <cell r="D1905" t="str">
            <v xml:space="preserve">         </v>
          </cell>
        </row>
        <row r="1906">
          <cell r="C1906">
            <v>0</v>
          </cell>
          <cell r="D1906" t="str">
            <v xml:space="preserve">         </v>
          </cell>
        </row>
        <row r="1907">
          <cell r="C1907">
            <v>0</v>
          </cell>
          <cell r="D1907" t="str">
            <v xml:space="preserve">         </v>
          </cell>
        </row>
        <row r="1908">
          <cell r="C1908">
            <v>0</v>
          </cell>
          <cell r="D1908" t="str">
            <v xml:space="preserve">         </v>
          </cell>
        </row>
        <row r="1909">
          <cell r="C1909">
            <v>0</v>
          </cell>
          <cell r="D1909" t="str">
            <v xml:space="preserve">         </v>
          </cell>
        </row>
        <row r="1910">
          <cell r="C1910">
            <v>0</v>
          </cell>
          <cell r="D1910" t="str">
            <v xml:space="preserve">         </v>
          </cell>
        </row>
        <row r="1911">
          <cell r="C1911">
            <v>0</v>
          </cell>
          <cell r="D1911" t="str">
            <v xml:space="preserve">         </v>
          </cell>
        </row>
        <row r="1912">
          <cell r="C1912">
            <v>0</v>
          </cell>
          <cell r="D1912" t="str">
            <v xml:space="preserve">         </v>
          </cell>
        </row>
        <row r="1913">
          <cell r="C1913">
            <v>0</v>
          </cell>
          <cell r="D1913" t="str">
            <v xml:space="preserve">         </v>
          </cell>
        </row>
        <row r="1914">
          <cell r="C1914">
            <v>0</v>
          </cell>
          <cell r="D1914" t="str">
            <v xml:space="preserve">         </v>
          </cell>
        </row>
        <row r="1915">
          <cell r="C1915">
            <v>0</v>
          </cell>
          <cell r="D1915" t="str">
            <v xml:space="preserve">         </v>
          </cell>
        </row>
        <row r="1916">
          <cell r="C1916">
            <v>0</v>
          </cell>
          <cell r="D1916" t="str">
            <v xml:space="preserve">         </v>
          </cell>
        </row>
        <row r="1917">
          <cell r="C1917">
            <v>0</v>
          </cell>
          <cell r="D1917" t="str">
            <v xml:space="preserve">         </v>
          </cell>
        </row>
        <row r="1918">
          <cell r="C1918">
            <v>0</v>
          </cell>
          <cell r="D1918" t="str">
            <v xml:space="preserve">         </v>
          </cell>
        </row>
        <row r="1919">
          <cell r="C1919">
            <v>0</v>
          </cell>
          <cell r="D1919" t="str">
            <v xml:space="preserve">         </v>
          </cell>
        </row>
        <row r="1920">
          <cell r="C1920">
            <v>0</v>
          </cell>
          <cell r="D1920" t="str">
            <v xml:space="preserve">         </v>
          </cell>
        </row>
        <row r="1921">
          <cell r="C1921">
            <v>0</v>
          </cell>
          <cell r="D1921" t="str">
            <v xml:space="preserve">         </v>
          </cell>
        </row>
        <row r="1922">
          <cell r="C1922">
            <v>0</v>
          </cell>
          <cell r="D1922" t="str">
            <v xml:space="preserve">         </v>
          </cell>
        </row>
        <row r="1923">
          <cell r="C1923">
            <v>0</v>
          </cell>
          <cell r="D1923" t="str">
            <v xml:space="preserve">         </v>
          </cell>
        </row>
        <row r="1924">
          <cell r="C1924">
            <v>0</v>
          </cell>
          <cell r="D1924" t="str">
            <v xml:space="preserve">         </v>
          </cell>
        </row>
        <row r="1925">
          <cell r="C1925">
            <v>0</v>
          </cell>
          <cell r="D1925" t="str">
            <v xml:space="preserve">         </v>
          </cell>
        </row>
        <row r="1926">
          <cell r="C1926">
            <v>0</v>
          </cell>
          <cell r="D1926" t="str">
            <v xml:space="preserve">         </v>
          </cell>
        </row>
        <row r="1927">
          <cell r="C1927">
            <v>0</v>
          </cell>
          <cell r="D1927" t="str">
            <v xml:space="preserve">         </v>
          </cell>
        </row>
        <row r="1928">
          <cell r="C1928">
            <v>0</v>
          </cell>
          <cell r="D1928" t="str">
            <v xml:space="preserve">         </v>
          </cell>
        </row>
        <row r="1929">
          <cell r="C1929">
            <v>0</v>
          </cell>
          <cell r="D1929" t="str">
            <v xml:space="preserve">         </v>
          </cell>
        </row>
        <row r="1930">
          <cell r="C1930">
            <v>0</v>
          </cell>
          <cell r="D1930" t="str">
            <v xml:space="preserve">         </v>
          </cell>
        </row>
        <row r="1931">
          <cell r="C1931">
            <v>0</v>
          </cell>
          <cell r="D1931" t="str">
            <v xml:space="preserve">         </v>
          </cell>
        </row>
        <row r="1932">
          <cell r="C1932">
            <v>0</v>
          </cell>
          <cell r="D1932" t="str">
            <v xml:space="preserve">         </v>
          </cell>
        </row>
        <row r="1933">
          <cell r="C1933">
            <v>0</v>
          </cell>
          <cell r="D1933" t="str">
            <v xml:space="preserve">         </v>
          </cell>
        </row>
        <row r="1934">
          <cell r="C1934">
            <v>0</v>
          </cell>
          <cell r="D1934" t="str">
            <v xml:space="preserve">         </v>
          </cell>
        </row>
        <row r="1935">
          <cell r="C1935">
            <v>0</v>
          </cell>
          <cell r="D1935" t="str">
            <v xml:space="preserve">         </v>
          </cell>
        </row>
        <row r="1936">
          <cell r="C1936">
            <v>0</v>
          </cell>
          <cell r="D1936" t="str">
            <v xml:space="preserve">         </v>
          </cell>
        </row>
        <row r="1937">
          <cell r="C1937">
            <v>0</v>
          </cell>
          <cell r="D1937" t="str">
            <v xml:space="preserve">         </v>
          </cell>
        </row>
        <row r="1938">
          <cell r="C1938">
            <v>0</v>
          </cell>
          <cell r="D1938" t="str">
            <v xml:space="preserve">         </v>
          </cell>
        </row>
        <row r="1939">
          <cell r="C1939">
            <v>0</v>
          </cell>
          <cell r="D1939" t="str">
            <v xml:space="preserve">         </v>
          </cell>
        </row>
        <row r="1940">
          <cell r="C1940">
            <v>0</v>
          </cell>
          <cell r="D1940" t="str">
            <v xml:space="preserve">         </v>
          </cell>
        </row>
        <row r="1941">
          <cell r="C1941">
            <v>0</v>
          </cell>
          <cell r="D1941" t="str">
            <v xml:space="preserve">         </v>
          </cell>
        </row>
        <row r="1942">
          <cell r="C1942">
            <v>0</v>
          </cell>
          <cell r="D1942" t="str">
            <v xml:space="preserve">         </v>
          </cell>
        </row>
        <row r="1943">
          <cell r="C1943">
            <v>0</v>
          </cell>
          <cell r="D1943" t="str">
            <v xml:space="preserve">         </v>
          </cell>
        </row>
        <row r="1944">
          <cell r="C1944">
            <v>0</v>
          </cell>
          <cell r="D1944" t="str">
            <v xml:space="preserve">         </v>
          </cell>
        </row>
        <row r="1945">
          <cell r="C1945">
            <v>0</v>
          </cell>
          <cell r="D1945" t="str">
            <v xml:space="preserve">         </v>
          </cell>
        </row>
        <row r="1946">
          <cell r="C1946">
            <v>0</v>
          </cell>
          <cell r="D1946" t="str">
            <v xml:space="preserve">         </v>
          </cell>
        </row>
        <row r="1947">
          <cell r="C1947">
            <v>0</v>
          </cell>
          <cell r="D1947" t="str">
            <v xml:space="preserve">         </v>
          </cell>
        </row>
        <row r="1948">
          <cell r="C1948">
            <v>0</v>
          </cell>
          <cell r="D1948" t="str">
            <v xml:space="preserve">         </v>
          </cell>
        </row>
        <row r="1949">
          <cell r="C1949">
            <v>0</v>
          </cell>
          <cell r="D1949" t="str">
            <v xml:space="preserve">         </v>
          </cell>
        </row>
        <row r="1950">
          <cell r="C1950">
            <v>0</v>
          </cell>
          <cell r="D1950" t="str">
            <v xml:space="preserve">         </v>
          </cell>
        </row>
        <row r="1951">
          <cell r="C1951">
            <v>0</v>
          </cell>
          <cell r="D1951" t="str">
            <v xml:space="preserve">         </v>
          </cell>
        </row>
        <row r="1952">
          <cell r="C1952">
            <v>0</v>
          </cell>
          <cell r="D1952" t="str">
            <v xml:space="preserve">         </v>
          </cell>
        </row>
        <row r="1953">
          <cell r="C1953">
            <v>0</v>
          </cell>
          <cell r="D1953" t="str">
            <v xml:space="preserve">         </v>
          </cell>
        </row>
        <row r="1954">
          <cell r="C1954">
            <v>0</v>
          </cell>
          <cell r="D1954" t="str">
            <v xml:space="preserve">         </v>
          </cell>
        </row>
        <row r="1955">
          <cell r="C1955">
            <v>0</v>
          </cell>
          <cell r="D1955" t="str">
            <v xml:space="preserve">         </v>
          </cell>
        </row>
        <row r="1956">
          <cell r="C1956">
            <v>0</v>
          </cell>
          <cell r="D1956" t="str">
            <v xml:space="preserve">         </v>
          </cell>
        </row>
        <row r="1957">
          <cell r="C1957">
            <v>0</v>
          </cell>
          <cell r="D1957" t="str">
            <v xml:space="preserve">         </v>
          </cell>
        </row>
        <row r="1958">
          <cell r="C1958">
            <v>0</v>
          </cell>
          <cell r="D1958" t="str">
            <v xml:space="preserve">         </v>
          </cell>
        </row>
        <row r="1959">
          <cell r="C1959">
            <v>0</v>
          </cell>
          <cell r="D1959" t="str">
            <v xml:space="preserve">         </v>
          </cell>
        </row>
        <row r="1960">
          <cell r="C1960">
            <v>0</v>
          </cell>
          <cell r="D1960" t="str">
            <v xml:space="preserve">         </v>
          </cell>
        </row>
        <row r="1961">
          <cell r="C1961">
            <v>0</v>
          </cell>
          <cell r="D1961" t="str">
            <v xml:space="preserve">         </v>
          </cell>
        </row>
        <row r="1962">
          <cell r="C1962">
            <v>0</v>
          </cell>
          <cell r="D1962" t="str">
            <v xml:space="preserve">         </v>
          </cell>
        </row>
        <row r="1963">
          <cell r="C1963">
            <v>0</v>
          </cell>
          <cell r="D1963" t="str">
            <v xml:space="preserve">         </v>
          </cell>
        </row>
        <row r="1964">
          <cell r="C1964">
            <v>0</v>
          </cell>
          <cell r="D1964" t="str">
            <v xml:space="preserve">         </v>
          </cell>
        </row>
        <row r="1965">
          <cell r="C1965">
            <v>0</v>
          </cell>
          <cell r="D1965" t="str">
            <v xml:space="preserve">         </v>
          </cell>
        </row>
        <row r="1966">
          <cell r="C1966">
            <v>0</v>
          </cell>
          <cell r="D1966" t="str">
            <v xml:space="preserve">         </v>
          </cell>
        </row>
        <row r="1967">
          <cell r="C1967">
            <v>0</v>
          </cell>
          <cell r="D1967" t="str">
            <v xml:space="preserve">         </v>
          </cell>
        </row>
        <row r="1968">
          <cell r="C1968">
            <v>0</v>
          </cell>
          <cell r="D1968" t="str">
            <v xml:space="preserve">         </v>
          </cell>
        </row>
        <row r="1969">
          <cell r="C1969">
            <v>0</v>
          </cell>
          <cell r="D1969" t="str">
            <v xml:space="preserve">         </v>
          </cell>
        </row>
        <row r="1970">
          <cell r="C1970">
            <v>0</v>
          </cell>
          <cell r="D1970" t="str">
            <v xml:space="preserve">         </v>
          </cell>
        </row>
        <row r="1971">
          <cell r="C1971">
            <v>0</v>
          </cell>
          <cell r="D1971" t="str">
            <v xml:space="preserve">         </v>
          </cell>
        </row>
        <row r="1972">
          <cell r="C1972">
            <v>0</v>
          </cell>
          <cell r="D1972" t="str">
            <v xml:space="preserve">         </v>
          </cell>
        </row>
        <row r="1973">
          <cell r="C1973">
            <v>0</v>
          </cell>
          <cell r="D1973" t="str">
            <v xml:space="preserve">         </v>
          </cell>
        </row>
        <row r="1974">
          <cell r="C1974">
            <v>0</v>
          </cell>
          <cell r="D1974" t="str">
            <v xml:space="preserve">         </v>
          </cell>
        </row>
        <row r="1975">
          <cell r="C1975">
            <v>0</v>
          </cell>
          <cell r="D1975" t="str">
            <v xml:space="preserve">         </v>
          </cell>
        </row>
        <row r="1976">
          <cell r="C1976">
            <v>0</v>
          </cell>
          <cell r="D1976" t="str">
            <v xml:space="preserve">         </v>
          </cell>
        </row>
        <row r="1977">
          <cell r="C1977">
            <v>0</v>
          </cell>
          <cell r="D1977" t="str">
            <v xml:space="preserve">         </v>
          </cell>
        </row>
        <row r="1978">
          <cell r="C1978">
            <v>0</v>
          </cell>
          <cell r="D1978" t="str">
            <v xml:space="preserve">         </v>
          </cell>
        </row>
        <row r="1979">
          <cell r="C1979">
            <v>0</v>
          </cell>
          <cell r="D1979" t="str">
            <v xml:space="preserve">         </v>
          </cell>
        </row>
        <row r="1980">
          <cell r="C1980">
            <v>0</v>
          </cell>
          <cell r="D1980" t="str">
            <v xml:space="preserve">         </v>
          </cell>
        </row>
        <row r="1981">
          <cell r="C1981">
            <v>0</v>
          </cell>
          <cell r="D1981" t="str">
            <v xml:space="preserve">         </v>
          </cell>
        </row>
        <row r="1982">
          <cell r="C1982">
            <v>0</v>
          </cell>
          <cell r="D1982" t="str">
            <v xml:space="preserve">         </v>
          </cell>
        </row>
        <row r="1983">
          <cell r="C1983">
            <v>0</v>
          </cell>
          <cell r="D1983" t="str">
            <v xml:space="preserve">         </v>
          </cell>
        </row>
        <row r="1984">
          <cell r="C1984">
            <v>0</v>
          </cell>
          <cell r="D1984" t="str">
            <v xml:space="preserve">         </v>
          </cell>
        </row>
        <row r="1985">
          <cell r="C1985">
            <v>0</v>
          </cell>
          <cell r="D1985" t="str">
            <v xml:space="preserve">         </v>
          </cell>
        </row>
        <row r="1986">
          <cell r="C1986">
            <v>0</v>
          </cell>
          <cell r="D1986" t="str">
            <v xml:space="preserve">         </v>
          </cell>
        </row>
        <row r="1987">
          <cell r="C1987">
            <v>0</v>
          </cell>
          <cell r="D1987" t="str">
            <v xml:space="preserve">         </v>
          </cell>
        </row>
        <row r="1988">
          <cell r="C1988">
            <v>0</v>
          </cell>
          <cell r="D1988" t="str">
            <v xml:space="preserve">         </v>
          </cell>
        </row>
        <row r="1989">
          <cell r="C1989">
            <v>0</v>
          </cell>
          <cell r="D1989" t="str">
            <v xml:space="preserve">         </v>
          </cell>
        </row>
        <row r="1990">
          <cell r="C1990">
            <v>0</v>
          </cell>
          <cell r="D1990" t="str">
            <v xml:space="preserve">         </v>
          </cell>
        </row>
        <row r="1991">
          <cell r="C1991">
            <v>0</v>
          </cell>
          <cell r="D1991" t="str">
            <v xml:space="preserve">         </v>
          </cell>
        </row>
        <row r="1992">
          <cell r="C1992">
            <v>0</v>
          </cell>
          <cell r="D1992" t="str">
            <v xml:space="preserve">         </v>
          </cell>
        </row>
        <row r="1993">
          <cell r="C1993">
            <v>0</v>
          </cell>
          <cell r="D1993" t="str">
            <v xml:space="preserve">         </v>
          </cell>
        </row>
        <row r="1994">
          <cell r="C1994">
            <v>0</v>
          </cell>
          <cell r="D1994" t="str">
            <v xml:space="preserve">         </v>
          </cell>
        </row>
        <row r="1995">
          <cell r="C1995">
            <v>0</v>
          </cell>
          <cell r="D1995" t="str">
            <v xml:space="preserve">         </v>
          </cell>
        </row>
        <row r="1996">
          <cell r="C1996">
            <v>0</v>
          </cell>
          <cell r="D1996" t="str">
            <v xml:space="preserve">         </v>
          </cell>
        </row>
        <row r="1997">
          <cell r="C1997">
            <v>0</v>
          </cell>
          <cell r="D1997" t="str">
            <v xml:space="preserve">         </v>
          </cell>
        </row>
        <row r="1998">
          <cell r="C1998">
            <v>0</v>
          </cell>
          <cell r="D1998" t="str">
            <v xml:space="preserve">         </v>
          </cell>
        </row>
        <row r="1999">
          <cell r="C1999">
            <v>0</v>
          </cell>
          <cell r="D1999" t="str">
            <v xml:space="preserve">         </v>
          </cell>
        </row>
        <row r="2000">
          <cell r="C2000">
            <v>0</v>
          </cell>
          <cell r="D2000" t="str">
            <v xml:space="preserve">         </v>
          </cell>
        </row>
        <row r="2001">
          <cell r="C2001">
            <v>0</v>
          </cell>
          <cell r="D2001" t="str">
            <v xml:space="preserve">         </v>
          </cell>
        </row>
        <row r="2002">
          <cell r="C2002">
            <v>0</v>
          </cell>
          <cell r="D2002" t="str">
            <v xml:space="preserve">         </v>
          </cell>
        </row>
        <row r="2003">
          <cell r="C2003">
            <v>0</v>
          </cell>
          <cell r="D2003" t="str">
            <v xml:space="preserve">         </v>
          </cell>
        </row>
        <row r="2004">
          <cell r="C2004">
            <v>0</v>
          </cell>
          <cell r="D2004" t="str">
            <v xml:space="preserve">         </v>
          </cell>
        </row>
        <row r="2005">
          <cell r="C2005">
            <v>0</v>
          </cell>
          <cell r="D2005" t="str">
            <v xml:space="preserve">         </v>
          </cell>
        </row>
        <row r="2006">
          <cell r="C2006">
            <v>0</v>
          </cell>
          <cell r="D2006" t="str">
            <v xml:space="preserve">         </v>
          </cell>
        </row>
        <row r="2007">
          <cell r="C2007">
            <v>0</v>
          </cell>
          <cell r="D2007" t="str">
            <v xml:space="preserve">         </v>
          </cell>
        </row>
        <row r="2008">
          <cell r="C2008">
            <v>0</v>
          </cell>
          <cell r="D2008" t="str">
            <v xml:space="preserve">         </v>
          </cell>
        </row>
        <row r="2009">
          <cell r="C2009">
            <v>0</v>
          </cell>
          <cell r="D2009" t="str">
            <v xml:space="preserve">         </v>
          </cell>
        </row>
        <row r="2010">
          <cell r="C2010">
            <v>0</v>
          </cell>
          <cell r="D2010" t="str">
            <v xml:space="preserve">         </v>
          </cell>
        </row>
        <row r="2011">
          <cell r="C2011">
            <v>0</v>
          </cell>
          <cell r="D2011" t="str">
            <v xml:space="preserve">         </v>
          </cell>
        </row>
        <row r="2012">
          <cell r="C2012">
            <v>0</v>
          </cell>
          <cell r="D2012" t="str">
            <v xml:space="preserve">         </v>
          </cell>
        </row>
        <row r="2013">
          <cell r="C2013">
            <v>0</v>
          </cell>
          <cell r="D2013" t="str">
            <v xml:space="preserve">         </v>
          </cell>
        </row>
        <row r="2014">
          <cell r="C2014">
            <v>0</v>
          </cell>
          <cell r="D2014" t="str">
            <v xml:space="preserve">         </v>
          </cell>
        </row>
        <row r="2015">
          <cell r="C2015">
            <v>0</v>
          </cell>
          <cell r="D2015" t="str">
            <v xml:space="preserve">         </v>
          </cell>
        </row>
        <row r="2016">
          <cell r="C2016">
            <v>0</v>
          </cell>
          <cell r="D2016" t="str">
            <v xml:space="preserve">         </v>
          </cell>
        </row>
        <row r="2017">
          <cell r="C2017">
            <v>0</v>
          </cell>
          <cell r="D2017" t="str">
            <v xml:space="preserve">         </v>
          </cell>
        </row>
        <row r="2018">
          <cell r="C2018">
            <v>0</v>
          </cell>
          <cell r="D2018" t="str">
            <v xml:space="preserve">         </v>
          </cell>
        </row>
        <row r="2019">
          <cell r="C2019">
            <v>0</v>
          </cell>
          <cell r="D2019" t="str">
            <v xml:space="preserve">         </v>
          </cell>
        </row>
        <row r="2020">
          <cell r="C2020">
            <v>0</v>
          </cell>
          <cell r="D2020" t="str">
            <v xml:space="preserve">         </v>
          </cell>
        </row>
        <row r="2021">
          <cell r="C2021">
            <v>0</v>
          </cell>
          <cell r="D2021" t="str">
            <v xml:space="preserve">         </v>
          </cell>
        </row>
        <row r="2022">
          <cell r="C2022">
            <v>0</v>
          </cell>
          <cell r="D2022" t="str">
            <v xml:space="preserve">         </v>
          </cell>
        </row>
        <row r="2023">
          <cell r="C2023">
            <v>0</v>
          </cell>
          <cell r="D2023" t="str">
            <v xml:space="preserve">         </v>
          </cell>
        </row>
        <row r="2024">
          <cell r="C2024">
            <v>0</v>
          </cell>
          <cell r="D2024" t="str">
            <v xml:space="preserve">         </v>
          </cell>
        </row>
        <row r="2025">
          <cell r="C2025">
            <v>0</v>
          </cell>
          <cell r="D2025" t="str">
            <v xml:space="preserve">         </v>
          </cell>
        </row>
        <row r="2026">
          <cell r="C2026">
            <v>0</v>
          </cell>
          <cell r="D2026" t="str">
            <v xml:space="preserve">         </v>
          </cell>
        </row>
        <row r="2027">
          <cell r="C2027">
            <v>0</v>
          </cell>
          <cell r="D2027" t="str">
            <v xml:space="preserve">         </v>
          </cell>
        </row>
        <row r="2028">
          <cell r="C2028">
            <v>0</v>
          </cell>
          <cell r="D2028" t="str">
            <v xml:space="preserve">         </v>
          </cell>
        </row>
        <row r="2029">
          <cell r="C2029">
            <v>0</v>
          </cell>
          <cell r="D2029" t="str">
            <v xml:space="preserve">         </v>
          </cell>
        </row>
        <row r="2030">
          <cell r="C2030">
            <v>0</v>
          </cell>
          <cell r="D2030" t="str">
            <v xml:space="preserve">         </v>
          </cell>
        </row>
        <row r="2031">
          <cell r="C2031">
            <v>0</v>
          </cell>
          <cell r="D2031" t="str">
            <v xml:space="preserve">         </v>
          </cell>
        </row>
        <row r="2032">
          <cell r="C2032">
            <v>0</v>
          </cell>
          <cell r="D2032" t="str">
            <v xml:space="preserve">         </v>
          </cell>
        </row>
        <row r="2033">
          <cell r="C2033">
            <v>0</v>
          </cell>
          <cell r="D2033" t="str">
            <v xml:space="preserve">         </v>
          </cell>
        </row>
        <row r="2034">
          <cell r="C2034">
            <v>0</v>
          </cell>
          <cell r="D2034" t="str">
            <v xml:space="preserve">         </v>
          </cell>
        </row>
        <row r="2035">
          <cell r="C2035">
            <v>0</v>
          </cell>
          <cell r="D2035" t="str">
            <v xml:space="preserve">         </v>
          </cell>
        </row>
        <row r="2036">
          <cell r="C2036">
            <v>0</v>
          </cell>
          <cell r="D2036" t="str">
            <v xml:space="preserve">         </v>
          </cell>
        </row>
        <row r="2037">
          <cell r="C2037">
            <v>0</v>
          </cell>
          <cell r="D2037" t="str">
            <v xml:space="preserve">         </v>
          </cell>
        </row>
        <row r="2038">
          <cell r="C2038">
            <v>0</v>
          </cell>
          <cell r="D2038" t="str">
            <v xml:space="preserve">         </v>
          </cell>
        </row>
        <row r="2039">
          <cell r="C2039">
            <v>0</v>
          </cell>
          <cell r="D2039" t="str">
            <v xml:space="preserve">         </v>
          </cell>
        </row>
        <row r="2040">
          <cell r="C2040">
            <v>0</v>
          </cell>
          <cell r="D2040" t="str">
            <v xml:space="preserve">         </v>
          </cell>
        </row>
        <row r="2041">
          <cell r="C2041">
            <v>0</v>
          </cell>
          <cell r="D2041" t="str">
            <v xml:space="preserve">         </v>
          </cell>
        </row>
        <row r="2042">
          <cell r="C2042">
            <v>0</v>
          </cell>
          <cell r="D2042" t="str">
            <v xml:space="preserve">         </v>
          </cell>
        </row>
        <row r="2043">
          <cell r="C2043">
            <v>0</v>
          </cell>
          <cell r="D2043" t="str">
            <v xml:space="preserve">         </v>
          </cell>
        </row>
        <row r="2044">
          <cell r="C2044">
            <v>0</v>
          </cell>
          <cell r="D2044" t="str">
            <v xml:space="preserve">         </v>
          </cell>
        </row>
        <row r="2045">
          <cell r="C2045">
            <v>0</v>
          </cell>
          <cell r="D2045" t="str">
            <v xml:space="preserve">         </v>
          </cell>
        </row>
        <row r="2046">
          <cell r="C2046">
            <v>0</v>
          </cell>
          <cell r="D2046" t="str">
            <v xml:space="preserve">         </v>
          </cell>
        </row>
        <row r="2047">
          <cell r="C2047">
            <v>0</v>
          </cell>
          <cell r="D2047" t="str">
            <v xml:space="preserve">         </v>
          </cell>
        </row>
        <row r="2048">
          <cell r="C2048">
            <v>0</v>
          </cell>
          <cell r="D2048" t="str">
            <v xml:space="preserve">         </v>
          </cell>
        </row>
        <row r="2049">
          <cell r="C2049">
            <v>0</v>
          </cell>
          <cell r="D2049" t="str">
            <v xml:space="preserve">         </v>
          </cell>
        </row>
        <row r="2050">
          <cell r="C2050">
            <v>0</v>
          </cell>
          <cell r="D2050" t="str">
            <v xml:space="preserve">         </v>
          </cell>
        </row>
        <row r="2051">
          <cell r="C2051">
            <v>0</v>
          </cell>
          <cell r="D2051" t="str">
            <v xml:space="preserve">         </v>
          </cell>
        </row>
        <row r="2052">
          <cell r="C2052">
            <v>0</v>
          </cell>
          <cell r="D2052" t="str">
            <v xml:space="preserve">         </v>
          </cell>
        </row>
        <row r="2053">
          <cell r="C2053">
            <v>0</v>
          </cell>
          <cell r="D2053" t="str">
            <v xml:space="preserve">         </v>
          </cell>
        </row>
        <row r="2054">
          <cell r="C2054">
            <v>0</v>
          </cell>
          <cell r="D2054" t="str">
            <v xml:space="preserve">         </v>
          </cell>
        </row>
        <row r="2055">
          <cell r="C2055">
            <v>0</v>
          </cell>
          <cell r="D2055" t="str">
            <v xml:space="preserve">         </v>
          </cell>
        </row>
        <row r="2056">
          <cell r="C2056">
            <v>0</v>
          </cell>
          <cell r="D2056" t="str">
            <v xml:space="preserve">         </v>
          </cell>
        </row>
        <row r="2057">
          <cell r="C2057">
            <v>0</v>
          </cell>
          <cell r="D2057" t="str">
            <v xml:space="preserve">         </v>
          </cell>
        </row>
        <row r="2058">
          <cell r="C2058">
            <v>0</v>
          </cell>
          <cell r="D2058" t="str">
            <v xml:space="preserve">         </v>
          </cell>
        </row>
        <row r="2059">
          <cell r="C2059">
            <v>0</v>
          </cell>
          <cell r="D2059" t="str">
            <v xml:space="preserve">         </v>
          </cell>
        </row>
        <row r="2060">
          <cell r="C2060">
            <v>0</v>
          </cell>
          <cell r="D2060" t="str">
            <v xml:space="preserve">         </v>
          </cell>
        </row>
        <row r="2061">
          <cell r="C2061">
            <v>0</v>
          </cell>
          <cell r="D2061" t="str">
            <v xml:space="preserve">         </v>
          </cell>
        </row>
        <row r="2062">
          <cell r="C2062">
            <v>0</v>
          </cell>
          <cell r="D2062" t="str">
            <v xml:space="preserve">         </v>
          </cell>
        </row>
        <row r="2063">
          <cell r="C2063">
            <v>0</v>
          </cell>
          <cell r="D2063" t="str">
            <v xml:space="preserve">         </v>
          </cell>
        </row>
        <row r="2064">
          <cell r="C2064">
            <v>0</v>
          </cell>
          <cell r="D2064" t="str">
            <v xml:space="preserve">         </v>
          </cell>
        </row>
        <row r="2065">
          <cell r="C2065">
            <v>0</v>
          </cell>
          <cell r="D2065" t="str">
            <v xml:space="preserve">         </v>
          </cell>
        </row>
        <row r="2066">
          <cell r="C2066">
            <v>0</v>
          </cell>
          <cell r="D2066" t="str">
            <v xml:space="preserve">         </v>
          </cell>
        </row>
        <row r="2067">
          <cell r="C2067">
            <v>0</v>
          </cell>
          <cell r="D2067" t="str">
            <v xml:space="preserve">         </v>
          </cell>
        </row>
        <row r="2068">
          <cell r="C2068">
            <v>0</v>
          </cell>
          <cell r="D2068" t="str">
            <v xml:space="preserve">         </v>
          </cell>
        </row>
        <row r="2069">
          <cell r="C2069">
            <v>0</v>
          </cell>
          <cell r="D2069" t="str">
            <v xml:space="preserve">         </v>
          </cell>
        </row>
        <row r="2070">
          <cell r="C2070">
            <v>0</v>
          </cell>
          <cell r="D2070" t="str">
            <v xml:space="preserve">         </v>
          </cell>
        </row>
        <row r="2071">
          <cell r="C2071">
            <v>0</v>
          </cell>
          <cell r="D2071" t="str">
            <v xml:space="preserve">         </v>
          </cell>
        </row>
        <row r="2072">
          <cell r="C2072">
            <v>0</v>
          </cell>
          <cell r="D2072" t="str">
            <v xml:space="preserve">         </v>
          </cell>
        </row>
        <row r="2073">
          <cell r="C2073">
            <v>0</v>
          </cell>
          <cell r="D2073" t="str">
            <v xml:space="preserve">         </v>
          </cell>
        </row>
        <row r="2074">
          <cell r="C2074">
            <v>0</v>
          </cell>
          <cell r="D2074" t="str">
            <v xml:space="preserve">         </v>
          </cell>
        </row>
        <row r="2075">
          <cell r="C2075">
            <v>0</v>
          </cell>
          <cell r="D2075" t="str">
            <v xml:space="preserve">         </v>
          </cell>
        </row>
        <row r="2076">
          <cell r="C2076">
            <v>0</v>
          </cell>
          <cell r="D2076" t="str">
            <v xml:space="preserve">         </v>
          </cell>
        </row>
        <row r="2077">
          <cell r="C2077">
            <v>0</v>
          </cell>
          <cell r="D2077" t="str">
            <v xml:space="preserve">         </v>
          </cell>
        </row>
        <row r="2078">
          <cell r="C2078">
            <v>0</v>
          </cell>
          <cell r="D2078" t="str">
            <v xml:space="preserve">         </v>
          </cell>
        </row>
        <row r="2079">
          <cell r="C2079">
            <v>0</v>
          </cell>
          <cell r="D2079" t="str">
            <v xml:space="preserve">         </v>
          </cell>
        </row>
        <row r="2080">
          <cell r="C2080">
            <v>0</v>
          </cell>
          <cell r="D2080" t="str">
            <v xml:space="preserve">         </v>
          </cell>
        </row>
        <row r="2081">
          <cell r="C2081">
            <v>0</v>
          </cell>
          <cell r="D2081" t="str">
            <v xml:space="preserve">         </v>
          </cell>
        </row>
        <row r="2082">
          <cell r="C2082">
            <v>0</v>
          </cell>
          <cell r="D2082" t="str">
            <v xml:space="preserve">         </v>
          </cell>
        </row>
        <row r="2083">
          <cell r="C2083">
            <v>0</v>
          </cell>
          <cell r="D2083" t="str">
            <v xml:space="preserve">         </v>
          </cell>
        </row>
        <row r="2084">
          <cell r="C2084">
            <v>0</v>
          </cell>
          <cell r="D2084" t="str">
            <v xml:space="preserve">         </v>
          </cell>
        </row>
        <row r="2085">
          <cell r="C2085">
            <v>0</v>
          </cell>
          <cell r="D2085" t="str">
            <v xml:space="preserve">         </v>
          </cell>
        </row>
        <row r="2086">
          <cell r="C2086">
            <v>0</v>
          </cell>
          <cell r="D2086" t="str">
            <v xml:space="preserve">         </v>
          </cell>
        </row>
        <row r="2087">
          <cell r="C2087">
            <v>0</v>
          </cell>
          <cell r="D2087" t="str">
            <v xml:space="preserve">         </v>
          </cell>
        </row>
        <row r="2088">
          <cell r="C2088">
            <v>0</v>
          </cell>
          <cell r="D2088" t="str">
            <v xml:space="preserve">         </v>
          </cell>
        </row>
        <row r="2089">
          <cell r="C2089">
            <v>0</v>
          </cell>
          <cell r="D2089" t="str">
            <v xml:space="preserve">         </v>
          </cell>
        </row>
        <row r="2090">
          <cell r="C2090">
            <v>0</v>
          </cell>
          <cell r="D2090" t="str">
            <v xml:space="preserve">         </v>
          </cell>
        </row>
        <row r="2091">
          <cell r="C2091">
            <v>0</v>
          </cell>
          <cell r="D2091" t="str">
            <v xml:space="preserve">         </v>
          </cell>
        </row>
        <row r="2092">
          <cell r="C2092">
            <v>0</v>
          </cell>
          <cell r="D2092" t="str">
            <v xml:space="preserve">         </v>
          </cell>
        </row>
        <row r="2093">
          <cell r="C2093">
            <v>0</v>
          </cell>
          <cell r="D2093" t="str">
            <v xml:space="preserve">         </v>
          </cell>
        </row>
        <row r="2094">
          <cell r="C2094">
            <v>0</v>
          </cell>
          <cell r="D2094" t="str">
            <v xml:space="preserve">         </v>
          </cell>
        </row>
        <row r="2095">
          <cell r="C2095">
            <v>0</v>
          </cell>
          <cell r="D2095" t="str">
            <v xml:space="preserve">         </v>
          </cell>
        </row>
        <row r="2096">
          <cell r="C2096">
            <v>0</v>
          </cell>
          <cell r="D2096" t="str">
            <v xml:space="preserve">         </v>
          </cell>
        </row>
        <row r="2097">
          <cell r="C2097">
            <v>0</v>
          </cell>
          <cell r="D2097" t="str">
            <v xml:space="preserve">         </v>
          </cell>
        </row>
        <row r="2098">
          <cell r="C2098">
            <v>0</v>
          </cell>
          <cell r="D2098" t="str">
            <v xml:space="preserve">         </v>
          </cell>
        </row>
        <row r="2099">
          <cell r="C2099">
            <v>0</v>
          </cell>
          <cell r="D2099" t="str">
            <v xml:space="preserve">         </v>
          </cell>
        </row>
        <row r="2100">
          <cell r="C2100">
            <v>0</v>
          </cell>
          <cell r="D2100" t="str">
            <v xml:space="preserve">         </v>
          </cell>
        </row>
        <row r="2101">
          <cell r="C2101">
            <v>0</v>
          </cell>
          <cell r="D2101" t="str">
            <v xml:space="preserve">         </v>
          </cell>
        </row>
        <row r="2102">
          <cell r="C2102">
            <v>0</v>
          </cell>
          <cell r="D2102" t="str">
            <v xml:space="preserve">         </v>
          </cell>
        </row>
        <row r="2103">
          <cell r="C2103">
            <v>0</v>
          </cell>
          <cell r="D2103" t="str">
            <v xml:space="preserve">         </v>
          </cell>
        </row>
        <row r="2104">
          <cell r="C2104">
            <v>0</v>
          </cell>
          <cell r="D2104" t="str">
            <v xml:space="preserve">         </v>
          </cell>
        </row>
        <row r="2105">
          <cell r="C2105">
            <v>0</v>
          </cell>
          <cell r="D2105" t="str">
            <v xml:space="preserve">         </v>
          </cell>
        </row>
        <row r="2106">
          <cell r="C2106">
            <v>0</v>
          </cell>
          <cell r="D2106" t="str">
            <v xml:space="preserve">         </v>
          </cell>
        </row>
        <row r="2107">
          <cell r="C2107">
            <v>0</v>
          </cell>
          <cell r="D2107" t="str">
            <v xml:space="preserve">         </v>
          </cell>
        </row>
        <row r="2108">
          <cell r="C2108">
            <v>0</v>
          </cell>
          <cell r="D2108" t="str">
            <v xml:space="preserve">         </v>
          </cell>
        </row>
        <row r="2109">
          <cell r="C2109">
            <v>0</v>
          </cell>
          <cell r="D2109" t="str">
            <v xml:space="preserve">         </v>
          </cell>
        </row>
        <row r="2110">
          <cell r="C2110">
            <v>0</v>
          </cell>
          <cell r="D2110" t="str">
            <v xml:space="preserve">         </v>
          </cell>
        </row>
        <row r="2111">
          <cell r="C2111">
            <v>0</v>
          </cell>
          <cell r="D2111" t="str">
            <v xml:space="preserve">         </v>
          </cell>
        </row>
        <row r="2112">
          <cell r="C2112">
            <v>0</v>
          </cell>
          <cell r="D2112" t="str">
            <v xml:space="preserve">         </v>
          </cell>
        </row>
        <row r="2113">
          <cell r="C2113">
            <v>0</v>
          </cell>
          <cell r="D2113" t="str">
            <v xml:space="preserve">         </v>
          </cell>
        </row>
        <row r="2114">
          <cell r="C2114">
            <v>0</v>
          </cell>
          <cell r="D2114" t="str">
            <v xml:space="preserve">         </v>
          </cell>
        </row>
        <row r="2115">
          <cell r="C2115">
            <v>0</v>
          </cell>
          <cell r="D2115" t="str">
            <v xml:space="preserve">         </v>
          </cell>
        </row>
        <row r="2116">
          <cell r="C2116">
            <v>0</v>
          </cell>
          <cell r="D2116" t="str">
            <v xml:space="preserve">         </v>
          </cell>
        </row>
        <row r="2117">
          <cell r="C2117">
            <v>0</v>
          </cell>
          <cell r="D2117" t="str">
            <v xml:space="preserve">         </v>
          </cell>
        </row>
        <row r="2118">
          <cell r="C2118">
            <v>0</v>
          </cell>
          <cell r="D2118" t="str">
            <v xml:space="preserve">         </v>
          </cell>
        </row>
        <row r="2119">
          <cell r="C2119">
            <v>0</v>
          </cell>
          <cell r="D2119" t="str">
            <v xml:space="preserve">         </v>
          </cell>
        </row>
        <row r="2120">
          <cell r="C2120">
            <v>0</v>
          </cell>
          <cell r="D2120" t="str">
            <v xml:space="preserve">         </v>
          </cell>
        </row>
        <row r="2121">
          <cell r="C2121">
            <v>0</v>
          </cell>
          <cell r="D2121" t="str">
            <v xml:space="preserve">         </v>
          </cell>
        </row>
        <row r="2122">
          <cell r="C2122">
            <v>0</v>
          </cell>
          <cell r="D2122" t="str">
            <v xml:space="preserve">         </v>
          </cell>
        </row>
        <row r="2123">
          <cell r="C2123">
            <v>0</v>
          </cell>
          <cell r="D2123" t="str">
            <v xml:space="preserve">         </v>
          </cell>
        </row>
        <row r="2124">
          <cell r="C2124">
            <v>0</v>
          </cell>
          <cell r="D2124" t="str">
            <v xml:space="preserve">         </v>
          </cell>
        </row>
        <row r="2125">
          <cell r="C2125">
            <v>0</v>
          </cell>
          <cell r="D2125" t="str">
            <v xml:space="preserve">         </v>
          </cell>
        </row>
        <row r="2126">
          <cell r="C2126">
            <v>0</v>
          </cell>
          <cell r="D2126" t="str">
            <v xml:space="preserve">         </v>
          </cell>
        </row>
        <row r="2127">
          <cell r="C2127">
            <v>0</v>
          </cell>
          <cell r="D2127" t="str">
            <v xml:space="preserve">         </v>
          </cell>
        </row>
        <row r="2128">
          <cell r="C2128">
            <v>0</v>
          </cell>
          <cell r="D2128" t="str">
            <v xml:space="preserve">         </v>
          </cell>
        </row>
        <row r="2129">
          <cell r="C2129">
            <v>0</v>
          </cell>
          <cell r="D2129" t="str">
            <v xml:space="preserve">         </v>
          </cell>
        </row>
        <row r="2130">
          <cell r="C2130">
            <v>0</v>
          </cell>
          <cell r="D2130" t="str">
            <v xml:space="preserve">         </v>
          </cell>
        </row>
        <row r="2131">
          <cell r="C2131">
            <v>0</v>
          </cell>
          <cell r="D2131" t="str">
            <v xml:space="preserve">         </v>
          </cell>
        </row>
        <row r="2132">
          <cell r="C2132">
            <v>0</v>
          </cell>
          <cell r="D2132" t="str">
            <v xml:space="preserve">         </v>
          </cell>
        </row>
        <row r="2133">
          <cell r="C2133">
            <v>0</v>
          </cell>
          <cell r="D2133" t="str">
            <v xml:space="preserve">         </v>
          </cell>
        </row>
        <row r="2134">
          <cell r="C2134">
            <v>0</v>
          </cell>
          <cell r="D2134" t="str">
            <v xml:space="preserve">         </v>
          </cell>
        </row>
        <row r="2135">
          <cell r="C2135">
            <v>0</v>
          </cell>
          <cell r="D2135" t="str">
            <v xml:space="preserve">         </v>
          </cell>
        </row>
        <row r="2136">
          <cell r="C2136">
            <v>0</v>
          </cell>
          <cell r="D2136" t="str">
            <v xml:space="preserve">         </v>
          </cell>
        </row>
        <row r="2137">
          <cell r="C2137">
            <v>0</v>
          </cell>
          <cell r="D2137" t="str">
            <v xml:space="preserve">         </v>
          </cell>
        </row>
        <row r="2138">
          <cell r="C2138">
            <v>0</v>
          </cell>
          <cell r="D2138" t="str">
            <v xml:space="preserve">         </v>
          </cell>
        </row>
        <row r="2139">
          <cell r="C2139">
            <v>0</v>
          </cell>
          <cell r="D2139" t="str">
            <v xml:space="preserve">         </v>
          </cell>
        </row>
        <row r="2140">
          <cell r="C2140">
            <v>0</v>
          </cell>
          <cell r="D2140" t="str">
            <v xml:space="preserve">         </v>
          </cell>
        </row>
        <row r="2141">
          <cell r="C2141">
            <v>0</v>
          </cell>
          <cell r="D2141" t="str">
            <v xml:space="preserve">         </v>
          </cell>
        </row>
        <row r="2142">
          <cell r="C2142">
            <v>0</v>
          </cell>
          <cell r="D2142" t="str">
            <v xml:space="preserve">         </v>
          </cell>
        </row>
        <row r="2143">
          <cell r="C2143">
            <v>0</v>
          </cell>
          <cell r="D2143" t="str">
            <v xml:space="preserve">         </v>
          </cell>
        </row>
        <row r="2144">
          <cell r="C2144">
            <v>0</v>
          </cell>
          <cell r="D2144" t="str">
            <v xml:space="preserve">         </v>
          </cell>
        </row>
        <row r="2145">
          <cell r="C2145">
            <v>0</v>
          </cell>
          <cell r="D2145" t="str">
            <v xml:space="preserve">         </v>
          </cell>
        </row>
        <row r="2146">
          <cell r="C2146">
            <v>0</v>
          </cell>
          <cell r="D2146" t="str">
            <v xml:space="preserve">         </v>
          </cell>
        </row>
        <row r="2147">
          <cell r="C2147">
            <v>0</v>
          </cell>
          <cell r="D2147" t="str">
            <v xml:space="preserve">         </v>
          </cell>
        </row>
        <row r="2148">
          <cell r="C2148">
            <v>0</v>
          </cell>
          <cell r="D2148" t="str">
            <v xml:space="preserve">         </v>
          </cell>
        </row>
        <row r="2149">
          <cell r="C2149">
            <v>0</v>
          </cell>
          <cell r="D2149" t="str">
            <v xml:space="preserve">         </v>
          </cell>
        </row>
        <row r="2150">
          <cell r="C2150">
            <v>0</v>
          </cell>
          <cell r="D2150" t="str">
            <v xml:space="preserve">         </v>
          </cell>
        </row>
        <row r="2151">
          <cell r="C2151">
            <v>0</v>
          </cell>
          <cell r="D2151" t="str">
            <v xml:space="preserve">         </v>
          </cell>
        </row>
        <row r="2152">
          <cell r="C2152">
            <v>0</v>
          </cell>
          <cell r="D2152" t="str">
            <v xml:space="preserve">         </v>
          </cell>
        </row>
        <row r="2153">
          <cell r="C2153">
            <v>0</v>
          </cell>
          <cell r="D2153" t="str">
            <v xml:space="preserve">         </v>
          </cell>
        </row>
        <row r="2154">
          <cell r="C2154">
            <v>0</v>
          </cell>
          <cell r="D2154" t="str">
            <v xml:space="preserve">         </v>
          </cell>
        </row>
        <row r="2155">
          <cell r="C2155">
            <v>0</v>
          </cell>
          <cell r="D2155" t="str">
            <v xml:space="preserve">         </v>
          </cell>
        </row>
        <row r="2156">
          <cell r="C2156">
            <v>0</v>
          </cell>
          <cell r="D2156" t="str">
            <v xml:space="preserve">         </v>
          </cell>
        </row>
        <row r="2157">
          <cell r="C2157">
            <v>0</v>
          </cell>
          <cell r="D2157" t="str">
            <v xml:space="preserve">         </v>
          </cell>
        </row>
        <row r="2158">
          <cell r="C2158">
            <v>0</v>
          </cell>
          <cell r="D2158" t="str">
            <v xml:space="preserve">         </v>
          </cell>
        </row>
        <row r="2159">
          <cell r="C2159">
            <v>0</v>
          </cell>
          <cell r="D2159" t="str">
            <v xml:space="preserve">         </v>
          </cell>
        </row>
        <row r="2160">
          <cell r="C2160">
            <v>0</v>
          </cell>
          <cell r="D2160" t="str">
            <v xml:space="preserve">         </v>
          </cell>
        </row>
        <row r="2161">
          <cell r="C2161">
            <v>0</v>
          </cell>
          <cell r="D2161" t="str">
            <v xml:space="preserve">         </v>
          </cell>
        </row>
        <row r="2162">
          <cell r="C2162">
            <v>0</v>
          </cell>
          <cell r="D2162" t="str">
            <v xml:space="preserve">         </v>
          </cell>
        </row>
        <row r="2163">
          <cell r="C2163">
            <v>0</v>
          </cell>
          <cell r="D2163" t="str">
            <v xml:space="preserve">         </v>
          </cell>
        </row>
        <row r="2164">
          <cell r="C2164">
            <v>0</v>
          </cell>
          <cell r="D2164" t="str">
            <v xml:space="preserve">         </v>
          </cell>
        </row>
        <row r="2165">
          <cell r="C2165">
            <v>0</v>
          </cell>
          <cell r="D2165" t="str">
            <v xml:space="preserve">         </v>
          </cell>
        </row>
        <row r="2166">
          <cell r="C2166">
            <v>0</v>
          </cell>
          <cell r="D2166" t="str">
            <v xml:space="preserve">         </v>
          </cell>
        </row>
        <row r="2167">
          <cell r="C2167">
            <v>0</v>
          </cell>
          <cell r="D2167" t="str">
            <v xml:space="preserve">         </v>
          </cell>
        </row>
        <row r="2168">
          <cell r="C2168">
            <v>0</v>
          </cell>
          <cell r="D2168" t="str">
            <v xml:space="preserve">         </v>
          </cell>
        </row>
        <row r="2169">
          <cell r="C2169">
            <v>0</v>
          </cell>
          <cell r="D2169" t="str">
            <v xml:space="preserve">         </v>
          </cell>
        </row>
        <row r="2170">
          <cell r="C2170">
            <v>0</v>
          </cell>
          <cell r="D2170" t="str">
            <v xml:space="preserve">         </v>
          </cell>
        </row>
        <row r="2171">
          <cell r="C2171">
            <v>0</v>
          </cell>
          <cell r="D2171" t="str">
            <v xml:space="preserve">         </v>
          </cell>
        </row>
        <row r="2172">
          <cell r="C2172">
            <v>0</v>
          </cell>
          <cell r="D2172" t="str">
            <v xml:space="preserve">         </v>
          </cell>
        </row>
        <row r="2173">
          <cell r="C2173">
            <v>0</v>
          </cell>
          <cell r="D2173" t="str">
            <v xml:space="preserve">         </v>
          </cell>
        </row>
        <row r="2174">
          <cell r="C2174">
            <v>0</v>
          </cell>
          <cell r="D2174" t="str">
            <v xml:space="preserve">         </v>
          </cell>
        </row>
        <row r="2175">
          <cell r="C2175">
            <v>0</v>
          </cell>
          <cell r="D2175" t="str">
            <v xml:space="preserve">         </v>
          </cell>
        </row>
        <row r="2176">
          <cell r="C2176">
            <v>0</v>
          </cell>
          <cell r="D2176" t="str">
            <v xml:space="preserve">         </v>
          </cell>
        </row>
        <row r="2177">
          <cell r="C2177">
            <v>0</v>
          </cell>
          <cell r="D2177" t="str">
            <v xml:space="preserve">         </v>
          </cell>
        </row>
        <row r="2178">
          <cell r="C2178">
            <v>0</v>
          </cell>
          <cell r="D2178" t="str">
            <v xml:space="preserve">         </v>
          </cell>
        </row>
        <row r="2179">
          <cell r="C2179">
            <v>0</v>
          </cell>
          <cell r="D2179" t="str">
            <v xml:space="preserve">         </v>
          </cell>
        </row>
        <row r="2180">
          <cell r="C2180">
            <v>0</v>
          </cell>
          <cell r="D2180" t="str">
            <v xml:space="preserve">         </v>
          </cell>
        </row>
        <row r="2181">
          <cell r="C2181">
            <v>0</v>
          </cell>
          <cell r="D2181" t="str">
            <v xml:space="preserve">         </v>
          </cell>
        </row>
        <row r="2182">
          <cell r="C2182">
            <v>0</v>
          </cell>
          <cell r="D2182" t="str">
            <v xml:space="preserve">         </v>
          </cell>
        </row>
        <row r="2183">
          <cell r="C2183">
            <v>0</v>
          </cell>
          <cell r="D2183" t="str">
            <v xml:space="preserve">         </v>
          </cell>
        </row>
        <row r="2184">
          <cell r="C2184">
            <v>0</v>
          </cell>
          <cell r="D2184" t="str">
            <v xml:space="preserve">         </v>
          </cell>
        </row>
        <row r="2185">
          <cell r="C2185">
            <v>0</v>
          </cell>
          <cell r="D2185" t="str">
            <v xml:space="preserve">         </v>
          </cell>
        </row>
        <row r="2186">
          <cell r="C2186">
            <v>0</v>
          </cell>
          <cell r="D2186" t="str">
            <v xml:space="preserve">         </v>
          </cell>
        </row>
        <row r="2187">
          <cell r="C2187">
            <v>0</v>
          </cell>
          <cell r="D2187" t="str">
            <v xml:space="preserve">         </v>
          </cell>
        </row>
        <row r="2188">
          <cell r="C2188">
            <v>0</v>
          </cell>
          <cell r="D2188" t="str">
            <v xml:space="preserve">         </v>
          </cell>
        </row>
        <row r="2189">
          <cell r="C2189">
            <v>0</v>
          </cell>
          <cell r="D2189" t="str">
            <v xml:space="preserve">         </v>
          </cell>
        </row>
        <row r="2190">
          <cell r="C2190">
            <v>0</v>
          </cell>
          <cell r="D2190" t="str">
            <v xml:space="preserve">         </v>
          </cell>
        </row>
        <row r="2191">
          <cell r="C2191">
            <v>0</v>
          </cell>
          <cell r="D2191" t="str">
            <v xml:space="preserve">         </v>
          </cell>
        </row>
        <row r="2192">
          <cell r="C2192">
            <v>0</v>
          </cell>
          <cell r="D2192" t="str">
            <v xml:space="preserve">         </v>
          </cell>
        </row>
        <row r="2193">
          <cell r="C2193">
            <v>0</v>
          </cell>
          <cell r="D2193" t="str">
            <v xml:space="preserve">         </v>
          </cell>
        </row>
        <row r="2194">
          <cell r="C2194">
            <v>0</v>
          </cell>
          <cell r="D2194" t="str">
            <v xml:space="preserve">         </v>
          </cell>
        </row>
        <row r="2195">
          <cell r="C2195">
            <v>0</v>
          </cell>
          <cell r="D2195" t="str">
            <v xml:space="preserve">         </v>
          </cell>
        </row>
        <row r="2196">
          <cell r="C2196">
            <v>0</v>
          </cell>
          <cell r="D2196" t="str">
            <v xml:space="preserve">         </v>
          </cell>
        </row>
        <row r="2197">
          <cell r="C2197">
            <v>0</v>
          </cell>
          <cell r="D2197" t="str">
            <v xml:space="preserve">         </v>
          </cell>
        </row>
        <row r="2198">
          <cell r="C2198">
            <v>0</v>
          </cell>
          <cell r="D2198" t="str">
            <v xml:space="preserve">         </v>
          </cell>
        </row>
        <row r="2199">
          <cell r="C2199">
            <v>0</v>
          </cell>
          <cell r="D2199" t="str">
            <v xml:space="preserve">         </v>
          </cell>
        </row>
        <row r="2200">
          <cell r="C2200">
            <v>0</v>
          </cell>
          <cell r="D2200" t="str">
            <v xml:space="preserve">         </v>
          </cell>
        </row>
        <row r="2201">
          <cell r="C2201">
            <v>0</v>
          </cell>
          <cell r="D2201" t="str">
            <v xml:space="preserve">         </v>
          </cell>
        </row>
        <row r="2202">
          <cell r="C2202">
            <v>0</v>
          </cell>
          <cell r="D2202" t="str">
            <v xml:space="preserve">         </v>
          </cell>
        </row>
        <row r="2203">
          <cell r="C2203">
            <v>0</v>
          </cell>
          <cell r="D2203" t="str">
            <v xml:space="preserve">         </v>
          </cell>
        </row>
        <row r="2204">
          <cell r="C2204">
            <v>0</v>
          </cell>
          <cell r="D2204" t="str">
            <v xml:space="preserve">         </v>
          </cell>
        </row>
        <row r="2205">
          <cell r="C2205">
            <v>0</v>
          </cell>
          <cell r="D2205" t="str">
            <v xml:space="preserve">         </v>
          </cell>
        </row>
        <row r="2206">
          <cell r="C2206">
            <v>0</v>
          </cell>
          <cell r="D2206" t="str">
            <v xml:space="preserve">         </v>
          </cell>
        </row>
        <row r="2207">
          <cell r="C2207">
            <v>0</v>
          </cell>
          <cell r="D2207" t="str">
            <v xml:space="preserve">         </v>
          </cell>
        </row>
        <row r="2208">
          <cell r="C2208">
            <v>0</v>
          </cell>
          <cell r="D2208" t="str">
            <v xml:space="preserve">         </v>
          </cell>
        </row>
        <row r="2209">
          <cell r="C2209">
            <v>0</v>
          </cell>
          <cell r="D2209" t="str">
            <v xml:space="preserve">         </v>
          </cell>
        </row>
        <row r="2210">
          <cell r="C2210">
            <v>0</v>
          </cell>
          <cell r="D2210" t="str">
            <v xml:space="preserve">         </v>
          </cell>
        </row>
        <row r="2211">
          <cell r="C2211">
            <v>0</v>
          </cell>
          <cell r="D2211" t="str">
            <v xml:space="preserve">         </v>
          </cell>
        </row>
        <row r="2212">
          <cell r="C2212">
            <v>0</v>
          </cell>
          <cell r="D2212" t="str">
            <v xml:space="preserve">         </v>
          </cell>
        </row>
        <row r="2213">
          <cell r="C2213">
            <v>0</v>
          </cell>
          <cell r="D2213" t="str">
            <v xml:space="preserve">         </v>
          </cell>
        </row>
        <row r="2214">
          <cell r="C2214">
            <v>0</v>
          </cell>
          <cell r="D2214" t="str">
            <v xml:space="preserve">         </v>
          </cell>
        </row>
        <row r="2215">
          <cell r="C2215">
            <v>0</v>
          </cell>
          <cell r="D2215" t="str">
            <v xml:space="preserve">         </v>
          </cell>
        </row>
        <row r="2216">
          <cell r="C2216">
            <v>0</v>
          </cell>
          <cell r="D2216" t="str">
            <v xml:space="preserve">         </v>
          </cell>
        </row>
        <row r="2217">
          <cell r="C2217">
            <v>0</v>
          </cell>
          <cell r="D2217" t="str">
            <v xml:space="preserve">         </v>
          </cell>
        </row>
        <row r="2218">
          <cell r="C2218">
            <v>0</v>
          </cell>
          <cell r="D2218" t="str">
            <v xml:space="preserve">         </v>
          </cell>
        </row>
        <row r="2219">
          <cell r="C2219">
            <v>0</v>
          </cell>
          <cell r="D2219" t="str">
            <v xml:space="preserve">         </v>
          </cell>
        </row>
        <row r="2220">
          <cell r="C2220">
            <v>0</v>
          </cell>
          <cell r="D2220" t="str">
            <v xml:space="preserve">         </v>
          </cell>
        </row>
        <row r="2221">
          <cell r="C2221">
            <v>0</v>
          </cell>
          <cell r="D2221" t="str">
            <v xml:space="preserve">         </v>
          </cell>
        </row>
        <row r="2222">
          <cell r="C2222">
            <v>0</v>
          </cell>
          <cell r="D2222" t="str">
            <v xml:space="preserve">         </v>
          </cell>
        </row>
        <row r="2223">
          <cell r="C2223">
            <v>0</v>
          </cell>
          <cell r="D2223" t="str">
            <v xml:space="preserve">         </v>
          </cell>
        </row>
        <row r="2224">
          <cell r="C2224">
            <v>0</v>
          </cell>
          <cell r="D2224" t="str">
            <v xml:space="preserve">         </v>
          </cell>
        </row>
        <row r="2225">
          <cell r="C2225">
            <v>0</v>
          </cell>
          <cell r="D2225" t="str">
            <v xml:space="preserve">         </v>
          </cell>
        </row>
        <row r="2226">
          <cell r="C2226">
            <v>0</v>
          </cell>
          <cell r="D2226" t="str">
            <v xml:space="preserve">         </v>
          </cell>
        </row>
        <row r="2227">
          <cell r="C2227">
            <v>0</v>
          </cell>
          <cell r="D2227" t="str">
            <v xml:space="preserve">         </v>
          </cell>
        </row>
        <row r="2228">
          <cell r="C2228">
            <v>0</v>
          </cell>
          <cell r="D2228" t="str">
            <v xml:space="preserve">         </v>
          </cell>
        </row>
        <row r="2229">
          <cell r="C2229">
            <v>0</v>
          </cell>
          <cell r="D2229" t="str">
            <v xml:space="preserve">         </v>
          </cell>
        </row>
        <row r="2230">
          <cell r="C2230">
            <v>0</v>
          </cell>
          <cell r="D2230" t="str">
            <v xml:space="preserve">         </v>
          </cell>
        </row>
        <row r="2231">
          <cell r="C2231">
            <v>0</v>
          </cell>
          <cell r="D2231" t="str">
            <v xml:space="preserve">         </v>
          </cell>
        </row>
        <row r="2232">
          <cell r="C2232">
            <v>0</v>
          </cell>
          <cell r="D2232" t="str">
            <v xml:space="preserve">         </v>
          </cell>
        </row>
        <row r="2233">
          <cell r="C2233">
            <v>0</v>
          </cell>
          <cell r="D2233" t="str">
            <v xml:space="preserve">         </v>
          </cell>
        </row>
        <row r="2234">
          <cell r="C2234">
            <v>0</v>
          </cell>
          <cell r="D2234" t="str">
            <v xml:space="preserve">         </v>
          </cell>
        </row>
        <row r="2235">
          <cell r="C2235">
            <v>0</v>
          </cell>
          <cell r="D2235" t="str">
            <v xml:space="preserve">         </v>
          </cell>
        </row>
        <row r="2236">
          <cell r="C2236">
            <v>0</v>
          </cell>
          <cell r="D2236" t="str">
            <v xml:space="preserve">         </v>
          </cell>
        </row>
        <row r="2237">
          <cell r="C2237">
            <v>0</v>
          </cell>
          <cell r="D2237" t="str">
            <v xml:space="preserve">         </v>
          </cell>
        </row>
        <row r="2238">
          <cell r="C2238">
            <v>0</v>
          </cell>
          <cell r="D2238" t="str">
            <v xml:space="preserve">         </v>
          </cell>
        </row>
        <row r="2239">
          <cell r="C2239">
            <v>0</v>
          </cell>
          <cell r="D2239" t="str">
            <v xml:space="preserve">         </v>
          </cell>
        </row>
        <row r="2240">
          <cell r="C2240">
            <v>0</v>
          </cell>
          <cell r="D2240" t="str">
            <v xml:space="preserve">         </v>
          </cell>
        </row>
        <row r="2241">
          <cell r="C2241">
            <v>0</v>
          </cell>
          <cell r="D2241" t="str">
            <v xml:space="preserve">         </v>
          </cell>
        </row>
        <row r="2242">
          <cell r="C2242">
            <v>0</v>
          </cell>
          <cell r="D2242" t="str">
            <v xml:space="preserve">         </v>
          </cell>
        </row>
        <row r="2243">
          <cell r="C2243">
            <v>0</v>
          </cell>
          <cell r="D2243" t="str">
            <v xml:space="preserve">         </v>
          </cell>
        </row>
        <row r="2244">
          <cell r="C2244">
            <v>0</v>
          </cell>
          <cell r="D2244" t="str">
            <v xml:space="preserve">         </v>
          </cell>
        </row>
        <row r="2245">
          <cell r="C2245">
            <v>0</v>
          </cell>
          <cell r="D2245" t="str">
            <v xml:space="preserve">         </v>
          </cell>
        </row>
        <row r="2246">
          <cell r="C2246">
            <v>0</v>
          </cell>
          <cell r="D2246" t="str">
            <v xml:space="preserve">         </v>
          </cell>
        </row>
        <row r="2247">
          <cell r="C2247">
            <v>0</v>
          </cell>
          <cell r="D2247" t="str">
            <v xml:space="preserve">         </v>
          </cell>
        </row>
        <row r="2248">
          <cell r="C2248">
            <v>0</v>
          </cell>
          <cell r="D2248" t="str">
            <v xml:space="preserve">         </v>
          </cell>
        </row>
        <row r="2249">
          <cell r="C2249">
            <v>0</v>
          </cell>
          <cell r="D2249" t="str">
            <v xml:space="preserve">         </v>
          </cell>
        </row>
        <row r="2250">
          <cell r="C2250">
            <v>0</v>
          </cell>
          <cell r="D2250" t="str">
            <v xml:space="preserve">         </v>
          </cell>
        </row>
        <row r="2251">
          <cell r="C2251">
            <v>0</v>
          </cell>
          <cell r="D2251" t="str">
            <v xml:space="preserve">         </v>
          </cell>
        </row>
        <row r="2252">
          <cell r="C2252">
            <v>0</v>
          </cell>
          <cell r="D2252" t="str">
            <v xml:space="preserve">         </v>
          </cell>
        </row>
        <row r="2253">
          <cell r="C2253">
            <v>0</v>
          </cell>
          <cell r="D2253" t="str">
            <v xml:space="preserve">         </v>
          </cell>
        </row>
        <row r="2254">
          <cell r="C2254">
            <v>0</v>
          </cell>
          <cell r="D2254" t="str">
            <v xml:space="preserve">         </v>
          </cell>
        </row>
        <row r="2255">
          <cell r="C2255">
            <v>0</v>
          </cell>
          <cell r="D2255" t="str">
            <v xml:space="preserve">         </v>
          </cell>
        </row>
        <row r="2256">
          <cell r="C2256">
            <v>0</v>
          </cell>
          <cell r="D2256" t="str">
            <v xml:space="preserve">         </v>
          </cell>
        </row>
        <row r="2257">
          <cell r="C2257">
            <v>0</v>
          </cell>
          <cell r="D2257" t="str">
            <v xml:space="preserve">         </v>
          </cell>
        </row>
        <row r="2258">
          <cell r="C2258">
            <v>0</v>
          </cell>
          <cell r="D2258" t="str">
            <v xml:space="preserve">         </v>
          </cell>
        </row>
        <row r="2259">
          <cell r="C2259">
            <v>0</v>
          </cell>
          <cell r="D2259" t="str">
            <v xml:space="preserve">         </v>
          </cell>
        </row>
        <row r="2260">
          <cell r="C2260">
            <v>0</v>
          </cell>
          <cell r="D2260" t="str">
            <v xml:space="preserve">         </v>
          </cell>
        </row>
        <row r="2261">
          <cell r="C2261">
            <v>0</v>
          </cell>
          <cell r="D2261" t="str">
            <v xml:space="preserve">         </v>
          </cell>
        </row>
        <row r="2262">
          <cell r="C2262">
            <v>0</v>
          </cell>
          <cell r="D2262" t="str">
            <v xml:space="preserve">         </v>
          </cell>
        </row>
        <row r="2263">
          <cell r="C2263">
            <v>0</v>
          </cell>
          <cell r="D2263" t="str">
            <v xml:space="preserve">         </v>
          </cell>
        </row>
        <row r="2264">
          <cell r="C2264">
            <v>0</v>
          </cell>
          <cell r="D2264" t="str">
            <v xml:space="preserve">         </v>
          </cell>
        </row>
        <row r="2265">
          <cell r="C2265">
            <v>0</v>
          </cell>
          <cell r="D2265" t="str">
            <v xml:space="preserve">         </v>
          </cell>
        </row>
        <row r="2266">
          <cell r="C2266">
            <v>0</v>
          </cell>
          <cell r="D2266" t="str">
            <v xml:space="preserve">         </v>
          </cell>
        </row>
        <row r="2267">
          <cell r="C2267">
            <v>0</v>
          </cell>
          <cell r="D2267" t="str">
            <v xml:space="preserve">         </v>
          </cell>
        </row>
        <row r="2268">
          <cell r="C2268">
            <v>0</v>
          </cell>
          <cell r="D2268" t="str">
            <v xml:space="preserve">         </v>
          </cell>
        </row>
        <row r="2269">
          <cell r="C2269">
            <v>0</v>
          </cell>
          <cell r="D2269" t="str">
            <v xml:space="preserve">         </v>
          </cell>
        </row>
        <row r="2270">
          <cell r="C2270">
            <v>0</v>
          </cell>
          <cell r="D2270" t="str">
            <v xml:space="preserve">         </v>
          </cell>
        </row>
        <row r="2271">
          <cell r="C2271">
            <v>0</v>
          </cell>
          <cell r="D2271" t="str">
            <v xml:space="preserve">         </v>
          </cell>
        </row>
        <row r="2272">
          <cell r="C2272">
            <v>0</v>
          </cell>
          <cell r="D2272" t="str">
            <v xml:space="preserve">         </v>
          </cell>
        </row>
        <row r="2273">
          <cell r="C2273">
            <v>0</v>
          </cell>
          <cell r="D2273" t="str">
            <v xml:space="preserve">         </v>
          </cell>
        </row>
        <row r="2274">
          <cell r="C2274">
            <v>0</v>
          </cell>
          <cell r="D2274" t="str">
            <v xml:space="preserve">         </v>
          </cell>
        </row>
        <row r="2275">
          <cell r="C2275">
            <v>0</v>
          </cell>
          <cell r="D2275" t="str">
            <v xml:space="preserve">         </v>
          </cell>
        </row>
        <row r="2276">
          <cell r="C2276">
            <v>0</v>
          </cell>
          <cell r="D2276" t="str">
            <v xml:space="preserve">         </v>
          </cell>
        </row>
        <row r="2277">
          <cell r="C2277">
            <v>0</v>
          </cell>
          <cell r="D2277" t="str">
            <v xml:space="preserve">         </v>
          </cell>
        </row>
        <row r="2278">
          <cell r="C2278">
            <v>0</v>
          </cell>
          <cell r="D2278" t="str">
            <v xml:space="preserve">         </v>
          </cell>
        </row>
        <row r="2279">
          <cell r="C2279">
            <v>0</v>
          </cell>
          <cell r="D2279" t="str">
            <v xml:space="preserve">         </v>
          </cell>
        </row>
        <row r="2280">
          <cell r="C2280">
            <v>0</v>
          </cell>
          <cell r="D2280" t="str">
            <v xml:space="preserve">         </v>
          </cell>
        </row>
        <row r="2281">
          <cell r="C2281">
            <v>0</v>
          </cell>
          <cell r="D2281" t="str">
            <v xml:space="preserve">         </v>
          </cell>
        </row>
        <row r="2282">
          <cell r="C2282">
            <v>0</v>
          </cell>
          <cell r="D2282" t="str">
            <v xml:space="preserve">         </v>
          </cell>
        </row>
        <row r="2283">
          <cell r="C2283">
            <v>0</v>
          </cell>
          <cell r="D2283" t="str">
            <v xml:space="preserve">         </v>
          </cell>
        </row>
        <row r="2284">
          <cell r="C2284">
            <v>0</v>
          </cell>
          <cell r="D2284" t="str">
            <v xml:space="preserve">         </v>
          </cell>
        </row>
        <row r="2285">
          <cell r="C2285">
            <v>0</v>
          </cell>
          <cell r="D2285" t="str">
            <v xml:space="preserve">         </v>
          </cell>
        </row>
        <row r="2286">
          <cell r="C2286">
            <v>0</v>
          </cell>
          <cell r="D2286" t="str">
            <v xml:space="preserve">         </v>
          </cell>
        </row>
        <row r="2287">
          <cell r="C2287">
            <v>0</v>
          </cell>
          <cell r="D2287" t="str">
            <v xml:space="preserve">         </v>
          </cell>
        </row>
        <row r="2288">
          <cell r="C2288">
            <v>0</v>
          </cell>
          <cell r="D2288" t="str">
            <v xml:space="preserve">         </v>
          </cell>
        </row>
        <row r="2289">
          <cell r="C2289">
            <v>0</v>
          </cell>
          <cell r="D2289" t="str">
            <v xml:space="preserve">         </v>
          </cell>
        </row>
        <row r="2290">
          <cell r="C2290">
            <v>0</v>
          </cell>
          <cell r="D2290" t="str">
            <v xml:space="preserve">         </v>
          </cell>
        </row>
        <row r="2291">
          <cell r="C2291">
            <v>0</v>
          </cell>
          <cell r="D2291" t="str">
            <v xml:space="preserve">         </v>
          </cell>
        </row>
        <row r="2292">
          <cell r="C2292">
            <v>0</v>
          </cell>
          <cell r="D2292" t="str">
            <v xml:space="preserve">         </v>
          </cell>
        </row>
        <row r="2293">
          <cell r="C2293">
            <v>0</v>
          </cell>
          <cell r="D2293" t="str">
            <v xml:space="preserve">         </v>
          </cell>
        </row>
        <row r="2294">
          <cell r="C2294">
            <v>0</v>
          </cell>
          <cell r="D2294" t="str">
            <v xml:space="preserve">         </v>
          </cell>
        </row>
        <row r="2295">
          <cell r="C2295">
            <v>0</v>
          </cell>
          <cell r="D2295" t="str">
            <v xml:space="preserve">         </v>
          </cell>
        </row>
        <row r="2296">
          <cell r="C2296">
            <v>0</v>
          </cell>
          <cell r="D2296" t="str">
            <v xml:space="preserve">         </v>
          </cell>
        </row>
        <row r="2297">
          <cell r="C2297">
            <v>0</v>
          </cell>
          <cell r="D2297" t="str">
            <v xml:space="preserve">         </v>
          </cell>
        </row>
        <row r="2298">
          <cell r="C2298">
            <v>0</v>
          </cell>
          <cell r="D2298" t="str">
            <v xml:space="preserve">         </v>
          </cell>
        </row>
        <row r="2299">
          <cell r="C2299">
            <v>0</v>
          </cell>
          <cell r="D2299" t="str">
            <v xml:space="preserve">         </v>
          </cell>
        </row>
        <row r="2300">
          <cell r="C2300">
            <v>0</v>
          </cell>
          <cell r="D2300" t="str">
            <v xml:space="preserve">         </v>
          </cell>
        </row>
        <row r="2301">
          <cell r="C2301">
            <v>0</v>
          </cell>
          <cell r="D2301" t="str">
            <v xml:space="preserve">         </v>
          </cell>
        </row>
        <row r="2302">
          <cell r="C2302">
            <v>0</v>
          </cell>
          <cell r="D2302" t="str">
            <v xml:space="preserve">         </v>
          </cell>
        </row>
        <row r="2303">
          <cell r="C2303">
            <v>0</v>
          </cell>
          <cell r="D2303" t="str">
            <v xml:space="preserve">         </v>
          </cell>
        </row>
        <row r="2304">
          <cell r="C2304">
            <v>0</v>
          </cell>
          <cell r="D2304" t="str">
            <v xml:space="preserve">         </v>
          </cell>
        </row>
        <row r="2305">
          <cell r="C2305">
            <v>0</v>
          </cell>
          <cell r="D2305" t="str">
            <v xml:space="preserve">         </v>
          </cell>
        </row>
        <row r="2306">
          <cell r="C2306">
            <v>0</v>
          </cell>
          <cell r="D2306" t="str">
            <v xml:space="preserve">         </v>
          </cell>
        </row>
        <row r="2307">
          <cell r="C2307">
            <v>0</v>
          </cell>
          <cell r="D2307" t="str">
            <v xml:space="preserve">         </v>
          </cell>
        </row>
        <row r="2308">
          <cell r="C2308">
            <v>0</v>
          </cell>
          <cell r="D2308" t="str">
            <v xml:space="preserve">         </v>
          </cell>
        </row>
        <row r="2309">
          <cell r="C2309">
            <v>0</v>
          </cell>
          <cell r="D2309" t="str">
            <v xml:space="preserve">         </v>
          </cell>
        </row>
        <row r="2310">
          <cell r="C2310">
            <v>0</v>
          </cell>
          <cell r="D2310" t="str">
            <v xml:space="preserve">         </v>
          </cell>
        </row>
        <row r="2311">
          <cell r="C2311">
            <v>0</v>
          </cell>
          <cell r="D2311" t="str">
            <v xml:space="preserve">         </v>
          </cell>
        </row>
        <row r="2312">
          <cell r="C2312">
            <v>0</v>
          </cell>
          <cell r="D2312" t="str">
            <v xml:space="preserve">         </v>
          </cell>
        </row>
        <row r="2313">
          <cell r="C2313">
            <v>0</v>
          </cell>
          <cell r="D2313" t="str">
            <v xml:space="preserve">         </v>
          </cell>
        </row>
        <row r="2314">
          <cell r="C2314">
            <v>0</v>
          </cell>
          <cell r="D2314" t="str">
            <v xml:space="preserve">         </v>
          </cell>
        </row>
        <row r="2315">
          <cell r="C2315">
            <v>0</v>
          </cell>
          <cell r="D2315" t="str">
            <v xml:space="preserve">         </v>
          </cell>
        </row>
        <row r="2316">
          <cell r="C2316">
            <v>0</v>
          </cell>
          <cell r="D2316" t="str">
            <v xml:space="preserve">         </v>
          </cell>
        </row>
        <row r="2317">
          <cell r="C2317">
            <v>0</v>
          </cell>
          <cell r="D2317" t="str">
            <v xml:space="preserve">         </v>
          </cell>
        </row>
        <row r="2318">
          <cell r="C2318">
            <v>0</v>
          </cell>
          <cell r="D2318" t="str">
            <v xml:space="preserve">         </v>
          </cell>
        </row>
        <row r="2319">
          <cell r="C2319">
            <v>0</v>
          </cell>
          <cell r="D2319" t="str">
            <v xml:space="preserve">         </v>
          </cell>
        </row>
        <row r="2320">
          <cell r="C2320">
            <v>0</v>
          </cell>
          <cell r="D2320" t="str">
            <v xml:space="preserve">         </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o"/>
      <sheetName val="lista"/>
      <sheetName val="contencioso"/>
      <sheetName val="novo contencioso janeiro"/>
      <sheetName val="abate"/>
      <sheetName val="provisão_janeiro2002"/>
    </sheetNames>
    <sheetDataSet>
      <sheetData sheetId="0" refreshError="1"/>
      <sheetData sheetId="1"/>
      <sheetData sheetId="2" refreshError="1"/>
      <sheetData sheetId="3"/>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Final"/>
      <sheetName val="Original SAP"/>
      <sheetName val="Sheet1 (2)"/>
      <sheetName val="Mapa_Final1"/>
      <sheetName val="Original_SAP1"/>
      <sheetName val="Sheet1_(2)1"/>
      <sheetName val="Mapa_Final"/>
      <sheetName val="Original_SAP"/>
      <sheetName val="Sheet1_(2)"/>
      <sheetName val="Mapa_Final2"/>
      <sheetName val="Original_SAP2"/>
      <sheetName val="Sheet1_(2)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cioso"/>
      <sheetName val="mapa seguros"/>
      <sheetName val="resumo"/>
      <sheetName val="s_seguro"/>
      <sheetName val="c seguro"/>
      <sheetName val="balancete_antiguivalores"/>
      <sheetName val="balancete_antiguidade"/>
    </sheetNames>
    <sheetDataSet>
      <sheetData sheetId="0"/>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s>
    <sheetDataSet>
      <sheetData sheetId="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sheetName val="BALANÇO"/>
      <sheetName val="DEM_RES"/>
      <sheetName val="DEM_MENSAL"/>
      <sheetName val="OD_Estim"/>
      <sheetName val="Acrescimos"/>
      <sheetName val="PREV_EST_REM"/>
      <sheetName val="Diferimentos"/>
      <sheetName val="IMOB_CORP"/>
      <sheetName val="IMOB_INCORP"/>
      <sheetName val="Imob.Curso"/>
      <sheetName val="OD Amort"/>
      <sheetName val="RecBanc"/>
      <sheetName val="RecFid-2111"/>
      <sheetName val="RecMC-2111"/>
      <sheetName val="RecFid -2211"/>
      <sheetName val="RecMC-2211"/>
      <sheetName val="IVA"/>
      <sheetName val="REL.RECIP."/>
      <sheetName val="SS_PESSOAL"/>
      <sheetName val="C.C.Proc_sal"/>
      <sheetName val="Deduções-Seguros"/>
      <sheetName val="PROC SAL OD"/>
      <sheetName val="OD"/>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sheetName val="BALANÇO"/>
      <sheetName val="DEM_RES"/>
      <sheetName val="DEM_MENSAL"/>
      <sheetName val="OD_Estim"/>
      <sheetName val="PREV_EST_REM"/>
      <sheetName val="Acrescimos"/>
      <sheetName val="Diferimentos"/>
      <sheetName val="IMOB_CORP"/>
      <sheetName val="IMOB_INCORP"/>
      <sheetName val="Imob.Curso"/>
      <sheetName val="OD Amort"/>
      <sheetName val="RecBanc"/>
      <sheetName val="RecFid-2111"/>
      <sheetName val="RecMC-2111"/>
      <sheetName val="RecFid -2211"/>
      <sheetName val="RecMC-2211"/>
      <sheetName val="IVA"/>
      <sheetName val="REL.RECIP."/>
      <sheetName val="SS_PESSOAL"/>
      <sheetName val="C.C.Proc_sal"/>
      <sheetName val="Deduções-Seguros"/>
      <sheetName val="PROC SAL OD"/>
      <sheetName val="O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Folha2"/>
      <sheetName val="BS_4"/>
      <sheetName val="T-14"/>
      <sheetName val="CC_SNC"/>
      <sheetName val="BD - Oport"/>
      <sheetName val="WIB"/>
      <sheetName val="Índice WP"/>
      <sheetName val="BD_-_Oport"/>
      <sheetName val="Suporte"/>
      <sheetName val="Definitions"/>
      <sheetName val="APOIO"/>
      <sheetName val="TB"/>
      <sheetName val="BD_-_Oport1"/>
      <sheetName val="Índice_WP"/>
      <sheetName val="Estrutura FST"/>
      <sheetName val="BD_-_Oport2"/>
      <sheetName val="Índice_WP1"/>
      <sheetName val="BD_-_Oport3"/>
      <sheetName val="Índice_WP2"/>
      <sheetName val="BD_-_Oport4"/>
      <sheetName val="Índice_WP3"/>
      <sheetName val="Estrutura_FST"/>
      <sheetName val="BD_-_Oport5"/>
      <sheetName val="Índice_WP4"/>
      <sheetName val="balanço"/>
      <sheetName val="Balancete do Razão"/>
      <sheetName val="balanço 6"/>
      <sheetName val="Charts Source"/>
      <sheetName val="T-42-3"/>
      <sheetName val="Liste_EMB"/>
      <sheetName val="Properties"/>
      <sheetName val="BD_-_Oport6"/>
      <sheetName val="Índice_WP5"/>
      <sheetName val="Estrutura_FST1"/>
      <sheetName val="Sheet1"/>
      <sheetName val="Sheet3"/>
      <sheetName val="Importa dados"/>
      <sheetName val="P&amp;L_Mth_Ytd"/>
      <sheetName val="(4)"/>
      <sheetName val="Índice_WP6"/>
      <sheetName val="BD_-_Oport7"/>
      <sheetName val="Estrutura_FST2"/>
      <sheetName val="Índice_WP7"/>
      <sheetName val="BD_-_Oport8"/>
      <sheetName val="Estrutura_FST3"/>
      <sheetName val="Charts_Source"/>
      <sheetName val="5+7 Bridge Waterfalls Template"/>
      <sheetName val="DTT_201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sheetData sheetId="14"/>
      <sheetData sheetId="15" refreshError="1"/>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refreshError="1"/>
      <sheetData sheetId="36" refreshError="1"/>
      <sheetData sheetId="37"/>
      <sheetData sheetId="38" refreshError="1"/>
      <sheetData sheetId="39" refreshError="1"/>
      <sheetData sheetId="40"/>
      <sheetData sheetId="41"/>
      <sheetData sheetId="42"/>
      <sheetData sheetId="43"/>
      <sheetData sheetId="44"/>
      <sheetData sheetId="45"/>
      <sheetData sheetId="46"/>
      <sheetData sheetId="47" refreshError="1"/>
      <sheetData sheetId="4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MLP "/>
      <sheetName val="IMPRESSÃO_MÊS"/>
      <sheetName val="MOV. POR FORA"/>
      <sheetName val="Acrésc_Dif"/>
      <sheetName val="INV.FINANCEIROS"/>
      <sheetName val="EMPRÉSTIMOS"/>
      <sheetName val="ACRÉSCIMOS"/>
      <sheetName val="DOWNLOAD "/>
      <sheetName val="DOWNLOAD 97"/>
      <sheetName val="MACRO3"/>
      <sheetName val="MOV_ POR FORA"/>
      <sheetName val="Reconciliation"/>
      <sheetName val="CPMLP_1"/>
      <sheetName val="MOV__POR_FORA2"/>
      <sheetName val="INV_FINANCEIROS1"/>
      <sheetName val="DOWNLOAD_1"/>
      <sheetName val="DOWNLOAD_971"/>
      <sheetName val="MOV__POR_FORA3"/>
      <sheetName val="CPMLP_"/>
      <sheetName val="MOV__POR_FORA"/>
      <sheetName val="INV_FINANCEIROS"/>
      <sheetName val="DOWNLOAD_"/>
      <sheetName val="DOWNLOAD_97"/>
      <sheetName val="MOV__POR_FORA1"/>
      <sheetName val="CPMLP_2"/>
      <sheetName val="MOV__POR_FORA4"/>
      <sheetName val="INV_FINANCEIROS2"/>
      <sheetName val="DOWNLOAD_2"/>
      <sheetName val="DOWNLOAD_972"/>
      <sheetName val="MOV__POR_FORA5"/>
    </sheetNames>
    <sheetDataSet>
      <sheetData sheetId="0">
        <row r="20">
          <cell r="N20" t="str">
            <v>31 DEZ 2001</v>
          </cell>
        </row>
      </sheetData>
      <sheetData sheetId="1" refreshError="1"/>
      <sheetData sheetId="2"/>
      <sheetData sheetId="3"/>
      <sheetData sheetId="4"/>
      <sheetData sheetId="5"/>
      <sheetData sheetId="6"/>
      <sheetData sheetId="7"/>
      <sheetData sheetId="8"/>
      <sheetData sheetId="9"/>
      <sheetData sheetId="10"/>
      <sheetData sheetId="11" refreshError="1"/>
      <sheetData sheetId="12">
        <row r="20">
          <cell r="N20" t="str">
            <v>31 DEZ 2001</v>
          </cell>
        </row>
      </sheetData>
      <sheetData sheetId="13"/>
      <sheetData sheetId="14"/>
      <sheetData sheetId="15"/>
      <sheetData sheetId="16"/>
      <sheetData sheetId="17"/>
      <sheetData sheetId="18">
        <row r="20">
          <cell r="N20" t="str">
            <v>31 DEZ 2001</v>
          </cell>
        </row>
      </sheetData>
      <sheetData sheetId="19"/>
      <sheetData sheetId="20"/>
      <sheetData sheetId="21"/>
      <sheetData sheetId="22"/>
      <sheetData sheetId="23"/>
      <sheetData sheetId="24">
        <row r="20">
          <cell r="N20" t="str">
            <v>31 DEZ 2001</v>
          </cell>
        </row>
      </sheetData>
      <sheetData sheetId="25"/>
      <sheetData sheetId="26"/>
      <sheetData sheetId="27"/>
      <sheetData sheetId="28"/>
      <sheetData sheetId="2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éd. conced. por sect.activid."/>
      <sheetName val="Instruções"/>
      <sheetName val="Macros"/>
    </sheetNames>
    <sheetDataSet>
      <sheetData sheetId="0" refreshError="1">
        <row r="5">
          <cell r="A5">
            <v>2004</v>
          </cell>
        </row>
        <row r="6">
          <cell r="A6" t="str">
            <v>SETEMBRO</v>
          </cell>
        </row>
        <row r="61">
          <cell r="O61">
            <v>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do Razão"/>
      <sheetName val="balanço 6"/>
      <sheetName val="balanço 7"/>
      <sheetName val="balanço"/>
      <sheetName val="BALANCETE"/>
    </sheetNames>
    <sheetDataSet>
      <sheetData sheetId="0" refreshError="1">
        <row r="2">
          <cell r="C2" t="str">
            <v>Alocar a conta 61 á 31</v>
          </cell>
        </row>
        <row r="3">
          <cell r="B3">
            <v>0</v>
          </cell>
          <cell r="C3" t="str">
            <v>FINANCIAMENTO - BANCOS</v>
          </cell>
        </row>
        <row r="4">
          <cell r="B4">
            <v>1</v>
          </cell>
          <cell r="C4" t="str">
            <v>FINANCIAMENTOS</v>
          </cell>
        </row>
        <row r="5">
          <cell r="B5">
            <v>2</v>
          </cell>
          <cell r="C5" t="str">
            <v>GARANTIAS BANCARIAS PRESTADAS</v>
          </cell>
        </row>
        <row r="6">
          <cell r="B6">
            <v>3</v>
          </cell>
          <cell r="C6" t="str">
            <v>GARANTIAS BANCARIAS PRESTADAS</v>
          </cell>
        </row>
        <row r="7">
          <cell r="B7">
            <v>11</v>
          </cell>
          <cell r="C7" t="str">
            <v>CAIXA</v>
          </cell>
          <cell r="D7">
            <v>0</v>
          </cell>
          <cell r="E7">
            <v>1643.95</v>
          </cell>
          <cell r="F7">
            <v>1941.42</v>
          </cell>
        </row>
        <row r="8">
          <cell r="B8">
            <v>12</v>
          </cell>
          <cell r="C8" t="str">
            <v>DEPOSITOS A ORDEM</v>
          </cell>
          <cell r="D8">
            <v>20332549.480000008</v>
          </cell>
          <cell r="E8">
            <v>21756705.510000009</v>
          </cell>
          <cell r="F8">
            <v>302431.18999999017</v>
          </cell>
        </row>
        <row r="9">
          <cell r="B9">
            <v>18</v>
          </cell>
          <cell r="C9" t="str">
            <v>OUTRAS APLICACOES TESOURARIA</v>
          </cell>
          <cell r="D9">
            <v>0</v>
          </cell>
          <cell r="E9">
            <v>0</v>
          </cell>
          <cell r="F9">
            <v>0</v>
          </cell>
        </row>
        <row r="10">
          <cell r="B10">
            <v>21</v>
          </cell>
          <cell r="C10" t="str">
            <v>CLIENTES</v>
          </cell>
          <cell r="D10">
            <v>14180400.589999992</v>
          </cell>
          <cell r="E10">
            <v>15420510.529999971</v>
          </cell>
          <cell r="F10">
            <v>1938670.05</v>
          </cell>
        </row>
        <row r="11">
          <cell r="B11">
            <v>22</v>
          </cell>
          <cell r="C11" t="str">
            <v>FORNECEDORES</v>
          </cell>
          <cell r="D11">
            <v>24519.7</v>
          </cell>
          <cell r="E11">
            <v>34838.92</v>
          </cell>
          <cell r="F11">
            <v>-14992.45</v>
          </cell>
        </row>
        <row r="12">
          <cell r="B12">
            <v>23</v>
          </cell>
          <cell r="C12" t="str">
            <v>EMPRESTIMOS OBTIDOS</v>
          </cell>
          <cell r="D12">
            <v>0</v>
          </cell>
          <cell r="E12">
            <v>0</v>
          </cell>
          <cell r="F12">
            <v>-15000000</v>
          </cell>
        </row>
        <row r="13">
          <cell r="B13">
            <v>24</v>
          </cell>
          <cell r="C13" t="str">
            <v>ESTADO E OUTROS ENTES PUBLICOS</v>
          </cell>
          <cell r="D13">
            <v>9836126.0800000001</v>
          </cell>
          <cell r="E13">
            <v>8299992.04</v>
          </cell>
          <cell r="F13">
            <v>1801183.69</v>
          </cell>
        </row>
        <row r="14">
          <cell r="B14">
            <v>26</v>
          </cell>
          <cell r="C14" t="str">
            <v>OUTROS DEVEDORES E CREDORES</v>
          </cell>
          <cell r="D14">
            <v>36426505.559999995</v>
          </cell>
          <cell r="E14">
            <v>41493921.450000003</v>
          </cell>
          <cell r="F14">
            <v>-34122966.930000067</v>
          </cell>
        </row>
        <row r="15">
          <cell r="B15">
            <v>27</v>
          </cell>
          <cell r="C15" t="str">
            <v>ACRESCIMOS E DIFERIMENTOS</v>
          </cell>
          <cell r="D15">
            <v>1524857.08</v>
          </cell>
          <cell r="E15">
            <v>2266269.5099999998</v>
          </cell>
          <cell r="F15">
            <v>-1193497.51</v>
          </cell>
        </row>
        <row r="16">
          <cell r="B16">
            <v>28</v>
          </cell>
          <cell r="C16" t="str">
            <v>PROVISOES P/COB. DUVIDOSAS</v>
          </cell>
          <cell r="D16">
            <v>367664.03</v>
          </cell>
          <cell r="E16">
            <v>473153.19</v>
          </cell>
          <cell r="F16">
            <v>-387582.44</v>
          </cell>
        </row>
        <row r="17">
          <cell r="B17">
            <v>29</v>
          </cell>
          <cell r="C17" t="str">
            <v>PROVISOES P/RISCOS E ENCARGOS</v>
          </cell>
          <cell r="D17">
            <v>0</v>
          </cell>
          <cell r="E17">
            <v>187993</v>
          </cell>
          <cell r="F17">
            <v>-2758029.21</v>
          </cell>
        </row>
        <row r="18">
          <cell r="B18">
            <v>31</v>
          </cell>
          <cell r="C18" t="str">
            <v>COMPRAS</v>
          </cell>
          <cell r="D18">
            <v>0</v>
          </cell>
          <cell r="E18">
            <v>0</v>
          </cell>
          <cell r="F18">
            <v>0</v>
          </cell>
        </row>
        <row r="19">
          <cell r="B19">
            <v>42</v>
          </cell>
          <cell r="C19" t="str">
            <v>IMOBILIZACOES CORPOREAS</v>
          </cell>
          <cell r="D19">
            <v>10222785.670000002</v>
          </cell>
          <cell r="E19">
            <v>2380525.0499999998</v>
          </cell>
          <cell r="F19">
            <v>77744105.26000002</v>
          </cell>
        </row>
        <row r="20">
          <cell r="B20">
            <v>43</v>
          </cell>
          <cell r="C20" t="str">
            <v>IMOBILIZACOES INCORPOREAS</v>
          </cell>
          <cell r="D20">
            <v>0</v>
          </cell>
          <cell r="E20">
            <v>0</v>
          </cell>
          <cell r="F20">
            <v>0</v>
          </cell>
        </row>
        <row r="21">
          <cell r="B21">
            <v>44</v>
          </cell>
          <cell r="C21" t="str">
            <v>IMOBILIZACOES EM CURSO</v>
          </cell>
          <cell r="D21">
            <v>0</v>
          </cell>
          <cell r="E21">
            <v>405612.08</v>
          </cell>
          <cell r="F21">
            <v>0</v>
          </cell>
        </row>
        <row r="22">
          <cell r="B22">
            <v>48</v>
          </cell>
          <cell r="C22" t="str">
            <v>AMORTIZACOES ACUMULADAS</v>
          </cell>
          <cell r="D22">
            <v>1116820.1399999999</v>
          </cell>
          <cell r="E22">
            <v>1678858.46</v>
          </cell>
          <cell r="F22">
            <v>-25471018.449999999</v>
          </cell>
        </row>
        <row r="23">
          <cell r="B23">
            <v>51</v>
          </cell>
          <cell r="C23" t="str">
            <v>CAPITAL</v>
          </cell>
          <cell r="D23">
            <v>0</v>
          </cell>
          <cell r="E23">
            <v>0</v>
          </cell>
          <cell r="F23">
            <v>-50000</v>
          </cell>
        </row>
        <row r="24">
          <cell r="B24">
            <v>54</v>
          </cell>
          <cell r="C24" t="str">
            <v>PREMIO DE EMISSÃO DE ACCOES</v>
          </cell>
          <cell r="D24">
            <v>0</v>
          </cell>
          <cell r="E24">
            <v>0</v>
          </cell>
          <cell r="F24">
            <v>-2767.53</v>
          </cell>
        </row>
        <row r="25">
          <cell r="B25">
            <v>55</v>
          </cell>
          <cell r="C25" t="str">
            <v>AJUSTAMENTOS PARTES CAPITAL</v>
          </cell>
          <cell r="D25">
            <v>0</v>
          </cell>
          <cell r="E25">
            <v>0</v>
          </cell>
          <cell r="F25">
            <v>0</v>
          </cell>
        </row>
        <row r="26">
          <cell r="B26">
            <v>56</v>
          </cell>
          <cell r="C26" t="str">
            <v>RESERVAS OBRIGATORIAS</v>
          </cell>
          <cell r="D26">
            <v>0</v>
          </cell>
          <cell r="E26">
            <v>0</v>
          </cell>
          <cell r="F26">
            <v>0</v>
          </cell>
        </row>
        <row r="27">
          <cell r="B27">
            <v>57</v>
          </cell>
          <cell r="C27" t="str">
            <v>RESERVAS</v>
          </cell>
          <cell r="D27">
            <v>0</v>
          </cell>
          <cell r="E27">
            <v>0</v>
          </cell>
          <cell r="F27">
            <v>-3378381.57</v>
          </cell>
        </row>
        <row r="28">
          <cell r="B28">
            <v>58</v>
          </cell>
          <cell r="C28" t="str">
            <v>RESERVAS LIVRES</v>
          </cell>
          <cell r="D28">
            <v>0</v>
          </cell>
          <cell r="E28">
            <v>0</v>
          </cell>
          <cell r="F28">
            <v>0</v>
          </cell>
        </row>
        <row r="29">
          <cell r="B29">
            <v>59</v>
          </cell>
          <cell r="C29" t="str">
            <v>RESULTADOS TRANSITADOS</v>
          </cell>
          <cell r="D29">
            <v>0</v>
          </cell>
          <cell r="E29">
            <v>0</v>
          </cell>
          <cell r="F29">
            <v>-516082.03</v>
          </cell>
        </row>
        <row r="30">
          <cell r="B30">
            <v>61</v>
          </cell>
          <cell r="C30" t="str">
            <v>CUSTO MERCAD.VENDIDAS/MAT.CON</v>
          </cell>
          <cell r="D30">
            <v>0</v>
          </cell>
          <cell r="E30">
            <v>0</v>
          </cell>
          <cell r="F30">
            <v>0</v>
          </cell>
        </row>
        <row r="31">
          <cell r="B31">
            <v>62</v>
          </cell>
          <cell r="C31" t="str">
            <v>FORNECIM.SERVICOS EXTERNOS</v>
          </cell>
          <cell r="D31">
            <v>321024.48</v>
          </cell>
          <cell r="E31">
            <v>41026.480000000003</v>
          </cell>
          <cell r="F31">
            <v>1868570.81</v>
          </cell>
        </row>
        <row r="32">
          <cell r="B32">
            <v>63</v>
          </cell>
          <cell r="C32" t="str">
            <v>IMPOSTOS</v>
          </cell>
          <cell r="D32">
            <v>14704.48</v>
          </cell>
          <cell r="E32">
            <v>23.84</v>
          </cell>
          <cell r="F32">
            <v>197154.25</v>
          </cell>
        </row>
        <row r="33">
          <cell r="B33">
            <v>64</v>
          </cell>
          <cell r="C33" t="str">
            <v>CUSTOS COM PESSOAL</v>
          </cell>
          <cell r="D33">
            <v>423960.18</v>
          </cell>
          <cell r="E33">
            <v>59250.35</v>
          </cell>
          <cell r="F33">
            <v>2340665.46</v>
          </cell>
        </row>
        <row r="34">
          <cell r="B34">
            <v>65</v>
          </cell>
          <cell r="C34" t="str">
            <v>OUTROS CUSTOS OPERACIONAIS</v>
          </cell>
          <cell r="D34">
            <v>0</v>
          </cell>
          <cell r="E34">
            <v>0</v>
          </cell>
          <cell r="F34">
            <v>4320</v>
          </cell>
        </row>
        <row r="35">
          <cell r="B35">
            <v>66</v>
          </cell>
          <cell r="C35" t="str">
            <v>AMORTIZACOES DO EXERCICIO</v>
          </cell>
          <cell r="D35">
            <v>1679274.27</v>
          </cell>
          <cell r="E35">
            <v>1057.53</v>
          </cell>
          <cell r="F35">
            <v>16789380.899999999</v>
          </cell>
        </row>
        <row r="36">
          <cell r="B36">
            <v>67</v>
          </cell>
          <cell r="C36" t="str">
            <v>PROVISOES DO EXERCICIO</v>
          </cell>
          <cell r="D36">
            <v>310690.38</v>
          </cell>
          <cell r="E36">
            <v>483.49</v>
          </cell>
          <cell r="F36">
            <v>310206.89</v>
          </cell>
        </row>
        <row r="37">
          <cell r="B37">
            <v>68</v>
          </cell>
          <cell r="C37" t="str">
            <v>CUSTOS E PERDAS FINANCEIRAS</v>
          </cell>
          <cell r="D37">
            <v>168712.35</v>
          </cell>
          <cell r="E37">
            <v>60999.01</v>
          </cell>
          <cell r="F37">
            <v>506470.47</v>
          </cell>
        </row>
        <row r="38">
          <cell r="B38">
            <v>69</v>
          </cell>
          <cell r="C38" t="str">
            <v>CUSTOS E PERDAS EXTRAORDINARI</v>
          </cell>
          <cell r="D38">
            <v>987109.22</v>
          </cell>
          <cell r="E38">
            <v>876512.61000000313</v>
          </cell>
          <cell r="F38">
            <v>1048925.75</v>
          </cell>
        </row>
        <row r="39">
          <cell r="B39">
            <v>71</v>
          </cell>
          <cell r="C39" t="str">
            <v>VENDAS</v>
          </cell>
          <cell r="D39">
            <v>0</v>
          </cell>
          <cell r="E39">
            <v>0</v>
          </cell>
          <cell r="F39">
            <v>0</v>
          </cell>
        </row>
        <row r="40">
          <cell r="B40">
            <v>72</v>
          </cell>
          <cell r="C40" t="str">
            <v>PRESTACAO DE SERVICOS</v>
          </cell>
          <cell r="D40">
            <v>325927.17</v>
          </cell>
          <cell r="E40">
            <v>2324934.08</v>
          </cell>
          <cell r="F40">
            <v>-18102421.129999999</v>
          </cell>
        </row>
        <row r="41">
          <cell r="B41">
            <v>76</v>
          </cell>
          <cell r="C41" t="str">
            <v>OUTROS PROVEITOS OPERACIONAIS</v>
          </cell>
          <cell r="D41">
            <v>450</v>
          </cell>
          <cell r="E41">
            <v>31447.18</v>
          </cell>
          <cell r="F41">
            <v>-429959.87</v>
          </cell>
        </row>
        <row r="42">
          <cell r="B42">
            <v>78</v>
          </cell>
          <cell r="C42" t="str">
            <v>PROVEITOS E GANHOS FINANCEIRO</v>
          </cell>
          <cell r="D42">
            <v>1964.59</v>
          </cell>
          <cell r="E42">
            <v>10100.98</v>
          </cell>
          <cell r="F42">
            <v>-106021.5</v>
          </cell>
        </row>
        <row r="43">
          <cell r="B43">
            <v>79</v>
          </cell>
          <cell r="C43" t="str">
            <v>PROVEITOS E GANHOS EXTRAORDIN</v>
          </cell>
          <cell r="D43">
            <v>1350000.88</v>
          </cell>
          <cell r="E43">
            <v>1441611.89</v>
          </cell>
          <cell r="F43">
            <v>-3192957.3699999508</v>
          </cell>
        </row>
        <row r="44">
          <cell r="B44">
            <v>81</v>
          </cell>
          <cell r="C44" t="str">
            <v>RESULTADOS OPERACIONAIS</v>
          </cell>
          <cell r="D44">
            <v>0</v>
          </cell>
          <cell r="E44">
            <v>0</v>
          </cell>
          <cell r="F44">
            <v>0</v>
          </cell>
        </row>
        <row r="45">
          <cell r="B45">
            <v>82</v>
          </cell>
          <cell r="C45" t="str">
            <v>RESULTADOS FINANCEIROS</v>
          </cell>
          <cell r="D45">
            <v>0</v>
          </cell>
          <cell r="E45">
            <v>0</v>
          </cell>
          <cell r="F45">
            <v>0</v>
          </cell>
        </row>
        <row r="46">
          <cell r="B46">
            <v>83</v>
          </cell>
          <cell r="C46" t="str">
            <v>RESULTADOS CORRENTES</v>
          </cell>
          <cell r="D46">
            <v>0</v>
          </cell>
          <cell r="E46">
            <v>0</v>
          </cell>
          <cell r="F46">
            <v>0</v>
          </cell>
        </row>
        <row r="47">
          <cell r="B47">
            <v>84</v>
          </cell>
          <cell r="C47" t="str">
            <v>RESULTADOS EXTRAORDINARIOS</v>
          </cell>
          <cell r="D47">
            <v>0</v>
          </cell>
          <cell r="E47">
            <v>0</v>
          </cell>
          <cell r="F47">
            <v>0</v>
          </cell>
        </row>
        <row r="48">
          <cell r="B48">
            <v>85</v>
          </cell>
          <cell r="C48" t="str">
            <v>RESULTADOS ANTES IMPOSTOS</v>
          </cell>
          <cell r="D48">
            <v>0</v>
          </cell>
          <cell r="E48">
            <v>0</v>
          </cell>
          <cell r="F48">
            <v>0</v>
          </cell>
        </row>
        <row r="49">
          <cell r="B49">
            <v>86</v>
          </cell>
          <cell r="C49" t="str">
            <v>IMPOSTO S/RENDIMENTO EXERCICIO</v>
          </cell>
          <cell r="D49">
            <v>230744.31</v>
          </cell>
          <cell r="E49">
            <v>599319.51</v>
          </cell>
          <cell r="F49">
            <v>-127348.15</v>
          </cell>
        </row>
        <row r="50">
          <cell r="B50">
            <v>88</v>
          </cell>
          <cell r="C50" t="str">
            <v>RESULT.LIQUID.EXERCICIO</v>
          </cell>
          <cell r="D50">
            <v>0</v>
          </cell>
          <cell r="E50">
            <v>0</v>
          </cell>
          <cell r="F50">
            <v>0</v>
          </cell>
        </row>
      </sheetData>
      <sheetData sheetId="1" refreshError="1"/>
      <sheetData sheetId="2" refreshError="1"/>
      <sheetData sheetId="3" refreshError="1">
        <row r="1">
          <cell r="S1">
            <v>44.16</v>
          </cell>
          <cell r="U1">
            <v>7.000000003608875E-2</v>
          </cell>
        </row>
        <row r="3">
          <cell r="C3">
            <v>11</v>
          </cell>
          <cell r="D3" t="str">
            <v xml:space="preserve">11         </v>
          </cell>
          <cell r="E3" t="str">
            <v>11</v>
          </cell>
          <cell r="K3" t="str">
            <v>CAIXA</v>
          </cell>
          <cell r="L3">
            <v>0</v>
          </cell>
          <cell r="M3">
            <v>1643.95</v>
          </cell>
          <cell r="N3">
            <v>1941.42</v>
          </cell>
          <cell r="R3" t="str">
            <v>241</v>
          </cell>
        </row>
        <row r="4">
          <cell r="C4">
            <v>110</v>
          </cell>
          <cell r="D4" t="str">
            <v xml:space="preserve">110         </v>
          </cell>
          <cell r="E4" t="str">
            <v>110</v>
          </cell>
          <cell r="K4" t="str">
            <v>CAIXA</v>
          </cell>
          <cell r="L4">
            <v>0</v>
          </cell>
          <cell r="M4">
            <v>1643.95</v>
          </cell>
          <cell r="N4">
            <v>1941.42</v>
          </cell>
          <cell r="R4">
            <v>0.70999999999185093</v>
          </cell>
        </row>
        <row r="5">
          <cell r="C5">
            <v>1100</v>
          </cell>
          <cell r="D5" t="str">
            <v xml:space="preserve">1100         </v>
          </cell>
          <cell r="E5" t="str">
            <v>1100</v>
          </cell>
          <cell r="K5" t="str">
            <v>CAIXA</v>
          </cell>
          <cell r="L5">
            <v>0</v>
          </cell>
          <cell r="M5">
            <v>1643.95</v>
          </cell>
          <cell r="N5">
            <v>1941.42</v>
          </cell>
          <cell r="R5" t="str">
            <v>242</v>
          </cell>
        </row>
        <row r="6">
          <cell r="C6">
            <v>1100</v>
          </cell>
          <cell r="D6" t="str">
            <v xml:space="preserve">1100       01      </v>
          </cell>
          <cell r="E6" t="str">
            <v>1100</v>
          </cell>
          <cell r="F6" t="str">
            <v xml:space="preserve">    01</v>
          </cell>
          <cell r="K6" t="str">
            <v>CAIXA-LISBOA</v>
          </cell>
          <cell r="L6">
            <v>0</v>
          </cell>
          <cell r="M6">
            <v>1643.95</v>
          </cell>
          <cell r="N6">
            <v>1941.42</v>
          </cell>
          <cell r="R6">
            <v>-32062.44</v>
          </cell>
        </row>
        <row r="7">
          <cell r="C7">
            <v>12</v>
          </cell>
          <cell r="D7" t="str">
            <v xml:space="preserve">12         </v>
          </cell>
          <cell r="E7" t="str">
            <v>12</v>
          </cell>
          <cell r="K7" t="str">
            <v>DEPOSITOS A ORDEM</v>
          </cell>
          <cell r="L7">
            <v>20332549.480000008</v>
          </cell>
          <cell r="M7">
            <v>21756705.510000009</v>
          </cell>
          <cell r="N7">
            <v>302431.18999999017</v>
          </cell>
          <cell r="R7" t="str">
            <v>243</v>
          </cell>
        </row>
        <row r="8">
          <cell r="C8">
            <v>120</v>
          </cell>
          <cell r="D8" t="str">
            <v xml:space="preserve">120         </v>
          </cell>
          <cell r="E8" t="str">
            <v>120</v>
          </cell>
          <cell r="K8" t="str">
            <v>DEPOSITOS A ORDEM</v>
          </cell>
          <cell r="L8">
            <v>20332549.480000008</v>
          </cell>
          <cell r="M8">
            <v>21756705.510000009</v>
          </cell>
          <cell r="N8">
            <v>302431.18999999017</v>
          </cell>
          <cell r="R8">
            <v>1869280.26</v>
          </cell>
        </row>
        <row r="9">
          <cell r="C9">
            <v>1200</v>
          </cell>
          <cell r="D9" t="str">
            <v xml:space="preserve">1200         </v>
          </cell>
          <cell r="E9" t="str">
            <v>1200</v>
          </cell>
          <cell r="K9" t="str">
            <v>DEPOSITOS A ORDEM</v>
          </cell>
          <cell r="L9">
            <v>20332549.480000008</v>
          </cell>
          <cell r="M9">
            <v>21756705.510000009</v>
          </cell>
          <cell r="N9">
            <v>302431.18999999017</v>
          </cell>
          <cell r="R9" t="str">
            <v>244</v>
          </cell>
        </row>
        <row r="10">
          <cell r="C10">
            <v>1200</v>
          </cell>
          <cell r="D10" t="str">
            <v xml:space="preserve">1200       02      </v>
          </cell>
          <cell r="E10" t="str">
            <v>1200</v>
          </cell>
          <cell r="F10" t="str">
            <v xml:space="preserve">    02</v>
          </cell>
          <cell r="K10" t="str">
            <v>CONTA TRANSFERENCIA</v>
          </cell>
          <cell r="L10">
            <v>134611.66</v>
          </cell>
          <cell r="M10">
            <v>261978.68</v>
          </cell>
          <cell r="N10">
            <v>94695.62</v>
          </cell>
          <cell r="R10">
            <v>-965.8</v>
          </cell>
        </row>
        <row r="11">
          <cell r="C11">
            <v>1200</v>
          </cell>
          <cell r="D11" t="str">
            <v xml:space="preserve">1200       03      </v>
          </cell>
          <cell r="E11" t="str">
            <v>1200</v>
          </cell>
          <cell r="F11" t="str">
            <v xml:space="preserve">    03</v>
          </cell>
          <cell r="K11" t="str">
            <v>COBRANCAS ESPECIAIS</v>
          </cell>
          <cell r="L11">
            <v>0</v>
          </cell>
          <cell r="M11">
            <v>173.83</v>
          </cell>
          <cell r="N11">
            <v>0.31999999999970896</v>
          </cell>
          <cell r="R11" t="str">
            <v>245</v>
          </cell>
        </row>
        <row r="12">
          <cell r="C12">
            <v>1200</v>
          </cell>
          <cell r="D12" t="str">
            <v xml:space="preserve">1200       07      </v>
          </cell>
          <cell r="E12" t="str">
            <v>1200</v>
          </cell>
          <cell r="F12" t="str">
            <v xml:space="preserve">    07</v>
          </cell>
          <cell r="K12" t="str">
            <v>BANCO ESPIRITO SANTO COM LISB</v>
          </cell>
          <cell r="L12">
            <v>378298.52</v>
          </cell>
          <cell r="M12">
            <v>460947.21</v>
          </cell>
          <cell r="N12">
            <v>19897.05</v>
          </cell>
          <cell r="R12">
            <v>-35069.040000000001</v>
          </cell>
        </row>
        <row r="13">
          <cell r="C13">
            <v>1200</v>
          </cell>
          <cell r="D13" t="str">
            <v xml:space="preserve">1200       10      </v>
          </cell>
          <cell r="E13" t="str">
            <v>1200</v>
          </cell>
          <cell r="F13" t="str">
            <v xml:space="preserve">    10</v>
          </cell>
          <cell r="K13" t="str">
            <v>BANCO FONSECAS BURNAY</v>
          </cell>
          <cell r="L13">
            <v>339820.73</v>
          </cell>
          <cell r="M13">
            <v>308059.84999999998</v>
          </cell>
          <cell r="N13">
            <v>160012.9</v>
          </cell>
        </row>
        <row r="14">
          <cell r="C14">
            <v>1200</v>
          </cell>
          <cell r="D14" t="str">
            <v xml:space="preserve">1200       12      </v>
          </cell>
          <cell r="E14" t="str">
            <v>1200</v>
          </cell>
          <cell r="F14" t="str">
            <v xml:space="preserve">    12</v>
          </cell>
          <cell r="K14" t="str">
            <v>BANCO COMERCIAL DOS ACORES</v>
          </cell>
          <cell r="L14">
            <v>226.47</v>
          </cell>
          <cell r="M14">
            <v>226.47</v>
          </cell>
          <cell r="N14">
            <v>-185.24</v>
          </cell>
        </row>
        <row r="15">
          <cell r="C15">
            <v>1200</v>
          </cell>
          <cell r="D15" t="str">
            <v xml:space="preserve">1200       13      </v>
          </cell>
          <cell r="E15" t="str">
            <v>1200</v>
          </cell>
          <cell r="F15" t="str">
            <v xml:space="preserve">    13</v>
          </cell>
          <cell r="K15" t="str">
            <v>BANCO NACIONAL ULTRAMARINO</v>
          </cell>
          <cell r="L15">
            <v>153.91</v>
          </cell>
          <cell r="M15">
            <v>10918.29</v>
          </cell>
          <cell r="N15">
            <v>153.91000000000349</v>
          </cell>
        </row>
        <row r="16">
          <cell r="C16">
            <v>1200</v>
          </cell>
          <cell r="D16" t="str">
            <v xml:space="preserve">1200       15      </v>
          </cell>
          <cell r="E16" t="str">
            <v>1200</v>
          </cell>
          <cell r="F16" t="str">
            <v xml:space="preserve">    15</v>
          </cell>
          <cell r="K16" t="str">
            <v>BANCO PINTO SOTTO MAYOR</v>
          </cell>
          <cell r="L16">
            <v>0</v>
          </cell>
          <cell r="M16">
            <v>921.73</v>
          </cell>
          <cell r="N16">
            <v>-7.2759576141834259E-12</v>
          </cell>
        </row>
        <row r="17">
          <cell r="C17">
            <v>1200</v>
          </cell>
          <cell r="D17" t="str">
            <v xml:space="preserve">1200       17      </v>
          </cell>
          <cell r="E17" t="str">
            <v>1200</v>
          </cell>
          <cell r="F17" t="str">
            <v xml:space="preserve">    17</v>
          </cell>
          <cell r="K17" t="str">
            <v>BANCO PORTUGUES ATLANTICO</v>
          </cell>
          <cell r="L17">
            <v>169730.45</v>
          </cell>
          <cell r="M17">
            <v>137256</v>
          </cell>
          <cell r="N17">
            <v>233488.2</v>
          </cell>
        </row>
        <row r="18">
          <cell r="C18">
            <v>1200</v>
          </cell>
          <cell r="D18" t="str">
            <v xml:space="preserve">1200       18      </v>
          </cell>
          <cell r="E18" t="str">
            <v>1200</v>
          </cell>
          <cell r="F18" t="str">
            <v xml:space="preserve">    18</v>
          </cell>
          <cell r="K18" t="str">
            <v>BANCO TOTTA ACORES</v>
          </cell>
          <cell r="L18">
            <v>96752.18</v>
          </cell>
          <cell r="M18">
            <v>134450.38</v>
          </cell>
          <cell r="N18">
            <v>16763.419999999998</v>
          </cell>
        </row>
        <row r="19">
          <cell r="C19">
            <v>1200</v>
          </cell>
          <cell r="D19" t="str">
            <v xml:space="preserve">1200       19      </v>
          </cell>
          <cell r="E19" t="str">
            <v>1200</v>
          </cell>
          <cell r="F19" t="str">
            <v xml:space="preserve">    19</v>
          </cell>
          <cell r="K19" t="str">
            <v>BANCO BILBAO VIZCAYA</v>
          </cell>
          <cell r="L19">
            <v>24620.71</v>
          </cell>
          <cell r="M19">
            <v>21920.76</v>
          </cell>
          <cell r="N19">
            <v>1440.2</v>
          </cell>
        </row>
        <row r="20">
          <cell r="C20">
            <v>1200</v>
          </cell>
          <cell r="D20" t="str">
            <v xml:space="preserve">1200       21      </v>
          </cell>
          <cell r="E20" t="str">
            <v>1200</v>
          </cell>
          <cell r="F20" t="str">
            <v xml:space="preserve">    21</v>
          </cell>
          <cell r="K20" t="str">
            <v>CREDITO PREDIAL PORTUGUES</v>
          </cell>
          <cell r="L20">
            <v>20717.95</v>
          </cell>
          <cell r="M20">
            <v>32929.89</v>
          </cell>
          <cell r="N20">
            <v>2301.6000000000058</v>
          </cell>
        </row>
        <row r="21">
          <cell r="C21">
            <v>1200</v>
          </cell>
          <cell r="D21" t="str">
            <v xml:space="preserve">1200       24      </v>
          </cell>
          <cell r="E21" t="str">
            <v>1200</v>
          </cell>
          <cell r="F21" t="str">
            <v xml:space="preserve">    24</v>
          </cell>
          <cell r="K21" t="str">
            <v>UNIAO BANCOS PORTUGUESES</v>
          </cell>
          <cell r="L21">
            <v>0</v>
          </cell>
          <cell r="M21">
            <v>0</v>
          </cell>
          <cell r="N21">
            <v>0</v>
          </cell>
        </row>
        <row r="22">
          <cell r="C22">
            <v>1200</v>
          </cell>
          <cell r="D22" t="str">
            <v xml:space="preserve">1200       30      </v>
          </cell>
          <cell r="E22" t="str">
            <v>1200</v>
          </cell>
          <cell r="F22" t="str">
            <v xml:space="preserve">    30</v>
          </cell>
          <cell r="K22" t="str">
            <v>BANCO COMERCIO INDUSTRIA</v>
          </cell>
          <cell r="L22">
            <v>22286.85</v>
          </cell>
          <cell r="M22">
            <v>23206.83</v>
          </cell>
          <cell r="N22">
            <v>725.59000000001106</v>
          </cell>
        </row>
        <row r="23">
          <cell r="C23">
            <v>1200</v>
          </cell>
          <cell r="D23" t="str">
            <v xml:space="preserve">1200       31      </v>
          </cell>
          <cell r="E23" t="str">
            <v>1200</v>
          </cell>
          <cell r="F23" t="str">
            <v xml:space="preserve">    31</v>
          </cell>
          <cell r="K23" t="str">
            <v>BANCO INTERNACIONAL CREDITO</v>
          </cell>
          <cell r="L23">
            <v>15671.36</v>
          </cell>
          <cell r="M23">
            <v>26086.71</v>
          </cell>
          <cell r="N23">
            <v>494.13999999999942</v>
          </cell>
        </row>
        <row r="24">
          <cell r="C24">
            <v>1200</v>
          </cell>
          <cell r="D24" t="str">
            <v xml:space="preserve">1200       32      </v>
          </cell>
          <cell r="E24" t="str">
            <v>1200</v>
          </cell>
          <cell r="F24" t="str">
            <v xml:space="preserve">    32</v>
          </cell>
          <cell r="K24" t="str">
            <v>BARCLAYS BANK</v>
          </cell>
          <cell r="L24">
            <v>3843.31</v>
          </cell>
          <cell r="M24">
            <v>8166.82</v>
          </cell>
          <cell r="N24">
            <v>-1379.32</v>
          </cell>
        </row>
        <row r="25">
          <cell r="C25">
            <v>1200</v>
          </cell>
          <cell r="D25" t="str">
            <v xml:space="preserve">1200       33      </v>
          </cell>
          <cell r="E25" t="str">
            <v>1200</v>
          </cell>
          <cell r="F25" t="str">
            <v xml:space="preserve">    33</v>
          </cell>
          <cell r="K25" t="str">
            <v>BANCO COMERCIAL PORTUGUES</v>
          </cell>
          <cell r="L25">
            <v>636781.47</v>
          </cell>
          <cell r="M25">
            <v>1040444.09</v>
          </cell>
          <cell r="N25">
            <v>-2537.0299999993294</v>
          </cell>
        </row>
        <row r="26">
          <cell r="C26">
            <v>1200</v>
          </cell>
          <cell r="D26" t="str">
            <v xml:space="preserve">1200       35      </v>
          </cell>
          <cell r="E26" t="str">
            <v>1200</v>
          </cell>
          <cell r="F26" t="str">
            <v xml:space="preserve">    35</v>
          </cell>
          <cell r="K26" t="str">
            <v>CAIXA GERAL DE DEPOSITOS</v>
          </cell>
          <cell r="L26">
            <v>18123939.880000006</v>
          </cell>
          <cell r="M26">
            <v>18875011.380000006</v>
          </cell>
          <cell r="N26">
            <v>-247053.92000000179</v>
          </cell>
        </row>
        <row r="27">
          <cell r="C27">
            <v>1200</v>
          </cell>
          <cell r="D27" t="str">
            <v xml:space="preserve">1200       36      </v>
          </cell>
          <cell r="E27" t="str">
            <v>1200</v>
          </cell>
          <cell r="F27" t="str">
            <v xml:space="preserve">    36</v>
          </cell>
          <cell r="K27" t="str">
            <v>MONTEPIO GERAL</v>
          </cell>
          <cell r="L27">
            <v>99887.55</v>
          </cell>
          <cell r="M27">
            <v>112963.92</v>
          </cell>
          <cell r="N27">
            <v>4914.2499999999418</v>
          </cell>
        </row>
        <row r="28">
          <cell r="C28">
            <v>1200</v>
          </cell>
          <cell r="D28" t="str">
            <v xml:space="preserve">1200       38      </v>
          </cell>
          <cell r="E28" t="str">
            <v>1200</v>
          </cell>
          <cell r="F28" t="str">
            <v xml:space="preserve">    38</v>
          </cell>
          <cell r="K28" t="str">
            <v>BANIF-BANCO INTERN FUNCHAL</v>
          </cell>
          <cell r="L28">
            <v>103112.39</v>
          </cell>
          <cell r="M28">
            <v>49559.199999999997</v>
          </cell>
          <cell r="N28">
            <v>1108.2900000000081</v>
          </cell>
        </row>
        <row r="29">
          <cell r="C29">
            <v>1200</v>
          </cell>
          <cell r="D29" t="str">
            <v xml:space="preserve">1200       45      </v>
          </cell>
          <cell r="E29" t="str">
            <v>1200</v>
          </cell>
          <cell r="F29" t="str">
            <v xml:space="preserve">    45</v>
          </cell>
          <cell r="K29" t="str">
            <v>CAIXA CENT.CREDIT.AGRIC.MUTUO</v>
          </cell>
          <cell r="L29">
            <v>62266.14</v>
          </cell>
          <cell r="M29">
            <v>98032.75</v>
          </cell>
          <cell r="N29">
            <v>-10978.91</v>
          </cell>
        </row>
        <row r="30">
          <cell r="C30">
            <v>1200</v>
          </cell>
          <cell r="D30" t="str">
            <v xml:space="preserve">1200       46      </v>
          </cell>
          <cell r="E30" t="str">
            <v>1200</v>
          </cell>
          <cell r="F30" t="str">
            <v xml:space="preserve">    46</v>
          </cell>
          <cell r="K30" t="str">
            <v>BANCO NACIONAL CREDITO</v>
          </cell>
          <cell r="L30">
            <v>81920.079999999856</v>
          </cell>
          <cell r="M30">
            <v>140934.32</v>
          </cell>
          <cell r="N30">
            <v>11528.37999999983</v>
          </cell>
        </row>
        <row r="31">
          <cell r="C31">
            <v>1200</v>
          </cell>
          <cell r="D31" t="str">
            <v xml:space="preserve">1200       76      </v>
          </cell>
          <cell r="E31" t="str">
            <v>1200</v>
          </cell>
          <cell r="F31" t="str">
            <v xml:space="preserve">    76</v>
          </cell>
          <cell r="K31" t="str">
            <v>FINIBANCO</v>
          </cell>
          <cell r="L31">
            <v>4573.1099999999997</v>
          </cell>
          <cell r="M31">
            <v>2719.35</v>
          </cell>
          <cell r="N31">
            <v>6927.53</v>
          </cell>
        </row>
        <row r="32">
          <cell r="C32">
            <v>1200</v>
          </cell>
          <cell r="D32" t="str">
            <v xml:space="preserve">1200       79      </v>
          </cell>
          <cell r="E32" t="str">
            <v>1200</v>
          </cell>
          <cell r="F32" t="str">
            <v xml:space="preserve">    79</v>
          </cell>
          <cell r="K32" t="str">
            <v>Banco Português de Negócios</v>
          </cell>
          <cell r="L32">
            <v>13334.76</v>
          </cell>
          <cell r="M32">
            <v>9797.0499999999993</v>
          </cell>
          <cell r="N32">
            <v>10114.209999999999</v>
          </cell>
        </row>
        <row r="33">
          <cell r="C33">
            <v>21</v>
          </cell>
          <cell r="D33" t="str">
            <v xml:space="preserve">21         </v>
          </cell>
          <cell r="E33" t="str">
            <v>21</v>
          </cell>
          <cell r="K33" t="str">
            <v>CLIENTES</v>
          </cell>
          <cell r="L33">
            <v>14180400.589999992</v>
          </cell>
          <cell r="M33">
            <v>15420510.529999971</v>
          </cell>
          <cell r="N33">
            <v>1938670.05</v>
          </cell>
        </row>
        <row r="34">
          <cell r="C34">
            <v>211</v>
          </cell>
          <cell r="D34" t="str">
            <v xml:space="preserve">211         </v>
          </cell>
          <cell r="E34" t="str">
            <v>211</v>
          </cell>
          <cell r="K34" t="str">
            <v>CLIENTES C/C</v>
          </cell>
          <cell r="L34">
            <v>14162810.809999991</v>
          </cell>
          <cell r="M34">
            <v>15215012.639999975</v>
          </cell>
          <cell r="N34">
            <v>1909130.3100000098</v>
          </cell>
        </row>
        <row r="35">
          <cell r="C35">
            <v>2117</v>
          </cell>
          <cell r="D35" t="str">
            <v xml:space="preserve">2117         </v>
          </cell>
          <cell r="E35" t="str">
            <v>2117</v>
          </cell>
          <cell r="K35" t="str">
            <v>CLIENTES C/C - DIVERSOS</v>
          </cell>
          <cell r="L35">
            <v>11572481.849999992</v>
          </cell>
          <cell r="M35">
            <v>12635708.139999978</v>
          </cell>
          <cell r="N35">
            <v>1410844.9</v>
          </cell>
        </row>
        <row r="36">
          <cell r="C36">
            <v>2117</v>
          </cell>
          <cell r="D36" t="str">
            <v xml:space="preserve">2117     0001      </v>
          </cell>
          <cell r="E36" t="str">
            <v>2117</v>
          </cell>
          <cell r="F36" t="str">
            <v xml:space="preserve">  0001</v>
          </cell>
          <cell r="K36" t="str">
            <v>CLIENTES*FDP/CONCESSAO</v>
          </cell>
          <cell r="L36">
            <v>26706</v>
          </cell>
          <cell r="M36">
            <v>21942</v>
          </cell>
          <cell r="N36">
            <v>4000</v>
          </cell>
        </row>
        <row r="37">
          <cell r="C37">
            <v>2117</v>
          </cell>
          <cell r="D37" t="str">
            <v xml:space="preserve">2117     0003      </v>
          </cell>
          <cell r="E37" t="str">
            <v>2117</v>
          </cell>
          <cell r="F37" t="str">
            <v xml:space="preserve">  0003</v>
          </cell>
          <cell r="K37" t="str">
            <v>VENDAS-COMERC.DIVERSOS</v>
          </cell>
          <cell r="L37">
            <v>75</v>
          </cell>
          <cell r="M37">
            <v>0</v>
          </cell>
          <cell r="N37">
            <v>-4000</v>
          </cell>
        </row>
        <row r="38">
          <cell r="C38">
            <v>2117</v>
          </cell>
          <cell r="D38" t="str">
            <v xml:space="preserve">2117     0004      </v>
          </cell>
          <cell r="E38" t="str">
            <v>2117</v>
          </cell>
          <cell r="F38" t="str">
            <v xml:space="preserve">  0004</v>
          </cell>
          <cell r="K38" t="str">
            <v>BCA - AUTOLEILÕES</v>
          </cell>
          <cell r="L38">
            <v>10857.34</v>
          </cell>
          <cell r="M38">
            <v>4800</v>
          </cell>
          <cell r="N38">
            <v>6057.34</v>
          </cell>
        </row>
        <row r="39">
          <cell r="C39">
            <v>2117</v>
          </cell>
          <cell r="D39" t="str">
            <v xml:space="preserve">2117     0009      </v>
          </cell>
          <cell r="E39" t="str">
            <v>2117</v>
          </cell>
          <cell r="F39" t="str">
            <v xml:space="preserve">  0009</v>
          </cell>
          <cell r="K39" t="str">
            <v>LEILOCAR</v>
          </cell>
          <cell r="L39">
            <v>27600</v>
          </cell>
          <cell r="M39">
            <v>27600</v>
          </cell>
          <cell r="N39">
            <v>0</v>
          </cell>
        </row>
        <row r="40">
          <cell r="C40">
            <v>2117</v>
          </cell>
          <cell r="D40" t="str">
            <v xml:space="preserve">2117   900002      </v>
          </cell>
          <cell r="E40" t="str">
            <v>2117</v>
          </cell>
          <cell r="F40" t="str">
            <v>900002</v>
          </cell>
          <cell r="K40" t="str">
            <v>CL.C/C-DIVERS-RODOSUL</v>
          </cell>
          <cell r="L40">
            <v>8447.52</v>
          </cell>
          <cell r="M40">
            <v>16786.46</v>
          </cell>
          <cell r="N40">
            <v>-118.77000000000407</v>
          </cell>
        </row>
        <row r="41">
          <cell r="C41">
            <v>2117</v>
          </cell>
          <cell r="D41" t="str">
            <v xml:space="preserve">2117   900006      </v>
          </cell>
          <cell r="E41" t="str">
            <v>2117</v>
          </cell>
          <cell r="F41" t="str">
            <v>900006</v>
          </cell>
          <cell r="K41" t="str">
            <v>CL.C/C-DIVERS-ANHAS</v>
          </cell>
          <cell r="L41">
            <v>821.36</v>
          </cell>
          <cell r="M41">
            <v>640.97</v>
          </cell>
          <cell r="N41">
            <v>-9.0949470177292824E-13</v>
          </cell>
        </row>
        <row r="42">
          <cell r="C42">
            <v>2117</v>
          </cell>
          <cell r="D42" t="str">
            <v xml:space="preserve">2117   900008      </v>
          </cell>
          <cell r="E42" t="str">
            <v>2117</v>
          </cell>
          <cell r="F42" t="str">
            <v>900008</v>
          </cell>
          <cell r="K42" t="str">
            <v>CL.C/C-DIVERS-AUTOESTE</v>
          </cell>
          <cell r="L42">
            <v>4256.84</v>
          </cell>
          <cell r="M42">
            <v>4097.3599999999997</v>
          </cell>
          <cell r="N42">
            <v>-7.2759576141834259E-12</v>
          </cell>
        </row>
        <row r="43">
          <cell r="C43">
            <v>2117</v>
          </cell>
          <cell r="D43" t="str">
            <v xml:space="preserve">2117   900010      </v>
          </cell>
          <cell r="E43" t="str">
            <v>2117</v>
          </cell>
          <cell r="F43" t="str">
            <v>900010</v>
          </cell>
          <cell r="K43" t="str">
            <v>CL.C/C-DIVERS-C.CASTANHEIRA</v>
          </cell>
          <cell r="L43">
            <v>32128.080000000002</v>
          </cell>
          <cell r="M43">
            <v>26503.75</v>
          </cell>
          <cell r="N43">
            <v>13326.74</v>
          </cell>
        </row>
        <row r="44">
          <cell r="C44">
            <v>2117</v>
          </cell>
          <cell r="D44" t="str">
            <v xml:space="preserve">2117   900012      </v>
          </cell>
          <cell r="E44" t="str">
            <v>2117</v>
          </cell>
          <cell r="F44" t="str">
            <v>900012</v>
          </cell>
          <cell r="K44" t="str">
            <v>CL.C/C-DIVERS-UNIAO EBORENSE</v>
          </cell>
          <cell r="L44">
            <v>11.88</v>
          </cell>
          <cell r="M44">
            <v>876.74</v>
          </cell>
          <cell r="N44">
            <v>11.88</v>
          </cell>
        </row>
        <row r="45">
          <cell r="C45">
            <v>2117</v>
          </cell>
          <cell r="D45" t="str">
            <v xml:space="preserve">2117   900013      </v>
          </cell>
          <cell r="E45" t="str">
            <v>2117</v>
          </cell>
          <cell r="F45" t="str">
            <v>900013</v>
          </cell>
          <cell r="K45" t="str">
            <v>CL.C/C-DIVERS-FIALGAR</v>
          </cell>
          <cell r="L45">
            <v>11514.97</v>
          </cell>
          <cell r="M45">
            <v>19723.21</v>
          </cell>
          <cell r="N45">
            <v>-1779.12</v>
          </cell>
        </row>
        <row r="46">
          <cell r="C46">
            <v>2117</v>
          </cell>
          <cell r="D46" t="str">
            <v xml:space="preserve">2117   900014      </v>
          </cell>
          <cell r="E46" t="str">
            <v>2117</v>
          </cell>
          <cell r="F46" t="str">
            <v>900014</v>
          </cell>
          <cell r="K46" t="str">
            <v>CL.C/C-DIVERS-LUCIO ROMAO</v>
          </cell>
          <cell r="L46">
            <v>0</v>
          </cell>
          <cell r="M46">
            <v>0</v>
          </cell>
          <cell r="N46">
            <v>0</v>
          </cell>
        </row>
        <row r="47">
          <cell r="C47">
            <v>2117</v>
          </cell>
          <cell r="D47" t="str">
            <v xml:space="preserve">2117   900018      </v>
          </cell>
          <cell r="E47" t="str">
            <v>2117</v>
          </cell>
          <cell r="F47" t="str">
            <v>900018</v>
          </cell>
          <cell r="K47" t="str">
            <v>CL.C/C-DIVERS-E.C.V. LDA</v>
          </cell>
          <cell r="L47">
            <v>18431.62</v>
          </cell>
          <cell r="M47">
            <v>5350.79</v>
          </cell>
          <cell r="N47">
            <v>12409.46</v>
          </cell>
        </row>
        <row r="48">
          <cell r="C48">
            <v>2117</v>
          </cell>
          <cell r="D48" t="str">
            <v xml:space="preserve">2117   900020      </v>
          </cell>
          <cell r="E48" t="str">
            <v>2117</v>
          </cell>
          <cell r="F48" t="str">
            <v>900020</v>
          </cell>
          <cell r="K48" t="str">
            <v>CL.C/C-DIVERS-DOMINGOS &amp; CA</v>
          </cell>
          <cell r="L48">
            <v>2037.25</v>
          </cell>
          <cell r="M48">
            <v>5.94</v>
          </cell>
          <cell r="N48">
            <v>2037.25</v>
          </cell>
        </row>
        <row r="49">
          <cell r="C49">
            <v>2117</v>
          </cell>
          <cell r="D49" t="str">
            <v xml:space="preserve">2117   900021      </v>
          </cell>
          <cell r="E49" t="str">
            <v>2117</v>
          </cell>
          <cell r="F49" t="str">
            <v>900021</v>
          </cell>
          <cell r="K49" t="str">
            <v>CL.C/C-DIVERS-MUNDAUTO</v>
          </cell>
          <cell r="L49">
            <v>3147.11</v>
          </cell>
          <cell r="M49">
            <v>1750</v>
          </cell>
          <cell r="N49">
            <v>1320.8799999998882</v>
          </cell>
        </row>
        <row r="50">
          <cell r="C50">
            <v>2117</v>
          </cell>
          <cell r="D50" t="str">
            <v xml:space="preserve">2117   900022      </v>
          </cell>
          <cell r="E50" t="str">
            <v>2117</v>
          </cell>
          <cell r="F50" t="str">
            <v>900022</v>
          </cell>
          <cell r="K50" t="str">
            <v>CL.C/C-DIVERS-AMARAUTO</v>
          </cell>
          <cell r="L50">
            <v>0</v>
          </cell>
          <cell r="M50">
            <v>0</v>
          </cell>
          <cell r="N50">
            <v>5.9400000000005093</v>
          </cell>
        </row>
        <row r="51">
          <cell r="C51">
            <v>2117</v>
          </cell>
          <cell r="D51" t="str">
            <v xml:space="preserve">2117   900029      </v>
          </cell>
          <cell r="E51" t="str">
            <v>2117</v>
          </cell>
          <cell r="F51" t="str">
            <v>900029</v>
          </cell>
          <cell r="K51" t="str">
            <v>CL.C/C-DIVERS-GAR.BOAVISTA</v>
          </cell>
          <cell r="L51">
            <v>7222.13</v>
          </cell>
          <cell r="M51">
            <v>18271.97</v>
          </cell>
          <cell r="N51">
            <v>7222.13</v>
          </cell>
        </row>
        <row r="52">
          <cell r="C52">
            <v>2117</v>
          </cell>
          <cell r="D52" t="str">
            <v xml:space="preserve">2117   900032      </v>
          </cell>
          <cell r="E52" t="str">
            <v>2117</v>
          </cell>
          <cell r="F52" t="str">
            <v>900032</v>
          </cell>
          <cell r="K52" t="str">
            <v>CL.C/C-DIVERS-TREVAUTO</v>
          </cell>
          <cell r="L52">
            <v>47341.279999999999</v>
          </cell>
          <cell r="M52">
            <v>72491.460000000006</v>
          </cell>
          <cell r="N52">
            <v>199.37999999988824</v>
          </cell>
        </row>
        <row r="53">
          <cell r="C53">
            <v>2117</v>
          </cell>
          <cell r="D53" t="str">
            <v xml:space="preserve">2117   900033      </v>
          </cell>
          <cell r="E53" t="str">
            <v>2117</v>
          </cell>
          <cell r="F53" t="str">
            <v>900033</v>
          </cell>
          <cell r="K53" t="str">
            <v>CL.C/C-DIVERS-QUATRO RUOTE</v>
          </cell>
          <cell r="L53">
            <v>44946.16</v>
          </cell>
          <cell r="M53">
            <v>49163.9</v>
          </cell>
          <cell r="N53">
            <v>-4451.1200000000099</v>
          </cell>
        </row>
        <row r="54">
          <cell r="C54">
            <v>2117</v>
          </cell>
          <cell r="D54" t="str">
            <v xml:space="preserve">2117   900037      </v>
          </cell>
          <cell r="E54" t="str">
            <v>2117</v>
          </cell>
          <cell r="F54" t="str">
            <v>900037</v>
          </cell>
          <cell r="K54" t="str">
            <v>CL.C/C-DIVERS-COMERVISAUTO</v>
          </cell>
          <cell r="L54">
            <v>16769.75</v>
          </cell>
          <cell r="M54">
            <v>1920.75</v>
          </cell>
          <cell r="N54">
            <v>14700.08</v>
          </cell>
        </row>
        <row r="55">
          <cell r="C55">
            <v>2117</v>
          </cell>
          <cell r="D55" t="str">
            <v xml:space="preserve">2117   900042      </v>
          </cell>
          <cell r="E55" t="str">
            <v>2117</v>
          </cell>
          <cell r="F55" t="str">
            <v>900042</v>
          </cell>
          <cell r="K55" t="str">
            <v>CL.C/C-DIVERS-NICOLAU S. LIMA</v>
          </cell>
          <cell r="L55">
            <v>0</v>
          </cell>
          <cell r="M55">
            <v>0</v>
          </cell>
          <cell r="N55">
            <v>0</v>
          </cell>
        </row>
        <row r="56">
          <cell r="C56">
            <v>2117</v>
          </cell>
          <cell r="D56" t="str">
            <v xml:space="preserve">2117   900045      </v>
          </cell>
          <cell r="E56" t="str">
            <v>2117</v>
          </cell>
          <cell r="F56" t="str">
            <v>900045</v>
          </cell>
          <cell r="K56" t="str">
            <v>CL.C/C-DIVERS-F 3 AUTO</v>
          </cell>
          <cell r="L56">
            <v>28113.59</v>
          </cell>
          <cell r="M56">
            <v>19368.91</v>
          </cell>
          <cell r="N56">
            <v>49059.01</v>
          </cell>
        </row>
        <row r="57">
          <cell r="C57">
            <v>2117</v>
          </cell>
          <cell r="D57" t="str">
            <v xml:space="preserve">2117   900048      </v>
          </cell>
          <cell r="E57" t="str">
            <v>2117</v>
          </cell>
          <cell r="F57" t="str">
            <v>900048</v>
          </cell>
          <cell r="K57" t="str">
            <v>CL.C/C-DIVERS-FONS.L.IRMAOS</v>
          </cell>
          <cell r="L57">
            <v>0</v>
          </cell>
          <cell r="M57">
            <v>0</v>
          </cell>
          <cell r="N57">
            <v>0</v>
          </cell>
        </row>
        <row r="58">
          <cell r="C58">
            <v>2117</v>
          </cell>
          <cell r="D58" t="str">
            <v xml:space="preserve">2117   900049      </v>
          </cell>
          <cell r="E58" t="str">
            <v>2117</v>
          </cell>
          <cell r="F58" t="str">
            <v>900049</v>
          </cell>
          <cell r="K58" t="str">
            <v>CL.C/C-DIVERS-PRIMAUTO</v>
          </cell>
          <cell r="L58">
            <v>5.94</v>
          </cell>
          <cell r="M58">
            <v>0</v>
          </cell>
          <cell r="N58">
            <v>5.94</v>
          </cell>
        </row>
        <row r="59">
          <cell r="C59">
            <v>2117</v>
          </cell>
          <cell r="D59" t="str">
            <v xml:space="preserve">2117   900050      </v>
          </cell>
          <cell r="E59" t="str">
            <v>2117</v>
          </cell>
          <cell r="F59" t="str">
            <v>900050</v>
          </cell>
          <cell r="K59" t="str">
            <v>CL.C/C-DIVERS-FIALPOR</v>
          </cell>
          <cell r="L59">
            <v>5.94</v>
          </cell>
          <cell r="M59">
            <v>0</v>
          </cell>
          <cell r="N59">
            <v>5.9399999999995998</v>
          </cell>
        </row>
        <row r="60">
          <cell r="C60">
            <v>2117</v>
          </cell>
          <cell r="D60" t="str">
            <v xml:space="preserve">2117   900055      </v>
          </cell>
          <cell r="E60" t="str">
            <v>2117</v>
          </cell>
          <cell r="F60" t="str">
            <v>900055</v>
          </cell>
          <cell r="K60" t="str">
            <v>CL.C/C-DIVERS-FIANOR-AUTO</v>
          </cell>
          <cell r="L60">
            <v>19974.34</v>
          </cell>
          <cell r="M60">
            <v>29948.26</v>
          </cell>
          <cell r="N60">
            <v>246.80999999999767</v>
          </cell>
        </row>
        <row r="61">
          <cell r="C61">
            <v>2117</v>
          </cell>
          <cell r="D61" t="str">
            <v xml:space="preserve">2117   900057      </v>
          </cell>
          <cell r="E61" t="str">
            <v>2117</v>
          </cell>
          <cell r="F61" t="str">
            <v>900057</v>
          </cell>
          <cell r="K61" t="str">
            <v>CL.C/C-DIVERS-AUTOMECLIS</v>
          </cell>
          <cell r="L61">
            <v>10706.57</v>
          </cell>
          <cell r="M61">
            <v>10545.94</v>
          </cell>
          <cell r="N61">
            <v>-821.11999999999898</v>
          </cell>
        </row>
        <row r="62">
          <cell r="C62">
            <v>2117</v>
          </cell>
          <cell r="D62" t="str">
            <v xml:space="preserve">2117   900061      </v>
          </cell>
          <cell r="E62" t="str">
            <v>2117</v>
          </cell>
          <cell r="F62" t="str">
            <v>900061</v>
          </cell>
          <cell r="K62" t="str">
            <v>CL.C/C-DIVERS-GAR. BATALHA</v>
          </cell>
          <cell r="L62">
            <v>0</v>
          </cell>
          <cell r="M62">
            <v>0</v>
          </cell>
          <cell r="N62">
            <v>476</v>
          </cell>
        </row>
        <row r="63">
          <cell r="C63">
            <v>2117</v>
          </cell>
          <cell r="D63" t="str">
            <v xml:space="preserve">2117   900065      </v>
          </cell>
          <cell r="E63" t="str">
            <v>2117</v>
          </cell>
          <cell r="F63" t="str">
            <v>900065</v>
          </cell>
          <cell r="K63" t="str">
            <v>CL.C/C-DIVERS-FIMAFRA</v>
          </cell>
          <cell r="L63">
            <v>32658.95</v>
          </cell>
          <cell r="M63">
            <v>18187.82</v>
          </cell>
          <cell r="N63">
            <v>23884.22</v>
          </cell>
        </row>
        <row r="64">
          <cell r="C64">
            <v>2117</v>
          </cell>
          <cell r="D64" t="str">
            <v xml:space="preserve">2117   900077      </v>
          </cell>
          <cell r="E64" t="str">
            <v>2117</v>
          </cell>
          <cell r="F64" t="str">
            <v>900077</v>
          </cell>
          <cell r="K64" t="str">
            <v>CL.C/C-DIVERS-MX CAR</v>
          </cell>
          <cell r="L64">
            <v>27233.25</v>
          </cell>
          <cell r="M64">
            <v>10459.35</v>
          </cell>
          <cell r="N64">
            <v>16660.84</v>
          </cell>
        </row>
        <row r="65">
          <cell r="C65">
            <v>2117</v>
          </cell>
          <cell r="D65" t="str">
            <v xml:space="preserve">2117   900082      </v>
          </cell>
          <cell r="E65" t="str">
            <v>2117</v>
          </cell>
          <cell r="F65" t="str">
            <v>900082</v>
          </cell>
          <cell r="K65" t="str">
            <v>CL.C/C-DIVERS-MOTORBEJA</v>
          </cell>
          <cell r="L65">
            <v>0</v>
          </cell>
          <cell r="M65">
            <v>0</v>
          </cell>
          <cell r="N65">
            <v>0</v>
          </cell>
        </row>
        <row r="66">
          <cell r="C66">
            <v>2117</v>
          </cell>
          <cell r="D66" t="str">
            <v xml:space="preserve">2117   900083      </v>
          </cell>
          <cell r="E66" t="str">
            <v>2117</v>
          </cell>
          <cell r="F66" t="str">
            <v>900083</v>
          </cell>
          <cell r="K66" t="str">
            <v>CL.C/C-DIVERS-FICACEM</v>
          </cell>
          <cell r="L66">
            <v>35351.230000000003</v>
          </cell>
          <cell r="M66">
            <v>41167.39</v>
          </cell>
          <cell r="N66">
            <v>-8246.1500000000815</v>
          </cell>
        </row>
        <row r="67">
          <cell r="C67">
            <v>2117</v>
          </cell>
          <cell r="D67" t="str">
            <v xml:space="preserve">2117   900084      </v>
          </cell>
          <cell r="E67" t="str">
            <v>2117</v>
          </cell>
          <cell r="F67" t="str">
            <v>900084</v>
          </cell>
          <cell r="K67" t="str">
            <v>FUNCHALAUTO</v>
          </cell>
          <cell r="L67">
            <v>0</v>
          </cell>
          <cell r="M67">
            <v>0</v>
          </cell>
          <cell r="N67">
            <v>-833</v>
          </cell>
        </row>
        <row r="68">
          <cell r="C68">
            <v>2117</v>
          </cell>
          <cell r="D68" t="str">
            <v xml:space="preserve">2117   900085      </v>
          </cell>
          <cell r="E68" t="str">
            <v>2117</v>
          </cell>
          <cell r="F68" t="str">
            <v>900085</v>
          </cell>
          <cell r="K68" t="str">
            <v>CL.C/C-DIVERS-MOTOR F1</v>
          </cell>
          <cell r="L68">
            <v>0</v>
          </cell>
          <cell r="M68">
            <v>0</v>
          </cell>
          <cell r="N68">
            <v>0</v>
          </cell>
        </row>
        <row r="69">
          <cell r="C69">
            <v>2117</v>
          </cell>
          <cell r="D69" t="str">
            <v xml:space="preserve">2117   900086      </v>
          </cell>
          <cell r="E69" t="str">
            <v>2117</v>
          </cell>
          <cell r="F69" t="str">
            <v>900086</v>
          </cell>
          <cell r="K69" t="str">
            <v>CL.C/C-DIVERS-PIEMONTE</v>
          </cell>
          <cell r="L69">
            <v>149.66999999999999</v>
          </cell>
          <cell r="M69">
            <v>0</v>
          </cell>
          <cell r="N69">
            <v>0</v>
          </cell>
        </row>
        <row r="70">
          <cell r="C70">
            <v>2117</v>
          </cell>
          <cell r="D70" t="str">
            <v xml:space="preserve">2117   900087      </v>
          </cell>
          <cell r="E70" t="str">
            <v>2117</v>
          </cell>
          <cell r="F70" t="str">
            <v>900087</v>
          </cell>
          <cell r="K70" t="str">
            <v>CL.C/C-DIVERS-MOTORTAGUS</v>
          </cell>
          <cell r="L70">
            <v>11.88</v>
          </cell>
          <cell r="M70">
            <v>5.94</v>
          </cell>
          <cell r="N70">
            <v>26.059999999997672</v>
          </cell>
        </row>
        <row r="71">
          <cell r="C71">
            <v>2117</v>
          </cell>
          <cell r="D71" t="str">
            <v xml:space="preserve">2117   900089      </v>
          </cell>
          <cell r="E71" t="str">
            <v>2117</v>
          </cell>
          <cell r="F71" t="str">
            <v>900089</v>
          </cell>
          <cell r="K71" t="str">
            <v>CL.C/C-DIVERS - MOCAR</v>
          </cell>
          <cell r="L71">
            <v>2074.02</v>
          </cell>
          <cell r="M71">
            <v>3416.18</v>
          </cell>
          <cell r="N71">
            <v>957.93999999999505</v>
          </cell>
        </row>
        <row r="72">
          <cell r="C72">
            <v>2117</v>
          </cell>
          <cell r="D72" t="str">
            <v xml:space="preserve">2117   900090      </v>
          </cell>
          <cell r="E72" t="str">
            <v>2117</v>
          </cell>
          <cell r="F72" t="str">
            <v>900090</v>
          </cell>
          <cell r="K72" t="str">
            <v>G T A</v>
          </cell>
          <cell r="L72">
            <v>2510.88</v>
          </cell>
          <cell r="M72">
            <v>1230.3900000000001</v>
          </cell>
          <cell r="N72">
            <v>-9.0949470177292824E-13</v>
          </cell>
        </row>
        <row r="73">
          <cell r="C73">
            <v>2117</v>
          </cell>
          <cell r="D73" t="str">
            <v xml:space="preserve">2117   900091      </v>
          </cell>
          <cell r="E73" t="str">
            <v>2117</v>
          </cell>
          <cell r="F73" t="str">
            <v>900091</v>
          </cell>
          <cell r="K73" t="str">
            <v>ITALCENTRO</v>
          </cell>
          <cell r="L73">
            <v>5.94</v>
          </cell>
          <cell r="M73">
            <v>0</v>
          </cell>
          <cell r="N73">
            <v>5.9399999999995998</v>
          </cell>
        </row>
        <row r="74">
          <cell r="C74">
            <v>2117</v>
          </cell>
          <cell r="D74" t="str">
            <v xml:space="preserve">2117   900092      </v>
          </cell>
          <cell r="E74" t="str">
            <v>2117</v>
          </cell>
          <cell r="F74" t="str">
            <v>900092</v>
          </cell>
          <cell r="K74" t="str">
            <v>CL.C/C-DIVERSOS - BEIRASTRADA</v>
          </cell>
          <cell r="L74">
            <v>295.18</v>
          </cell>
          <cell r="M74">
            <v>295.18</v>
          </cell>
          <cell r="N74">
            <v>0</v>
          </cell>
        </row>
        <row r="75">
          <cell r="C75">
            <v>2117</v>
          </cell>
          <cell r="D75" t="str">
            <v xml:space="preserve">2117   900093      </v>
          </cell>
          <cell r="E75" t="str">
            <v>2117</v>
          </cell>
          <cell r="F75" t="str">
            <v>900093</v>
          </cell>
          <cell r="K75" t="str">
            <v>CL.C/C-DIVERS-ITALSADO</v>
          </cell>
          <cell r="L75">
            <v>640.54</v>
          </cell>
          <cell r="M75">
            <v>640.54</v>
          </cell>
          <cell r="N75">
            <v>0</v>
          </cell>
        </row>
        <row r="76">
          <cell r="C76">
            <v>2117</v>
          </cell>
          <cell r="D76" t="str">
            <v xml:space="preserve">2117   900620      </v>
          </cell>
          <cell r="E76" t="str">
            <v>2117</v>
          </cell>
          <cell r="F76" t="str">
            <v>900620</v>
          </cell>
          <cell r="K76" t="str">
            <v>QUADRIFOLIO</v>
          </cell>
          <cell r="L76">
            <v>24581.95</v>
          </cell>
          <cell r="M76">
            <v>24581.95</v>
          </cell>
          <cell r="N76">
            <v>0</v>
          </cell>
        </row>
        <row r="77">
          <cell r="C77">
            <v>2117</v>
          </cell>
          <cell r="D77" t="str">
            <v xml:space="preserve">2117   900995      </v>
          </cell>
          <cell r="E77" t="str">
            <v>2117</v>
          </cell>
          <cell r="F77" t="str">
            <v>900995</v>
          </cell>
          <cell r="K77" t="str">
            <v>CL.C/C-DIVERS-FIAT DISRIBUIDOR</v>
          </cell>
          <cell r="L77">
            <v>3589211.56</v>
          </cell>
          <cell r="M77">
            <v>3584554.5</v>
          </cell>
          <cell r="N77">
            <v>4657.0599999991246</v>
          </cell>
        </row>
        <row r="78">
          <cell r="C78">
            <v>2117</v>
          </cell>
          <cell r="D78" t="str">
            <v xml:space="preserve">2117   900999      </v>
          </cell>
          <cell r="E78" t="str">
            <v>2117</v>
          </cell>
          <cell r="F78" t="str">
            <v>900999</v>
          </cell>
          <cell r="K78" t="str">
            <v>CL.C/C-DIVERS-SUCURSAL</v>
          </cell>
          <cell r="L78">
            <v>7310195.3899999913</v>
          </cell>
          <cell r="M78">
            <v>8408842.8599999771</v>
          </cell>
          <cell r="N78">
            <v>1194958.0900000001</v>
          </cell>
        </row>
        <row r="79">
          <cell r="C79">
            <v>2117</v>
          </cell>
          <cell r="D79" t="str">
            <v xml:space="preserve">2117   912030      </v>
          </cell>
          <cell r="E79" t="str">
            <v>2117</v>
          </cell>
          <cell r="F79" t="str">
            <v>912030</v>
          </cell>
          <cell r="K79" t="str">
            <v>A. CASTANHEIRA</v>
          </cell>
          <cell r="L79">
            <v>9386.86</v>
          </cell>
          <cell r="M79">
            <v>21182.1</v>
          </cell>
          <cell r="N79">
            <v>446.52</v>
          </cell>
        </row>
        <row r="80">
          <cell r="C80">
            <v>2117</v>
          </cell>
          <cell r="D80" t="str">
            <v xml:space="preserve">2117   920001      </v>
          </cell>
          <cell r="E80" t="str">
            <v>2117</v>
          </cell>
          <cell r="F80" t="str">
            <v>920001</v>
          </cell>
          <cell r="K80" t="str">
            <v xml:space="preserve"> EMIDIO TEIXEIRA</v>
          </cell>
          <cell r="L80">
            <v>18073.71</v>
          </cell>
          <cell r="M80">
            <v>18073.71</v>
          </cell>
          <cell r="N80">
            <v>0</v>
          </cell>
        </row>
        <row r="81">
          <cell r="C81">
            <v>2117</v>
          </cell>
          <cell r="D81" t="str">
            <v xml:space="preserve">2117   920005      </v>
          </cell>
          <cell r="E81" t="str">
            <v>2117</v>
          </cell>
          <cell r="F81" t="str">
            <v>920005</v>
          </cell>
          <cell r="K81" t="str">
            <v>GARAGEM VERISSIMO LDA</v>
          </cell>
          <cell r="L81">
            <v>313.45</v>
          </cell>
          <cell r="M81">
            <v>10437.25</v>
          </cell>
          <cell r="N81">
            <v>0</v>
          </cell>
        </row>
        <row r="82">
          <cell r="C82">
            <v>2117</v>
          </cell>
          <cell r="D82" t="str">
            <v xml:space="preserve">2117   920014      </v>
          </cell>
          <cell r="E82" t="str">
            <v>2117</v>
          </cell>
          <cell r="F82" t="str">
            <v>920014</v>
          </cell>
          <cell r="K82" t="str">
            <v>DANILCAR</v>
          </cell>
          <cell r="L82">
            <v>78412.84</v>
          </cell>
          <cell r="M82">
            <v>14676.04</v>
          </cell>
          <cell r="N82">
            <v>78412.84</v>
          </cell>
        </row>
        <row r="83">
          <cell r="C83">
            <v>2117</v>
          </cell>
          <cell r="D83" t="str">
            <v xml:space="preserve">2117   920134      </v>
          </cell>
          <cell r="E83" t="str">
            <v>2117</v>
          </cell>
          <cell r="F83" t="str">
            <v>920134</v>
          </cell>
          <cell r="K83" t="str">
            <v>AUTO LOURO COM.REP.AUT.</v>
          </cell>
          <cell r="L83">
            <v>0</v>
          </cell>
          <cell r="M83">
            <v>0</v>
          </cell>
          <cell r="N83">
            <v>0</v>
          </cell>
        </row>
        <row r="84">
          <cell r="C84">
            <v>2117</v>
          </cell>
          <cell r="D84" t="str">
            <v xml:space="preserve">2117   920179      </v>
          </cell>
          <cell r="E84" t="str">
            <v>2117</v>
          </cell>
          <cell r="F84" t="str">
            <v>920179</v>
          </cell>
          <cell r="K84" t="str">
            <v>AUTOVOO</v>
          </cell>
          <cell r="L84">
            <v>60756.05</v>
          </cell>
          <cell r="M84">
            <v>60756.05</v>
          </cell>
          <cell r="N84">
            <v>-7.2759576141834259E-12</v>
          </cell>
        </row>
        <row r="85">
          <cell r="C85">
            <v>2117</v>
          </cell>
          <cell r="D85" t="str">
            <v xml:space="preserve">2117   920326      </v>
          </cell>
          <cell r="E85" t="str">
            <v>2117</v>
          </cell>
          <cell r="F85" t="str">
            <v>920326</v>
          </cell>
          <cell r="K85" t="str">
            <v>POVOACAR</v>
          </cell>
          <cell r="L85">
            <v>38163.83</v>
          </cell>
          <cell r="M85">
            <v>52164.65</v>
          </cell>
          <cell r="N85">
            <v>-0.10999999999330612</v>
          </cell>
        </row>
        <row r="86">
          <cell r="C86">
            <v>2117</v>
          </cell>
          <cell r="D86" t="str">
            <v xml:space="preserve">2117   920333      </v>
          </cell>
          <cell r="E86" t="str">
            <v>2117</v>
          </cell>
          <cell r="F86" t="str">
            <v>920333</v>
          </cell>
          <cell r="K86" t="str">
            <v>Beira Rio, Lda.</v>
          </cell>
          <cell r="L86">
            <v>57.31</v>
          </cell>
          <cell r="M86">
            <v>11971.14</v>
          </cell>
          <cell r="N86">
            <v>0</v>
          </cell>
        </row>
        <row r="87">
          <cell r="C87">
            <v>2117</v>
          </cell>
          <cell r="D87" t="str">
            <v xml:space="preserve">2117   920358      </v>
          </cell>
          <cell r="E87" t="str">
            <v>2117</v>
          </cell>
          <cell r="F87" t="str">
            <v>920358</v>
          </cell>
          <cell r="K87" t="str">
            <v>V. O. Automotive, SA.</v>
          </cell>
          <cell r="L87">
            <v>0</v>
          </cell>
          <cell r="M87">
            <v>0</v>
          </cell>
          <cell r="N87">
            <v>0</v>
          </cell>
        </row>
        <row r="88">
          <cell r="C88">
            <v>2117</v>
          </cell>
          <cell r="D88" t="str">
            <v xml:space="preserve">2117   920360      </v>
          </cell>
          <cell r="E88" t="str">
            <v>2117</v>
          </cell>
          <cell r="F88" t="str">
            <v>920360</v>
          </cell>
          <cell r="K88" t="str">
            <v>SCALA CAR COM AUTOMOVEIS</v>
          </cell>
          <cell r="L88">
            <v>0</v>
          </cell>
          <cell r="M88">
            <v>0</v>
          </cell>
          <cell r="N88">
            <v>0</v>
          </cell>
        </row>
        <row r="89">
          <cell r="C89">
            <v>2117</v>
          </cell>
          <cell r="D89" t="str">
            <v xml:space="preserve">2117   920362      </v>
          </cell>
          <cell r="E89" t="str">
            <v>2117</v>
          </cell>
          <cell r="F89" t="str">
            <v>920362</v>
          </cell>
          <cell r="K89" t="str">
            <v>GALLERYSER COM. E REP AUTO</v>
          </cell>
          <cell r="L89">
            <v>0</v>
          </cell>
          <cell r="M89">
            <v>0</v>
          </cell>
          <cell r="N89">
            <v>0</v>
          </cell>
        </row>
        <row r="90">
          <cell r="C90">
            <v>2117</v>
          </cell>
          <cell r="D90" t="str">
            <v xml:space="preserve">2117   920403      </v>
          </cell>
          <cell r="E90" t="str">
            <v>2117</v>
          </cell>
          <cell r="F90" t="str">
            <v>920403</v>
          </cell>
          <cell r="K90" t="str">
            <v>PORTO NASCENTE AUTOMOVEIS</v>
          </cell>
          <cell r="L90">
            <v>21276.69</v>
          </cell>
          <cell r="M90">
            <v>21276.69</v>
          </cell>
          <cell r="N90">
            <v>0</v>
          </cell>
        </row>
        <row r="91">
          <cell r="C91">
            <v>2117</v>
          </cell>
          <cell r="D91" t="str">
            <v xml:space="preserve">2117   920536      </v>
          </cell>
          <cell r="E91" t="str">
            <v>2117</v>
          </cell>
          <cell r="F91" t="str">
            <v>920536</v>
          </cell>
          <cell r="K91" t="str">
            <v>FARPOR</v>
          </cell>
          <cell r="L91">
            <v>0</v>
          </cell>
          <cell r="M91">
            <v>0</v>
          </cell>
          <cell r="N91">
            <v>0</v>
          </cell>
        </row>
        <row r="92">
          <cell r="C92">
            <v>2118</v>
          </cell>
          <cell r="D92" t="str">
            <v xml:space="preserve">2118         </v>
          </cell>
          <cell r="E92" t="str">
            <v>2118</v>
          </cell>
          <cell r="K92" t="str">
            <v>CLIENTES C/C - ALUGUER</v>
          </cell>
          <cell r="L92">
            <v>2590328.96</v>
          </cell>
          <cell r="M92">
            <v>2579304.5</v>
          </cell>
          <cell r="N92">
            <v>498285.41000000946</v>
          </cell>
        </row>
        <row r="93">
          <cell r="C93">
            <v>2118</v>
          </cell>
          <cell r="D93" t="str">
            <v xml:space="preserve">2118   000008      </v>
          </cell>
          <cell r="E93" t="str">
            <v>2118</v>
          </cell>
          <cell r="F93" t="str">
            <v>000008</v>
          </cell>
          <cell r="K93" t="str">
            <v>CLI C/C ALD RECEITAS DOSSIER</v>
          </cell>
          <cell r="L93">
            <v>35860.5</v>
          </cell>
          <cell r="M93">
            <v>35860.5</v>
          </cell>
          <cell r="N93">
            <v>-5.9999999997671694E-2</v>
          </cell>
        </row>
        <row r="94">
          <cell r="C94">
            <v>2118</v>
          </cell>
          <cell r="D94" t="str">
            <v xml:space="preserve">2118   000108      </v>
          </cell>
          <cell r="E94" t="str">
            <v>2118</v>
          </cell>
          <cell r="F94" t="str">
            <v>000108</v>
          </cell>
          <cell r="K94" t="str">
            <v>CL C/C FINPLUS - REC. DOSSIER</v>
          </cell>
          <cell r="L94">
            <v>0</v>
          </cell>
          <cell r="M94">
            <v>233.44</v>
          </cell>
          <cell r="N94">
            <v>0</v>
          </cell>
        </row>
        <row r="95">
          <cell r="C95">
            <v>21180</v>
          </cell>
          <cell r="D95" t="str">
            <v xml:space="preserve">21180         </v>
          </cell>
          <cell r="E95" t="str">
            <v>21180</v>
          </cell>
          <cell r="K95" t="str">
            <v>CLIENTES C/C -ALUGUER</v>
          </cell>
          <cell r="L95">
            <v>2410747.52</v>
          </cell>
          <cell r="M95">
            <v>2399489.62</v>
          </cell>
          <cell r="N95">
            <v>498285.47000000998</v>
          </cell>
        </row>
        <row r="96">
          <cell r="C96">
            <v>21180</v>
          </cell>
          <cell r="D96" t="str">
            <v xml:space="preserve">21180   000000      </v>
          </cell>
          <cell r="E96" t="str">
            <v>21180</v>
          </cell>
          <cell r="F96" t="str">
            <v>000000</v>
          </cell>
          <cell r="K96" t="str">
            <v>CLIENTES C/C -ALUGUER</v>
          </cell>
          <cell r="L96">
            <v>2343587.4900000002</v>
          </cell>
          <cell r="M96">
            <v>2373830.84</v>
          </cell>
          <cell r="N96">
            <v>456624.59000001103</v>
          </cell>
        </row>
        <row r="97">
          <cell r="C97">
            <v>21180</v>
          </cell>
          <cell r="D97" t="str">
            <v xml:space="preserve">21180   000001      </v>
          </cell>
          <cell r="E97" t="str">
            <v>21180</v>
          </cell>
          <cell r="F97" t="str">
            <v>000001</v>
          </cell>
          <cell r="K97" t="str">
            <v>CLIENTES C/C-DEBITOS MANUAIS</v>
          </cell>
          <cell r="L97">
            <v>0</v>
          </cell>
          <cell r="M97">
            <v>0</v>
          </cell>
          <cell r="N97">
            <v>159.63</v>
          </cell>
        </row>
        <row r="98">
          <cell r="C98">
            <v>21180</v>
          </cell>
          <cell r="D98" t="str">
            <v xml:space="preserve">21180   000009      </v>
          </cell>
          <cell r="E98" t="str">
            <v>21180</v>
          </cell>
          <cell r="F98" t="str">
            <v>000009</v>
          </cell>
          <cell r="K98" t="str">
            <v>CLI.C/C ALD - RECEITAS COBRANC</v>
          </cell>
          <cell r="L98">
            <v>14635.29</v>
          </cell>
          <cell r="M98">
            <v>14635.29</v>
          </cell>
          <cell r="N98">
            <v>0</v>
          </cell>
        </row>
        <row r="99">
          <cell r="C99">
            <v>21180</v>
          </cell>
          <cell r="D99" t="str">
            <v xml:space="preserve">21180   000100      </v>
          </cell>
          <cell r="E99" t="str">
            <v>21180</v>
          </cell>
          <cell r="F99" t="str">
            <v>000100</v>
          </cell>
          <cell r="K99" t="str">
            <v>CLIENTES ALG. FIN PLUS</v>
          </cell>
          <cell r="L99">
            <v>11023.49</v>
          </cell>
          <cell r="M99">
            <v>11023.49</v>
          </cell>
          <cell r="N99">
            <v>-7.2759576141834259E-12</v>
          </cell>
        </row>
        <row r="100">
          <cell r="C100">
            <v>21180</v>
          </cell>
          <cell r="D100" t="str">
            <v xml:space="preserve">21180   913555      </v>
          </cell>
          <cell r="E100" t="str">
            <v>21180</v>
          </cell>
          <cell r="F100" t="str">
            <v>913555</v>
          </cell>
          <cell r="K100" t="str">
            <v>CLIENTES C/C ALD - GLUBALRENTE</v>
          </cell>
          <cell r="L100">
            <v>41501.25</v>
          </cell>
          <cell r="M100">
            <v>0</v>
          </cell>
          <cell r="N100">
            <v>41501.25</v>
          </cell>
        </row>
        <row r="101">
          <cell r="C101">
            <v>21189</v>
          </cell>
          <cell r="D101" t="str">
            <v xml:space="preserve">21189         </v>
          </cell>
          <cell r="E101" t="str">
            <v>21189</v>
          </cell>
          <cell r="K101" t="str">
            <v>ALUGUER DEPOSITO</v>
          </cell>
          <cell r="L101">
            <v>143720.94</v>
          </cell>
          <cell r="M101">
            <v>143720.94</v>
          </cell>
          <cell r="N101">
            <v>-1.1641532182693481E-10</v>
          </cell>
        </row>
        <row r="102">
          <cell r="C102">
            <v>21189</v>
          </cell>
          <cell r="D102" t="str">
            <v xml:space="preserve">21189   000000      </v>
          </cell>
          <cell r="E102" t="str">
            <v>21189</v>
          </cell>
          <cell r="F102" t="str">
            <v>000000</v>
          </cell>
          <cell r="K102" t="str">
            <v>TRANSFERENCIA (RECOLHA ALD)</v>
          </cell>
          <cell r="L102">
            <v>143720.94</v>
          </cell>
          <cell r="M102">
            <v>143720.94</v>
          </cell>
          <cell r="N102">
            <v>-1.1641532182693481E-10</v>
          </cell>
        </row>
        <row r="103">
          <cell r="C103">
            <v>215</v>
          </cell>
          <cell r="D103" t="str">
            <v xml:space="preserve">215         </v>
          </cell>
          <cell r="E103" t="str">
            <v>215</v>
          </cell>
          <cell r="K103" t="str">
            <v>CLIENTES C/CAUCAO</v>
          </cell>
          <cell r="L103">
            <v>5313.58</v>
          </cell>
          <cell r="M103">
            <v>173474.76</v>
          </cell>
          <cell r="N103">
            <v>-459225.77</v>
          </cell>
        </row>
        <row r="104">
          <cell r="C104">
            <v>215</v>
          </cell>
          <cell r="D104" t="str">
            <v xml:space="preserve">215   000000      </v>
          </cell>
          <cell r="E104" t="str">
            <v>215</v>
          </cell>
          <cell r="F104" t="str">
            <v>000000</v>
          </cell>
          <cell r="K104" t="str">
            <v>CLIENTES C/C - ALUGUER-CAUCAO</v>
          </cell>
          <cell r="L104">
            <v>1492.71</v>
          </cell>
          <cell r="M104">
            <v>295.54000000000002</v>
          </cell>
          <cell r="N104">
            <v>-18874.79</v>
          </cell>
        </row>
        <row r="105">
          <cell r="C105">
            <v>215</v>
          </cell>
          <cell r="D105" t="str">
            <v xml:space="preserve">215   000001      </v>
          </cell>
          <cell r="E105" t="str">
            <v>215</v>
          </cell>
          <cell r="F105" t="str">
            <v>000001</v>
          </cell>
          <cell r="K105" t="str">
            <v>CLIENTES C/C - ALG - REF.CAUC.</v>
          </cell>
          <cell r="L105">
            <v>3820.87</v>
          </cell>
          <cell r="M105">
            <v>2.4500000000000002</v>
          </cell>
          <cell r="N105">
            <v>-178096.45</v>
          </cell>
        </row>
        <row r="106">
          <cell r="C106">
            <v>215</v>
          </cell>
          <cell r="D106" t="str">
            <v xml:space="preserve">215   000002      </v>
          </cell>
          <cell r="E106" t="str">
            <v>215</v>
          </cell>
          <cell r="F106" t="str">
            <v>000002</v>
          </cell>
          <cell r="K106" t="str">
            <v>CLIENTES C/C - ALD II - CAUCAO</v>
          </cell>
          <cell r="L106">
            <v>0</v>
          </cell>
          <cell r="M106">
            <v>173176.77</v>
          </cell>
          <cell r="N106">
            <v>-262254.53000000003</v>
          </cell>
        </row>
        <row r="107">
          <cell r="C107">
            <v>218</v>
          </cell>
          <cell r="D107" t="str">
            <v xml:space="preserve">218         </v>
          </cell>
          <cell r="E107" t="str">
            <v>218</v>
          </cell>
          <cell r="K107" t="str">
            <v>CLI.COBRANCA DUVIDOSA-CONT LEG</v>
          </cell>
          <cell r="L107">
            <v>12276.2</v>
          </cell>
          <cell r="M107">
            <v>32023.13</v>
          </cell>
          <cell r="N107">
            <v>488765.51</v>
          </cell>
        </row>
        <row r="108">
          <cell r="C108">
            <v>2182</v>
          </cell>
          <cell r="D108" t="str">
            <v xml:space="preserve">2182         </v>
          </cell>
          <cell r="E108" t="str">
            <v>2182</v>
          </cell>
          <cell r="K108" t="str">
            <v>ALD CLIENTES EM MORA/TRIBUNAL</v>
          </cell>
          <cell r="L108">
            <v>12276.2</v>
          </cell>
          <cell r="M108">
            <v>32023.13</v>
          </cell>
          <cell r="N108">
            <v>488765.51</v>
          </cell>
        </row>
        <row r="109">
          <cell r="C109">
            <v>21820</v>
          </cell>
          <cell r="D109" t="str">
            <v xml:space="preserve">21820         </v>
          </cell>
          <cell r="E109" t="str">
            <v>21820</v>
          </cell>
          <cell r="K109" t="str">
            <v>CLIENTES EM TRIBUNAL - ALD</v>
          </cell>
          <cell r="L109">
            <v>11552.9</v>
          </cell>
          <cell r="M109">
            <v>23698.28</v>
          </cell>
          <cell r="N109">
            <v>238543.13</v>
          </cell>
        </row>
        <row r="110">
          <cell r="C110">
            <v>21820</v>
          </cell>
          <cell r="D110" t="str">
            <v xml:space="preserve">21820   900000      </v>
          </cell>
          <cell r="E110" t="str">
            <v>21820</v>
          </cell>
          <cell r="F110" t="str">
            <v>900000</v>
          </cell>
          <cell r="K110" t="str">
            <v>CL/COBR.DUVIDOSA ALD**TRIBUNAL</v>
          </cell>
          <cell r="L110">
            <v>11552.9</v>
          </cell>
          <cell r="M110">
            <v>23698.28</v>
          </cell>
          <cell r="N110">
            <v>238543.13</v>
          </cell>
        </row>
        <row r="111">
          <cell r="C111">
            <v>21821</v>
          </cell>
          <cell r="D111" t="str">
            <v xml:space="preserve">21821         </v>
          </cell>
          <cell r="E111" t="str">
            <v>21821</v>
          </cell>
          <cell r="K111" t="str">
            <v>CLIENTES EM MORA - ALD</v>
          </cell>
          <cell r="L111">
            <v>0</v>
          </cell>
          <cell r="M111">
            <v>0</v>
          </cell>
          <cell r="N111">
            <v>1151.1099999999999</v>
          </cell>
        </row>
        <row r="112">
          <cell r="C112">
            <v>21821</v>
          </cell>
          <cell r="D112" t="str">
            <v xml:space="preserve">21821   036037      </v>
          </cell>
          <cell r="E112" t="str">
            <v>21821</v>
          </cell>
          <cell r="F112" t="str">
            <v>036037</v>
          </cell>
          <cell r="K112" t="str">
            <v>C.36037</v>
          </cell>
          <cell r="L112">
            <v>0</v>
          </cell>
          <cell r="M112">
            <v>0</v>
          </cell>
          <cell r="N112">
            <v>1151.1099999999999</v>
          </cell>
        </row>
        <row r="113">
          <cell r="C113">
            <v>21823</v>
          </cell>
          <cell r="D113" t="str">
            <v xml:space="preserve">21823         </v>
          </cell>
          <cell r="E113" t="str">
            <v>21823</v>
          </cell>
          <cell r="K113" t="str">
            <v>CLIENTES P/PROVISAO - ALD</v>
          </cell>
          <cell r="L113">
            <v>723.3</v>
          </cell>
          <cell r="M113">
            <v>8324.85</v>
          </cell>
          <cell r="N113">
            <v>249071.27</v>
          </cell>
        </row>
        <row r="114">
          <cell r="C114">
            <v>21823</v>
          </cell>
          <cell r="D114" t="str">
            <v xml:space="preserve">21823   999999      </v>
          </cell>
          <cell r="E114" t="str">
            <v>21823</v>
          </cell>
          <cell r="F114" t="str">
            <v>999999</v>
          </cell>
          <cell r="K114" t="str">
            <v>CLIENTES P/PROV.</v>
          </cell>
          <cell r="L114">
            <v>723.3</v>
          </cell>
          <cell r="M114">
            <v>8324.85</v>
          </cell>
          <cell r="N114">
            <v>249071.27</v>
          </cell>
        </row>
        <row r="115">
          <cell r="C115">
            <v>22</v>
          </cell>
          <cell r="D115" t="str">
            <v xml:space="preserve">22         </v>
          </cell>
          <cell r="E115" t="str">
            <v>22</v>
          </cell>
          <cell r="K115" t="str">
            <v>FORNECEDORES</v>
          </cell>
          <cell r="L115">
            <v>24519.7</v>
          </cell>
          <cell r="M115">
            <v>34838.92</v>
          </cell>
          <cell r="N115">
            <v>-14992.45</v>
          </cell>
        </row>
        <row r="116">
          <cell r="C116">
            <v>221</v>
          </cell>
          <cell r="D116" t="str">
            <v xml:space="preserve">221         </v>
          </cell>
          <cell r="E116" t="str">
            <v>221</v>
          </cell>
          <cell r="K116" t="str">
            <v>FORNECEDORES C/C</v>
          </cell>
          <cell r="L116">
            <v>24519.7</v>
          </cell>
          <cell r="M116">
            <v>34838.92</v>
          </cell>
          <cell r="N116">
            <v>-14992.45</v>
          </cell>
        </row>
        <row r="117">
          <cell r="C117">
            <v>2214</v>
          </cell>
          <cell r="D117" t="str">
            <v xml:space="preserve">2214         </v>
          </cell>
          <cell r="E117" t="str">
            <v>2214</v>
          </cell>
          <cell r="K117" t="str">
            <v>FORNECED. C/C - BENS/SERVIºOS</v>
          </cell>
          <cell r="L117">
            <v>24519.7</v>
          </cell>
          <cell r="M117">
            <v>34838.92</v>
          </cell>
          <cell r="N117">
            <v>-14992.45</v>
          </cell>
        </row>
        <row r="118">
          <cell r="C118">
            <v>2214</v>
          </cell>
          <cell r="D118" t="str">
            <v xml:space="preserve">2214     0010      </v>
          </cell>
          <cell r="E118" t="str">
            <v>2214</v>
          </cell>
          <cell r="F118" t="str">
            <v xml:space="preserve">  0010</v>
          </cell>
          <cell r="K118" t="str">
            <v>CONTRATO</v>
          </cell>
          <cell r="L118">
            <v>633.5</v>
          </cell>
          <cell r="M118">
            <v>1261.45</v>
          </cell>
          <cell r="N118">
            <v>-627.95000000000005</v>
          </cell>
        </row>
        <row r="119">
          <cell r="C119">
            <v>2214</v>
          </cell>
          <cell r="D119" t="str">
            <v xml:space="preserve">2214     0071      </v>
          </cell>
          <cell r="E119" t="str">
            <v>2214</v>
          </cell>
          <cell r="F119" t="str">
            <v xml:space="preserve">  0071</v>
          </cell>
          <cell r="K119" t="str">
            <v>IRMAOS FELIX</v>
          </cell>
          <cell r="L119">
            <v>0</v>
          </cell>
          <cell r="M119">
            <v>0</v>
          </cell>
          <cell r="N119">
            <v>0</v>
          </cell>
        </row>
        <row r="120">
          <cell r="C120">
            <v>2214</v>
          </cell>
          <cell r="D120" t="str">
            <v xml:space="preserve">2214     0085      </v>
          </cell>
          <cell r="E120" t="str">
            <v>2214</v>
          </cell>
          <cell r="F120" t="str">
            <v xml:space="preserve">  0085</v>
          </cell>
          <cell r="K120" t="str">
            <v>TURISMO CRUZEIRO</v>
          </cell>
          <cell r="L120">
            <v>6148.09</v>
          </cell>
          <cell r="M120">
            <v>6485.18</v>
          </cell>
          <cell r="N120">
            <v>-677.54</v>
          </cell>
        </row>
        <row r="121">
          <cell r="C121">
            <v>2214</v>
          </cell>
          <cell r="D121" t="str">
            <v xml:space="preserve">2214     0099      </v>
          </cell>
          <cell r="E121" t="str">
            <v>2214</v>
          </cell>
          <cell r="F121" t="str">
            <v xml:space="preserve">  0099</v>
          </cell>
          <cell r="K121" t="str">
            <v>DIVERSOS</v>
          </cell>
          <cell r="L121">
            <v>7045.09</v>
          </cell>
          <cell r="M121">
            <v>14611.79</v>
          </cell>
          <cell r="N121">
            <v>-8017.41</v>
          </cell>
        </row>
        <row r="122">
          <cell r="C122">
            <v>2214</v>
          </cell>
          <cell r="D122" t="str">
            <v xml:space="preserve">2214     0136      </v>
          </cell>
          <cell r="E122" t="str">
            <v>2214</v>
          </cell>
          <cell r="F122" t="str">
            <v xml:space="preserve">  0136</v>
          </cell>
          <cell r="K122" t="str">
            <v>PAULO VALENTE - REBOQUES</v>
          </cell>
          <cell r="L122">
            <v>0</v>
          </cell>
          <cell r="M122">
            <v>0</v>
          </cell>
          <cell r="N122">
            <v>0</v>
          </cell>
        </row>
        <row r="123">
          <cell r="C123">
            <v>2214</v>
          </cell>
          <cell r="D123" t="str">
            <v xml:space="preserve">2214     0151      </v>
          </cell>
          <cell r="E123" t="str">
            <v>2214</v>
          </cell>
          <cell r="F123" t="str">
            <v xml:space="preserve">  0151</v>
          </cell>
          <cell r="K123" t="str">
            <v>INSTIT.INFORMADOR COMERCIAL</v>
          </cell>
          <cell r="L123">
            <v>0</v>
          </cell>
          <cell r="M123">
            <v>0</v>
          </cell>
          <cell r="N123">
            <v>0</v>
          </cell>
        </row>
        <row r="124">
          <cell r="C124">
            <v>2214</v>
          </cell>
          <cell r="D124" t="str">
            <v xml:space="preserve">2214     0166      </v>
          </cell>
          <cell r="E124" t="str">
            <v>2214</v>
          </cell>
          <cell r="F124" t="str">
            <v xml:space="preserve">  0166</v>
          </cell>
          <cell r="K124" t="str">
            <v>ROCHA &amp; MADAIL</v>
          </cell>
          <cell r="L124">
            <v>0</v>
          </cell>
          <cell r="M124">
            <v>384.63</v>
          </cell>
          <cell r="N124">
            <v>-384.63</v>
          </cell>
        </row>
        <row r="125">
          <cell r="C125">
            <v>2214</v>
          </cell>
          <cell r="D125" t="str">
            <v xml:space="preserve">2214     0197      </v>
          </cell>
          <cell r="E125" t="str">
            <v>2214</v>
          </cell>
          <cell r="F125" t="str">
            <v xml:space="preserve">  0197</v>
          </cell>
          <cell r="K125" t="str">
            <v>CGL - COMP. GERAL DE LEILOES</v>
          </cell>
          <cell r="L125">
            <v>567.63</v>
          </cell>
          <cell r="M125">
            <v>567.63</v>
          </cell>
          <cell r="N125">
            <v>0</v>
          </cell>
        </row>
        <row r="126">
          <cell r="C126">
            <v>2214</v>
          </cell>
          <cell r="D126" t="str">
            <v xml:space="preserve">2214     0198      </v>
          </cell>
          <cell r="E126" t="str">
            <v>2214</v>
          </cell>
          <cell r="F126" t="str">
            <v xml:space="preserve">  0198</v>
          </cell>
          <cell r="K126" t="str">
            <v>EURESTE</v>
          </cell>
          <cell r="L126">
            <v>0</v>
          </cell>
          <cell r="M126">
            <v>0</v>
          </cell>
          <cell r="N126">
            <v>0</v>
          </cell>
        </row>
        <row r="127">
          <cell r="C127">
            <v>2214</v>
          </cell>
          <cell r="D127" t="str">
            <v xml:space="preserve">2214     0209      </v>
          </cell>
          <cell r="E127" t="str">
            <v>2214</v>
          </cell>
          <cell r="F127" t="str">
            <v xml:space="preserve">  0209</v>
          </cell>
          <cell r="K127" t="str">
            <v>NOVARTE</v>
          </cell>
          <cell r="L127">
            <v>2915.5</v>
          </cell>
          <cell r="M127">
            <v>3308.2</v>
          </cell>
          <cell r="N127">
            <v>-1094.8</v>
          </cell>
        </row>
        <row r="128">
          <cell r="C128">
            <v>2214</v>
          </cell>
          <cell r="D128" t="str">
            <v xml:space="preserve">2214     0233      </v>
          </cell>
          <cell r="E128" t="str">
            <v>2214</v>
          </cell>
          <cell r="F128" t="str">
            <v xml:space="preserve">  0233</v>
          </cell>
          <cell r="K128" t="str">
            <v>CONFIRA,SA</v>
          </cell>
          <cell r="L128">
            <v>3798.86</v>
          </cell>
          <cell r="M128">
            <v>3798.86</v>
          </cell>
          <cell r="N128">
            <v>0</v>
          </cell>
        </row>
        <row r="129">
          <cell r="C129">
            <v>2214</v>
          </cell>
          <cell r="D129" t="str">
            <v xml:space="preserve">2214     0236      </v>
          </cell>
          <cell r="E129" t="str">
            <v>2214</v>
          </cell>
          <cell r="F129" t="str">
            <v xml:space="preserve">  0236</v>
          </cell>
          <cell r="K129" t="str">
            <v>OCS</v>
          </cell>
          <cell r="L129">
            <v>0</v>
          </cell>
          <cell r="M129">
            <v>0</v>
          </cell>
          <cell r="N129">
            <v>0</v>
          </cell>
        </row>
        <row r="130">
          <cell r="C130">
            <v>2214</v>
          </cell>
          <cell r="D130" t="str">
            <v xml:space="preserve">2214     0237      </v>
          </cell>
          <cell r="E130" t="str">
            <v>2214</v>
          </cell>
          <cell r="F130" t="str">
            <v xml:space="preserve">  0237</v>
          </cell>
          <cell r="K130" t="str">
            <v>GENERALI</v>
          </cell>
          <cell r="L130">
            <v>0</v>
          </cell>
          <cell r="M130">
            <v>0</v>
          </cell>
          <cell r="N130">
            <v>0</v>
          </cell>
        </row>
        <row r="131">
          <cell r="C131">
            <v>2214</v>
          </cell>
          <cell r="D131" t="str">
            <v xml:space="preserve">2214     0249      </v>
          </cell>
          <cell r="E131" t="str">
            <v>2214</v>
          </cell>
          <cell r="F131" t="str">
            <v xml:space="preserve">  0249</v>
          </cell>
          <cell r="K131" t="str">
            <v>MARCA PESSOAL</v>
          </cell>
          <cell r="L131">
            <v>0</v>
          </cell>
          <cell r="M131">
            <v>0</v>
          </cell>
          <cell r="N131">
            <v>0</v>
          </cell>
        </row>
        <row r="132">
          <cell r="C132">
            <v>2214</v>
          </cell>
          <cell r="D132" t="str">
            <v xml:space="preserve">2214     0253      </v>
          </cell>
          <cell r="E132" t="str">
            <v>2214</v>
          </cell>
          <cell r="F132" t="str">
            <v xml:space="preserve">  0253</v>
          </cell>
          <cell r="K132" t="str">
            <v>BCA - AUTOLEILÕES</v>
          </cell>
          <cell r="L132">
            <v>3173.03</v>
          </cell>
          <cell r="M132">
            <v>448.75</v>
          </cell>
          <cell r="N132">
            <v>-77.349999999999</v>
          </cell>
        </row>
        <row r="133">
          <cell r="C133">
            <v>2214</v>
          </cell>
          <cell r="D133" t="str">
            <v xml:space="preserve">2214     0255      </v>
          </cell>
          <cell r="E133" t="str">
            <v>2214</v>
          </cell>
          <cell r="F133" t="str">
            <v xml:space="preserve">  0255</v>
          </cell>
          <cell r="K133" t="str">
            <v>D'ARCY</v>
          </cell>
          <cell r="L133">
            <v>0</v>
          </cell>
          <cell r="M133">
            <v>0</v>
          </cell>
          <cell r="N133">
            <v>-422.5</v>
          </cell>
        </row>
        <row r="134">
          <cell r="C134">
            <v>2214</v>
          </cell>
          <cell r="D134" t="str">
            <v xml:space="preserve">2214     0277      </v>
          </cell>
          <cell r="E134" t="str">
            <v>2214</v>
          </cell>
          <cell r="F134" t="str">
            <v xml:space="preserve">  0277</v>
          </cell>
          <cell r="K134" t="str">
            <v>BOOMERS</v>
          </cell>
          <cell r="L134">
            <v>238</v>
          </cell>
          <cell r="M134">
            <v>3972.43</v>
          </cell>
          <cell r="N134">
            <v>-3734.43</v>
          </cell>
        </row>
        <row r="135">
          <cell r="C135">
            <v>2214</v>
          </cell>
          <cell r="D135" t="str">
            <v xml:space="preserve">2214     0305      </v>
          </cell>
          <cell r="E135" t="str">
            <v>2214</v>
          </cell>
          <cell r="F135" t="str">
            <v xml:space="preserve">  0305</v>
          </cell>
          <cell r="K135" t="str">
            <v>AON - CORRECTORES SEGUROS</v>
          </cell>
          <cell r="L135">
            <v>0</v>
          </cell>
          <cell r="M135">
            <v>0</v>
          </cell>
          <cell r="N135">
            <v>44.16</v>
          </cell>
        </row>
        <row r="136">
          <cell r="C136">
            <v>2214</v>
          </cell>
          <cell r="D136" t="str">
            <v xml:space="preserve">2214   900995      </v>
          </cell>
          <cell r="E136" t="str">
            <v>2214</v>
          </cell>
          <cell r="F136" t="str">
            <v>900995</v>
          </cell>
          <cell r="K136" t="str">
            <v>FORN.C/C FIAT DISTRIBUIDORA</v>
          </cell>
          <cell r="L136">
            <v>0</v>
          </cell>
          <cell r="M136">
            <v>0</v>
          </cell>
          <cell r="N136">
            <v>0</v>
          </cell>
        </row>
        <row r="137">
          <cell r="C137">
            <v>23</v>
          </cell>
          <cell r="D137" t="str">
            <v xml:space="preserve">23         </v>
          </cell>
          <cell r="E137" t="str">
            <v>23</v>
          </cell>
          <cell r="K137" t="str">
            <v>EMPRESTIMOS OBTIDOS</v>
          </cell>
          <cell r="L137">
            <v>0</v>
          </cell>
          <cell r="M137">
            <v>0</v>
          </cell>
          <cell r="N137">
            <v>-15000000</v>
          </cell>
        </row>
        <row r="138">
          <cell r="C138">
            <v>231</v>
          </cell>
          <cell r="D138" t="str">
            <v xml:space="preserve">231         </v>
          </cell>
          <cell r="E138" t="str">
            <v>231</v>
          </cell>
          <cell r="K138" t="str">
            <v>EMPRESTIMOS BANCARIOS</v>
          </cell>
          <cell r="L138">
            <v>0</v>
          </cell>
          <cell r="M138">
            <v>0</v>
          </cell>
          <cell r="N138">
            <v>-15000000</v>
          </cell>
        </row>
        <row r="139">
          <cell r="C139">
            <v>231</v>
          </cell>
          <cell r="D139" t="str">
            <v xml:space="preserve">231       35      </v>
          </cell>
          <cell r="E139" t="str">
            <v>231</v>
          </cell>
          <cell r="F139" t="str">
            <v xml:space="preserve">    35</v>
          </cell>
          <cell r="K139" t="str">
            <v>CAIXA GERAL DEPOSITOS</v>
          </cell>
          <cell r="L139">
            <v>0</v>
          </cell>
          <cell r="M139">
            <v>0</v>
          </cell>
          <cell r="N139">
            <v>-15000000</v>
          </cell>
        </row>
        <row r="140">
          <cell r="C140">
            <v>24</v>
          </cell>
          <cell r="D140" t="str">
            <v xml:space="preserve">24         </v>
          </cell>
          <cell r="E140" t="str">
            <v>24</v>
          </cell>
          <cell r="K140" t="str">
            <v>ESTADO E OUTROS ENTES PUBLICOS</v>
          </cell>
          <cell r="L140">
            <v>9836126.0800000001</v>
          </cell>
          <cell r="M140">
            <v>8299992.04</v>
          </cell>
          <cell r="N140">
            <v>1801183.69</v>
          </cell>
        </row>
        <row r="141">
          <cell r="C141">
            <v>241</v>
          </cell>
          <cell r="D141" t="str">
            <v xml:space="preserve">241         </v>
          </cell>
          <cell r="E141" t="str">
            <v>241</v>
          </cell>
          <cell r="K141" t="str">
            <v>IMPOSTO S/RENDIMENTO</v>
          </cell>
          <cell r="L141">
            <v>241227.76</v>
          </cell>
          <cell r="M141">
            <v>0</v>
          </cell>
          <cell r="N141">
            <v>0.70999999999185093</v>
          </cell>
        </row>
        <row r="142">
          <cell r="C142">
            <v>2411</v>
          </cell>
          <cell r="D142" t="str">
            <v xml:space="preserve">2411         </v>
          </cell>
          <cell r="E142" t="str">
            <v>2411</v>
          </cell>
          <cell r="K142" t="str">
            <v>I.R.C. A LIQUIDAR</v>
          </cell>
          <cell r="L142">
            <v>241227.05</v>
          </cell>
          <cell r="M142">
            <v>0</v>
          </cell>
          <cell r="N142">
            <v>0</v>
          </cell>
        </row>
        <row r="143">
          <cell r="C143">
            <v>2413</v>
          </cell>
          <cell r="D143" t="str">
            <v xml:space="preserve">2413         </v>
          </cell>
          <cell r="E143" t="str">
            <v>2413</v>
          </cell>
          <cell r="K143" t="str">
            <v>IMP.S/RENDIM.-IRC</v>
          </cell>
          <cell r="L143">
            <v>0.71</v>
          </cell>
          <cell r="M143">
            <v>0</v>
          </cell>
          <cell r="N143">
            <v>0.71</v>
          </cell>
        </row>
        <row r="144">
          <cell r="C144">
            <v>24132</v>
          </cell>
          <cell r="D144" t="str">
            <v xml:space="preserve">24132         </v>
          </cell>
          <cell r="E144" t="str">
            <v>24132</v>
          </cell>
          <cell r="K144" t="str">
            <v>IRC - RETENCOES NA FONTE</v>
          </cell>
          <cell r="L144">
            <v>0.71</v>
          </cell>
          <cell r="M144">
            <v>0</v>
          </cell>
          <cell r="N144">
            <v>0.71</v>
          </cell>
        </row>
        <row r="145">
          <cell r="C145">
            <v>242</v>
          </cell>
          <cell r="D145" t="str">
            <v xml:space="preserve">242         </v>
          </cell>
          <cell r="E145" t="str">
            <v>242</v>
          </cell>
          <cell r="K145" t="str">
            <v>RETENCAO DE IMP. S/RENDIMENTOS</v>
          </cell>
          <cell r="L145">
            <v>53111.98</v>
          </cell>
          <cell r="M145">
            <v>32162.44</v>
          </cell>
          <cell r="N145">
            <v>-32062.44</v>
          </cell>
        </row>
        <row r="146">
          <cell r="C146">
            <v>2421</v>
          </cell>
          <cell r="D146" t="str">
            <v xml:space="preserve">2421         </v>
          </cell>
          <cell r="E146" t="str">
            <v>2421</v>
          </cell>
          <cell r="K146" t="str">
            <v>RET.IMP.S/REND.TRABAL.DEPEND.</v>
          </cell>
          <cell r="L146">
            <v>49842</v>
          </cell>
          <cell r="M146">
            <v>29620</v>
          </cell>
          <cell r="N146">
            <v>-29620</v>
          </cell>
        </row>
        <row r="147">
          <cell r="C147">
            <v>2422</v>
          </cell>
          <cell r="D147" t="str">
            <v xml:space="preserve">2422         </v>
          </cell>
          <cell r="E147" t="str">
            <v>2422</v>
          </cell>
          <cell r="K147" t="str">
            <v>RET.IMP.S/REND.TRABAL.INDEP.</v>
          </cell>
          <cell r="L147">
            <v>2304.87</v>
          </cell>
          <cell r="M147">
            <v>1511.59</v>
          </cell>
          <cell r="N147">
            <v>-1511.59</v>
          </cell>
        </row>
        <row r="148">
          <cell r="C148">
            <v>2429</v>
          </cell>
          <cell r="D148" t="str">
            <v xml:space="preserve">2429         </v>
          </cell>
          <cell r="E148" t="str">
            <v>2429</v>
          </cell>
          <cell r="K148" t="str">
            <v>OUTROS RENDIMENTOS</v>
          </cell>
          <cell r="L148">
            <v>965.11</v>
          </cell>
          <cell r="M148">
            <v>1030.8499999999999</v>
          </cell>
          <cell r="N148">
            <v>-930.85</v>
          </cell>
        </row>
        <row r="149">
          <cell r="C149">
            <v>243</v>
          </cell>
          <cell r="D149" t="str">
            <v xml:space="preserve">243         </v>
          </cell>
          <cell r="E149" t="str">
            <v>243</v>
          </cell>
          <cell r="K149" t="str">
            <v>IVA</v>
          </cell>
          <cell r="L149">
            <v>9470113.5099999998</v>
          </cell>
          <cell r="M149">
            <v>8231453.0700000003</v>
          </cell>
          <cell r="N149">
            <v>1869280.26</v>
          </cell>
        </row>
        <row r="150">
          <cell r="C150">
            <v>2431</v>
          </cell>
          <cell r="D150" t="str">
            <v xml:space="preserve">2431         </v>
          </cell>
          <cell r="E150" t="str">
            <v>2431</v>
          </cell>
          <cell r="K150" t="str">
            <v>IVA SUPORTADO</v>
          </cell>
          <cell r="L150">
            <v>2050441.6</v>
          </cell>
          <cell r="M150">
            <v>2050441.6</v>
          </cell>
          <cell r="N150">
            <v>1.862645149230957E-9</v>
          </cell>
        </row>
        <row r="151">
          <cell r="C151">
            <v>24311</v>
          </cell>
          <cell r="D151" t="str">
            <v xml:space="preserve">24311         </v>
          </cell>
          <cell r="E151" t="str">
            <v>24311</v>
          </cell>
          <cell r="K151" t="str">
            <v>IVA SUPORTADO C/DIR.DEDUCAO</v>
          </cell>
          <cell r="L151">
            <v>2050441.6</v>
          </cell>
          <cell r="M151">
            <v>2050441.6</v>
          </cell>
          <cell r="N151">
            <v>1.862645149230957E-9</v>
          </cell>
        </row>
        <row r="152">
          <cell r="C152">
            <v>243112</v>
          </cell>
          <cell r="D152" t="str">
            <v xml:space="preserve">243112         </v>
          </cell>
          <cell r="E152" t="str">
            <v>243112</v>
          </cell>
          <cell r="K152" t="str">
            <v>IVA SUP.C/DIR.DED.-IMOBILIZADO</v>
          </cell>
          <cell r="L152">
            <v>1920785.54</v>
          </cell>
          <cell r="M152">
            <v>1920785.54</v>
          </cell>
          <cell r="N152">
            <v>1.862645149230957E-9</v>
          </cell>
        </row>
        <row r="153">
          <cell r="C153">
            <v>2431122</v>
          </cell>
          <cell r="D153" t="str">
            <v xml:space="preserve">2431122         </v>
          </cell>
          <cell r="E153" t="str">
            <v>2431122</v>
          </cell>
          <cell r="K153" t="str">
            <v>IVA SUPORT.IMOBILIZADO 12%ILHA</v>
          </cell>
          <cell r="L153">
            <v>159128.54</v>
          </cell>
          <cell r="M153">
            <v>159128.54</v>
          </cell>
          <cell r="N153">
            <v>-2.9103830456733704E-11</v>
          </cell>
        </row>
        <row r="154">
          <cell r="C154">
            <v>2431123</v>
          </cell>
          <cell r="D154" t="str">
            <v xml:space="preserve">2431123         </v>
          </cell>
          <cell r="E154" t="str">
            <v>2431123</v>
          </cell>
          <cell r="K154" t="str">
            <v>IVA SUPORT.IMOBILIZADO 17%</v>
          </cell>
          <cell r="L154">
            <v>1761657</v>
          </cell>
          <cell r="M154">
            <v>1761657</v>
          </cell>
          <cell r="N154">
            <v>1.862645149230957E-9</v>
          </cell>
        </row>
        <row r="155">
          <cell r="C155">
            <v>243113</v>
          </cell>
          <cell r="D155" t="str">
            <v xml:space="preserve">243113         </v>
          </cell>
          <cell r="E155" t="str">
            <v>243113</v>
          </cell>
          <cell r="K155" t="str">
            <v>IVA SUP. C/DIR.DED.-SERVICOS</v>
          </cell>
          <cell r="L155">
            <v>129656.06</v>
          </cell>
          <cell r="M155">
            <v>129656.06</v>
          </cell>
          <cell r="N155">
            <v>2.6193447411060333E-10</v>
          </cell>
        </row>
        <row r="156">
          <cell r="C156">
            <v>2431133</v>
          </cell>
          <cell r="D156" t="str">
            <v xml:space="preserve">2431133         </v>
          </cell>
          <cell r="E156" t="str">
            <v>2431133</v>
          </cell>
          <cell r="K156" t="str">
            <v>IVA SUPORT.SERVICOS 17%</v>
          </cell>
          <cell r="L156">
            <v>129345.56</v>
          </cell>
          <cell r="M156">
            <v>129345.56</v>
          </cell>
          <cell r="N156">
            <v>2.3283064365386963E-10</v>
          </cell>
        </row>
        <row r="157">
          <cell r="C157">
            <v>2431134</v>
          </cell>
          <cell r="D157" t="str">
            <v xml:space="preserve">2431134         </v>
          </cell>
          <cell r="E157" t="str">
            <v>2431134</v>
          </cell>
          <cell r="K157" t="str">
            <v>IVA SUPORTADO-GASOLEO 17%</v>
          </cell>
          <cell r="L157">
            <v>0</v>
          </cell>
          <cell r="M157">
            <v>0</v>
          </cell>
          <cell r="N157">
            <v>0</v>
          </cell>
        </row>
        <row r="158">
          <cell r="C158">
            <v>2431135</v>
          </cell>
          <cell r="D158" t="str">
            <v xml:space="preserve">2431135         </v>
          </cell>
          <cell r="E158" t="str">
            <v>2431135</v>
          </cell>
          <cell r="K158" t="str">
            <v>IVA SUPORTADO 12%</v>
          </cell>
          <cell r="L158">
            <v>310.5</v>
          </cell>
          <cell r="M158">
            <v>310.5</v>
          </cell>
          <cell r="N158">
            <v>0</v>
          </cell>
        </row>
        <row r="159">
          <cell r="C159">
            <v>2432</v>
          </cell>
          <cell r="D159" t="str">
            <v xml:space="preserve">2432         </v>
          </cell>
          <cell r="E159" t="str">
            <v>2432</v>
          </cell>
          <cell r="K159" t="str">
            <v>IVA DEDUTIVEL</v>
          </cell>
          <cell r="L159">
            <v>2047824.44</v>
          </cell>
          <cell r="M159">
            <v>2047824.44</v>
          </cell>
          <cell r="N159">
            <v>0</v>
          </cell>
        </row>
        <row r="160">
          <cell r="C160">
            <v>24321</v>
          </cell>
          <cell r="D160" t="str">
            <v xml:space="preserve">24321         </v>
          </cell>
          <cell r="E160" t="str">
            <v>24321</v>
          </cell>
          <cell r="K160" t="str">
            <v>IVA DEDUTIVEL</v>
          </cell>
          <cell r="L160">
            <v>2047824.44</v>
          </cell>
          <cell r="M160">
            <v>2047824.44</v>
          </cell>
          <cell r="N160">
            <v>0</v>
          </cell>
        </row>
        <row r="161">
          <cell r="C161">
            <v>243212</v>
          </cell>
          <cell r="D161" t="str">
            <v xml:space="preserve">243212         </v>
          </cell>
          <cell r="E161" t="str">
            <v>243212</v>
          </cell>
          <cell r="K161" t="str">
            <v>IVA DEDUTIVEL-IMOBILIZADO</v>
          </cell>
          <cell r="L161">
            <v>1920785.54</v>
          </cell>
          <cell r="M161">
            <v>1920785.54</v>
          </cell>
          <cell r="N161">
            <v>0</v>
          </cell>
        </row>
        <row r="162">
          <cell r="C162">
            <v>2432122</v>
          </cell>
          <cell r="D162" t="str">
            <v xml:space="preserve">2432122         </v>
          </cell>
          <cell r="E162" t="str">
            <v>2432122</v>
          </cell>
          <cell r="K162" t="str">
            <v>IVA DEDUTIVEL-IMOBILIZADO-12%</v>
          </cell>
          <cell r="L162">
            <v>159128.54</v>
          </cell>
          <cell r="M162">
            <v>159128.54</v>
          </cell>
          <cell r="N162">
            <v>0</v>
          </cell>
        </row>
        <row r="163">
          <cell r="C163">
            <v>2432123</v>
          </cell>
          <cell r="D163" t="str">
            <v xml:space="preserve">2432123         </v>
          </cell>
          <cell r="E163" t="str">
            <v>2432123</v>
          </cell>
          <cell r="K163" t="str">
            <v>IVA DEDUTIVEL-IMOBILIZADO-16%</v>
          </cell>
          <cell r="L163">
            <v>1761657</v>
          </cell>
          <cell r="M163">
            <v>1761657</v>
          </cell>
          <cell r="N163">
            <v>0</v>
          </cell>
        </row>
        <row r="164">
          <cell r="C164">
            <v>243213</v>
          </cell>
          <cell r="D164" t="str">
            <v xml:space="preserve">243213         </v>
          </cell>
          <cell r="E164" t="str">
            <v>243213</v>
          </cell>
          <cell r="K164" t="str">
            <v>IVA DEDUTIVEL-SERVICOS</v>
          </cell>
          <cell r="L164">
            <v>127038.9</v>
          </cell>
          <cell r="M164">
            <v>127038.9</v>
          </cell>
          <cell r="N164">
            <v>0</v>
          </cell>
        </row>
        <row r="165">
          <cell r="C165">
            <v>2432133</v>
          </cell>
          <cell r="D165" t="str">
            <v xml:space="preserve">2432133         </v>
          </cell>
          <cell r="E165" t="str">
            <v>2432133</v>
          </cell>
          <cell r="K165" t="str">
            <v>IVA DEDUTIVEL-SERVICOS-17%</v>
          </cell>
          <cell r="L165">
            <v>127038.9</v>
          </cell>
          <cell r="M165">
            <v>127038.9</v>
          </cell>
          <cell r="N165">
            <v>0</v>
          </cell>
        </row>
        <row r="166">
          <cell r="C166">
            <v>2432134</v>
          </cell>
          <cell r="D166" t="str">
            <v xml:space="preserve">2432134         </v>
          </cell>
          <cell r="E166" t="str">
            <v>2432134</v>
          </cell>
          <cell r="K166" t="str">
            <v>IVA DEDUTIVEL-GASOLEO 17%</v>
          </cell>
          <cell r="L166">
            <v>0</v>
          </cell>
          <cell r="M166">
            <v>0</v>
          </cell>
          <cell r="N166">
            <v>0</v>
          </cell>
        </row>
        <row r="167">
          <cell r="C167">
            <v>2433</v>
          </cell>
          <cell r="D167" t="str">
            <v xml:space="preserve">2433         </v>
          </cell>
          <cell r="E167" t="str">
            <v>2433</v>
          </cell>
          <cell r="K167" t="str">
            <v>IVA LIQUIDADO</v>
          </cell>
          <cell r="L167">
            <v>815140.75</v>
          </cell>
          <cell r="M167">
            <v>815140.75</v>
          </cell>
          <cell r="N167">
            <v>9.3132257461547852E-10</v>
          </cell>
        </row>
        <row r="168">
          <cell r="C168">
            <v>24331</v>
          </cell>
          <cell r="D168" t="str">
            <v xml:space="preserve">24331         </v>
          </cell>
          <cell r="E168" t="str">
            <v>24331</v>
          </cell>
          <cell r="K168" t="str">
            <v>IVA LIQUIDADO-OP. GERAIS</v>
          </cell>
          <cell r="L168">
            <v>815140.75</v>
          </cell>
          <cell r="M168">
            <v>815140.75</v>
          </cell>
          <cell r="N168">
            <v>9.3132257461547852E-10</v>
          </cell>
        </row>
        <row r="169">
          <cell r="C169">
            <v>243311</v>
          </cell>
          <cell r="D169" t="str">
            <v xml:space="preserve">243311         </v>
          </cell>
          <cell r="E169" t="str">
            <v>243311</v>
          </cell>
          <cell r="K169" t="str">
            <v>IVA LIQUIDADO-OP. GERAIS</v>
          </cell>
          <cell r="L169">
            <v>815140.75</v>
          </cell>
          <cell r="M169">
            <v>815140.75</v>
          </cell>
          <cell r="N169">
            <v>9.3132257461547852E-10</v>
          </cell>
        </row>
        <row r="170">
          <cell r="C170">
            <v>2433112</v>
          </cell>
          <cell r="D170" t="str">
            <v xml:space="preserve">2433112         </v>
          </cell>
          <cell r="E170" t="str">
            <v>2433112</v>
          </cell>
          <cell r="K170" t="str">
            <v>IVA LIQUIDADO-OP.GERAIS-12%</v>
          </cell>
          <cell r="L170">
            <v>1442.41</v>
          </cell>
          <cell r="M170">
            <v>1442.41</v>
          </cell>
          <cell r="N170">
            <v>0</v>
          </cell>
        </row>
        <row r="171">
          <cell r="C171">
            <v>2433113</v>
          </cell>
          <cell r="D171" t="str">
            <v xml:space="preserve">2433113         </v>
          </cell>
          <cell r="E171" t="str">
            <v>2433113</v>
          </cell>
          <cell r="K171" t="str">
            <v>IVA LIQUIDADO-OP.GERAIS-17%</v>
          </cell>
          <cell r="L171">
            <v>813698.34</v>
          </cell>
          <cell r="M171">
            <v>813698.34</v>
          </cell>
          <cell r="N171">
            <v>9.3132257461547852E-10</v>
          </cell>
        </row>
        <row r="172">
          <cell r="C172">
            <v>2434</v>
          </cell>
          <cell r="D172" t="str">
            <v xml:space="preserve">2434         </v>
          </cell>
          <cell r="E172" t="str">
            <v>2434</v>
          </cell>
          <cell r="K172" t="str">
            <v>IVA REGULARIZACOES</v>
          </cell>
          <cell r="L172">
            <v>4513.96</v>
          </cell>
          <cell r="M172">
            <v>4513.96</v>
          </cell>
          <cell r="N172">
            <v>2.1827872842550278E-11</v>
          </cell>
        </row>
        <row r="173">
          <cell r="C173">
            <v>24341</v>
          </cell>
          <cell r="D173" t="str">
            <v xml:space="preserve">24341         </v>
          </cell>
          <cell r="E173" t="str">
            <v>24341</v>
          </cell>
          <cell r="K173" t="str">
            <v>IVA REG. MENSAIS FAV. EMPRESA</v>
          </cell>
          <cell r="L173">
            <v>4513.96</v>
          </cell>
          <cell r="M173">
            <v>4513.96</v>
          </cell>
          <cell r="N173">
            <v>2.1827872842550278E-11</v>
          </cell>
        </row>
        <row r="174">
          <cell r="C174">
            <v>243411</v>
          </cell>
          <cell r="D174" t="str">
            <v xml:space="preserve">243411         </v>
          </cell>
          <cell r="E174" t="str">
            <v>243411</v>
          </cell>
          <cell r="K174" t="str">
            <v>IVA REG. MENSAIS FAV. EMPRESA</v>
          </cell>
          <cell r="L174">
            <v>4513.96</v>
          </cell>
          <cell r="M174">
            <v>4513.96</v>
          </cell>
          <cell r="N174">
            <v>2.1827872842550278E-11</v>
          </cell>
        </row>
        <row r="175">
          <cell r="C175">
            <v>24342</v>
          </cell>
          <cell r="D175" t="str">
            <v xml:space="preserve">24342         </v>
          </cell>
          <cell r="E175" t="str">
            <v>24342</v>
          </cell>
          <cell r="K175" t="str">
            <v>IVA REG. MENSAIS FAV. ESTADO</v>
          </cell>
          <cell r="L175">
            <v>0</v>
          </cell>
          <cell r="M175">
            <v>0</v>
          </cell>
          <cell r="N175">
            <v>0</v>
          </cell>
        </row>
        <row r="176">
          <cell r="C176">
            <v>243421</v>
          </cell>
          <cell r="D176" t="str">
            <v xml:space="preserve">243421         </v>
          </cell>
          <cell r="E176" t="str">
            <v>243421</v>
          </cell>
          <cell r="K176" t="str">
            <v>IVA REG. MENSAIS FAV. ESTADO</v>
          </cell>
          <cell r="L176">
            <v>0</v>
          </cell>
          <cell r="M176">
            <v>0</v>
          </cell>
          <cell r="N176">
            <v>0</v>
          </cell>
        </row>
        <row r="177">
          <cell r="C177">
            <v>2435</v>
          </cell>
          <cell r="D177" t="str">
            <v xml:space="preserve">2435         </v>
          </cell>
          <cell r="E177" t="str">
            <v>2435</v>
          </cell>
          <cell r="K177" t="str">
            <v>IVA APURAMENTO</v>
          </cell>
          <cell r="L177">
            <v>2682912.5</v>
          </cell>
          <cell r="M177">
            <v>2682912.5</v>
          </cell>
          <cell r="N177">
            <v>0</v>
          </cell>
        </row>
        <row r="178">
          <cell r="C178">
            <v>24351</v>
          </cell>
          <cell r="D178" t="str">
            <v xml:space="preserve">24351         </v>
          </cell>
          <cell r="E178" t="str">
            <v>24351</v>
          </cell>
          <cell r="K178" t="str">
            <v>IVA APURAMENTO</v>
          </cell>
          <cell r="L178">
            <v>2682912.5</v>
          </cell>
          <cell r="M178">
            <v>2682912.5</v>
          </cell>
          <cell r="N178">
            <v>0</v>
          </cell>
        </row>
        <row r="179">
          <cell r="C179">
            <v>2437</v>
          </cell>
          <cell r="D179" t="str">
            <v xml:space="preserve">2437         </v>
          </cell>
          <cell r="E179" t="str">
            <v>2437</v>
          </cell>
          <cell r="K179" t="str">
            <v>IVA A RECUPERAR</v>
          </cell>
          <cell r="L179">
            <v>1869280.26</v>
          </cell>
          <cell r="M179">
            <v>630619.81999999995</v>
          </cell>
          <cell r="N179">
            <v>1869280.26</v>
          </cell>
        </row>
        <row r="180">
          <cell r="C180">
            <v>24371</v>
          </cell>
          <cell r="D180" t="str">
            <v xml:space="preserve">24371         </v>
          </cell>
          <cell r="E180" t="str">
            <v>24371</v>
          </cell>
          <cell r="K180" t="str">
            <v>IVA A RECUPERAR</v>
          </cell>
          <cell r="L180">
            <v>1869280.26</v>
          </cell>
          <cell r="M180">
            <v>630619.81999999995</v>
          </cell>
          <cell r="N180">
            <v>1869280.26</v>
          </cell>
        </row>
        <row r="181">
          <cell r="C181">
            <v>244</v>
          </cell>
          <cell r="D181" t="str">
            <v xml:space="preserve">244         </v>
          </cell>
          <cell r="E181" t="str">
            <v>244</v>
          </cell>
          <cell r="K181" t="str">
            <v>RESTANTES IMPOSTOS</v>
          </cell>
          <cell r="L181">
            <v>966.64</v>
          </cell>
          <cell r="M181">
            <v>1307.5</v>
          </cell>
          <cell r="N181">
            <v>-965.8</v>
          </cell>
        </row>
        <row r="182">
          <cell r="C182">
            <v>2441</v>
          </cell>
          <cell r="D182" t="str">
            <v xml:space="preserve">2441         </v>
          </cell>
          <cell r="E182" t="str">
            <v>2441</v>
          </cell>
          <cell r="K182" t="str">
            <v>REST.IMPOSTOS-IMPOSTO DE SELO</v>
          </cell>
          <cell r="L182">
            <v>966.64</v>
          </cell>
          <cell r="M182">
            <v>1307.5</v>
          </cell>
          <cell r="N182">
            <v>-965.8</v>
          </cell>
        </row>
        <row r="183">
          <cell r="C183">
            <v>245</v>
          </cell>
          <cell r="D183" t="str">
            <v xml:space="preserve">245         </v>
          </cell>
          <cell r="E183" t="str">
            <v>245</v>
          </cell>
          <cell r="K183" t="str">
            <v>CONTRIB. P/SEG. SOCIAL</v>
          </cell>
          <cell r="L183">
            <v>70706.19</v>
          </cell>
          <cell r="M183">
            <v>35069.03</v>
          </cell>
          <cell r="N183">
            <v>-35069.040000000001</v>
          </cell>
        </row>
        <row r="184">
          <cell r="C184">
            <v>2451</v>
          </cell>
          <cell r="D184" t="str">
            <v xml:space="preserve">2451         </v>
          </cell>
          <cell r="E184" t="str">
            <v>2451</v>
          </cell>
          <cell r="K184" t="str">
            <v>CONTRIB. P/SEG. SOCIAL</v>
          </cell>
          <cell r="L184">
            <v>70706.19</v>
          </cell>
          <cell r="M184">
            <v>35069.03</v>
          </cell>
          <cell r="N184">
            <v>-35069.040000000001</v>
          </cell>
        </row>
        <row r="185">
          <cell r="C185">
            <v>26</v>
          </cell>
          <cell r="D185" t="str">
            <v xml:space="preserve">26         </v>
          </cell>
          <cell r="E185" t="str">
            <v>26</v>
          </cell>
          <cell r="K185" t="str">
            <v>OUTROS DEVEDORES E CREDORES</v>
          </cell>
          <cell r="L185">
            <v>36426505.559999995</v>
          </cell>
          <cell r="M185">
            <v>41493921.450000003</v>
          </cell>
          <cell r="N185">
            <v>-34122966.930000067</v>
          </cell>
        </row>
        <row r="186">
          <cell r="C186">
            <v>261</v>
          </cell>
          <cell r="D186" t="str">
            <v xml:space="preserve">261         </v>
          </cell>
          <cell r="E186" t="str">
            <v>261</v>
          </cell>
          <cell r="K186" t="str">
            <v>FORNECEDORES DE IMOBILIZADO</v>
          </cell>
          <cell r="L186">
            <v>17533990.879999999</v>
          </cell>
          <cell r="M186">
            <v>17143181.460000012</v>
          </cell>
          <cell r="N186">
            <v>-20772567.300000042</v>
          </cell>
        </row>
        <row r="187">
          <cell r="C187">
            <v>2611</v>
          </cell>
          <cell r="D187" t="str">
            <v xml:space="preserve">2611         </v>
          </cell>
          <cell r="E187" t="str">
            <v>2611</v>
          </cell>
          <cell r="K187" t="str">
            <v>FORNRCEDORES IMOBILIZADO C/C</v>
          </cell>
          <cell r="L187">
            <v>17055369.059999999</v>
          </cell>
          <cell r="M187">
            <v>17143181.460000012</v>
          </cell>
          <cell r="N187">
            <v>-20772567.300000049</v>
          </cell>
        </row>
        <row r="188">
          <cell r="C188">
            <v>2611</v>
          </cell>
          <cell r="D188" t="str">
            <v xml:space="preserve">2611   900002      </v>
          </cell>
          <cell r="E188" t="str">
            <v>2611</v>
          </cell>
          <cell r="F188" t="str">
            <v>900002</v>
          </cell>
          <cell r="K188" t="str">
            <v>FOR.IMOB.ALG-RODOSUL</v>
          </cell>
          <cell r="L188">
            <v>201945.34</v>
          </cell>
          <cell r="M188">
            <v>201945.34</v>
          </cell>
          <cell r="N188">
            <v>0</v>
          </cell>
        </row>
        <row r="189">
          <cell r="C189">
            <v>2611</v>
          </cell>
          <cell r="D189" t="str">
            <v xml:space="preserve">2611   900006      </v>
          </cell>
          <cell r="E189" t="str">
            <v>2611</v>
          </cell>
          <cell r="F189" t="str">
            <v>900006</v>
          </cell>
          <cell r="K189" t="str">
            <v>FOR.IMOB.ALG-ANHAS</v>
          </cell>
          <cell r="L189">
            <v>0</v>
          </cell>
          <cell r="M189">
            <v>0</v>
          </cell>
          <cell r="N189">
            <v>0</v>
          </cell>
        </row>
        <row r="190">
          <cell r="C190">
            <v>2611</v>
          </cell>
          <cell r="D190" t="str">
            <v xml:space="preserve">2611   900008      </v>
          </cell>
          <cell r="E190" t="str">
            <v>2611</v>
          </cell>
          <cell r="F190" t="str">
            <v>900008</v>
          </cell>
          <cell r="K190" t="str">
            <v>FOR.IMOB.ALG-AUTOESTE</v>
          </cell>
          <cell r="L190">
            <v>228748.34</v>
          </cell>
          <cell r="M190">
            <v>228748.34</v>
          </cell>
          <cell r="N190">
            <v>0</v>
          </cell>
        </row>
        <row r="191">
          <cell r="C191">
            <v>2611</v>
          </cell>
          <cell r="D191" t="str">
            <v xml:space="preserve">2611   900010      </v>
          </cell>
          <cell r="E191" t="str">
            <v>2611</v>
          </cell>
          <cell r="F191" t="str">
            <v>900010</v>
          </cell>
          <cell r="K191" t="str">
            <v>FOR.IMOB.ALG-C.CASTANHEIRA</v>
          </cell>
          <cell r="L191">
            <v>117975.85</v>
          </cell>
          <cell r="M191">
            <v>117975.85</v>
          </cell>
          <cell r="N191">
            <v>0</v>
          </cell>
        </row>
        <row r="192">
          <cell r="C192">
            <v>2611</v>
          </cell>
          <cell r="D192" t="str">
            <v xml:space="preserve">2611   900012      </v>
          </cell>
          <cell r="E192" t="str">
            <v>2611</v>
          </cell>
          <cell r="F192" t="str">
            <v>900012</v>
          </cell>
          <cell r="K192" t="str">
            <v>FOR.IMOB.ALG-UNIAO EBORENSE</v>
          </cell>
          <cell r="L192">
            <v>40500</v>
          </cell>
          <cell r="M192">
            <v>40500</v>
          </cell>
          <cell r="N192">
            <v>0</v>
          </cell>
        </row>
        <row r="193">
          <cell r="C193">
            <v>2611</v>
          </cell>
          <cell r="D193" t="str">
            <v xml:space="preserve">2611   900013      </v>
          </cell>
          <cell r="E193" t="str">
            <v>2611</v>
          </cell>
          <cell r="F193" t="str">
            <v>900013</v>
          </cell>
          <cell r="K193" t="str">
            <v>FOR.IMOB.ALG-FIALGAR</v>
          </cell>
          <cell r="L193">
            <v>112381.47</v>
          </cell>
          <cell r="M193">
            <v>112381.47</v>
          </cell>
          <cell r="N193">
            <v>0</v>
          </cell>
        </row>
        <row r="194">
          <cell r="C194">
            <v>2611</v>
          </cell>
          <cell r="D194" t="str">
            <v xml:space="preserve">2611   900018      </v>
          </cell>
          <cell r="E194" t="str">
            <v>2611</v>
          </cell>
          <cell r="F194" t="str">
            <v>900018</v>
          </cell>
          <cell r="K194" t="str">
            <v>FOR.IMOB.ALG-E.C.V. LDA.</v>
          </cell>
          <cell r="L194">
            <v>679980.66</v>
          </cell>
          <cell r="M194">
            <v>679980.66000000073</v>
          </cell>
          <cell r="N194">
            <v>-2.3283064365386963E-10</v>
          </cell>
        </row>
        <row r="195">
          <cell r="C195">
            <v>2611</v>
          </cell>
          <cell r="D195" t="str">
            <v xml:space="preserve">2611   900020      </v>
          </cell>
          <cell r="E195" t="str">
            <v>2611</v>
          </cell>
          <cell r="F195" t="str">
            <v>900020</v>
          </cell>
          <cell r="K195" t="str">
            <v>FOR.IMOB.ALG-DOMINGOS &amp; CA.</v>
          </cell>
          <cell r="L195">
            <v>16629.39</v>
          </cell>
          <cell r="M195">
            <v>16629.39</v>
          </cell>
          <cell r="N195">
            <v>0</v>
          </cell>
        </row>
        <row r="196">
          <cell r="C196">
            <v>2611</v>
          </cell>
          <cell r="D196" t="str">
            <v xml:space="preserve">2611   900021      </v>
          </cell>
          <cell r="E196" t="str">
            <v>2611</v>
          </cell>
          <cell r="F196" t="str">
            <v>900021</v>
          </cell>
          <cell r="K196" t="str">
            <v>FOR.IMOB.ALG-MUNDAUTO</v>
          </cell>
          <cell r="L196">
            <v>404239.63</v>
          </cell>
          <cell r="M196">
            <v>404239.63</v>
          </cell>
          <cell r="N196">
            <v>0</v>
          </cell>
        </row>
        <row r="197">
          <cell r="C197">
            <v>2611</v>
          </cell>
          <cell r="D197" t="str">
            <v xml:space="preserve">2611   900022      </v>
          </cell>
          <cell r="E197" t="str">
            <v>2611</v>
          </cell>
          <cell r="F197" t="str">
            <v>900022</v>
          </cell>
          <cell r="K197" t="str">
            <v>FOR.IMOB.ALG-AMARAUTO</v>
          </cell>
          <cell r="L197">
            <v>25044.58</v>
          </cell>
          <cell r="M197">
            <v>25044.58</v>
          </cell>
          <cell r="N197">
            <v>0</v>
          </cell>
        </row>
        <row r="198">
          <cell r="C198">
            <v>2611</v>
          </cell>
          <cell r="D198" t="str">
            <v xml:space="preserve">2611   900032      </v>
          </cell>
          <cell r="E198" t="str">
            <v>2611</v>
          </cell>
          <cell r="F198" t="str">
            <v>900032</v>
          </cell>
          <cell r="K198" t="str">
            <v>FOR.IMOB.ALG-TREVAUTO</v>
          </cell>
          <cell r="L198">
            <v>388095.06</v>
          </cell>
          <cell r="M198">
            <v>241854.76</v>
          </cell>
          <cell r="N198">
            <v>5.0000000046566129E-2</v>
          </cell>
        </row>
        <row r="199">
          <cell r="C199">
            <v>2611</v>
          </cell>
          <cell r="D199" t="str">
            <v xml:space="preserve">2611   900033      </v>
          </cell>
          <cell r="E199" t="str">
            <v>2611</v>
          </cell>
          <cell r="F199" t="str">
            <v>900033</v>
          </cell>
          <cell r="K199" t="str">
            <v>FOR.IMOB.ALG-QUATRO RUOTE</v>
          </cell>
          <cell r="L199">
            <v>284296.84999999998</v>
          </cell>
          <cell r="M199">
            <v>284296.84999999998</v>
          </cell>
          <cell r="N199">
            <v>0</v>
          </cell>
        </row>
        <row r="200">
          <cell r="C200">
            <v>2611</v>
          </cell>
          <cell r="D200" t="str">
            <v xml:space="preserve">2611   900037      </v>
          </cell>
          <cell r="E200" t="str">
            <v>2611</v>
          </cell>
          <cell r="F200" t="str">
            <v>900037</v>
          </cell>
          <cell r="K200" t="str">
            <v>FOR IMOB ALG.-COMERVISAUTO</v>
          </cell>
          <cell r="L200">
            <v>140265.99</v>
          </cell>
          <cell r="M200">
            <v>140265.99</v>
          </cell>
          <cell r="N200">
            <v>0</v>
          </cell>
        </row>
        <row r="201">
          <cell r="C201">
            <v>2611</v>
          </cell>
          <cell r="D201" t="str">
            <v xml:space="preserve">2611   900045      </v>
          </cell>
          <cell r="E201" t="str">
            <v>2611</v>
          </cell>
          <cell r="F201" t="str">
            <v>900045</v>
          </cell>
          <cell r="K201" t="str">
            <v>FOR.IMOB.ALG-F 3 AUTO</v>
          </cell>
          <cell r="L201">
            <v>509336.87</v>
          </cell>
          <cell r="M201">
            <v>153924.87</v>
          </cell>
          <cell r="N201">
            <v>-389998.44</v>
          </cell>
        </row>
        <row r="202">
          <cell r="C202">
            <v>2611</v>
          </cell>
          <cell r="D202" t="str">
            <v xml:space="preserve">2611   900055      </v>
          </cell>
          <cell r="E202" t="str">
            <v>2611</v>
          </cell>
          <cell r="F202" t="str">
            <v>900055</v>
          </cell>
          <cell r="K202" t="str">
            <v>FOR.IMOB.ALG-FIANOR AUTO</v>
          </cell>
          <cell r="L202">
            <v>69182.080000000002</v>
          </cell>
          <cell r="M202">
            <v>69182.080000000002</v>
          </cell>
          <cell r="N202">
            <v>-1.0000000009313226E-2</v>
          </cell>
        </row>
        <row r="203">
          <cell r="C203">
            <v>2611</v>
          </cell>
          <cell r="D203" t="str">
            <v xml:space="preserve">2611   900057      </v>
          </cell>
          <cell r="E203" t="str">
            <v>2611</v>
          </cell>
          <cell r="F203" t="str">
            <v>900057</v>
          </cell>
          <cell r="K203" t="str">
            <v>FOR.IMOB.ALG-AUTOMECLIS</v>
          </cell>
          <cell r="L203">
            <v>137603.78</v>
          </cell>
          <cell r="M203">
            <v>137603.78</v>
          </cell>
          <cell r="N203">
            <v>0</v>
          </cell>
        </row>
        <row r="204">
          <cell r="C204">
            <v>2611</v>
          </cell>
          <cell r="D204" t="str">
            <v xml:space="preserve">2611   900061      </v>
          </cell>
          <cell r="E204" t="str">
            <v>2611</v>
          </cell>
          <cell r="F204" t="str">
            <v>900061</v>
          </cell>
          <cell r="K204" t="str">
            <v>FOR.IMOB.ALG-GAR.BATALHA</v>
          </cell>
          <cell r="L204">
            <v>14050</v>
          </cell>
          <cell r="M204">
            <v>0</v>
          </cell>
          <cell r="N204">
            <v>0</v>
          </cell>
        </row>
        <row r="205">
          <cell r="C205">
            <v>2611</v>
          </cell>
          <cell r="D205" t="str">
            <v xml:space="preserve">2611   900065      </v>
          </cell>
          <cell r="E205" t="str">
            <v>2611</v>
          </cell>
          <cell r="F205" t="str">
            <v>900065</v>
          </cell>
          <cell r="K205" t="str">
            <v>FOR.IMOB.ALG-FIMAFRA</v>
          </cell>
          <cell r="L205">
            <v>296150.36</v>
          </cell>
          <cell r="M205">
            <v>296150.36</v>
          </cell>
          <cell r="N205">
            <v>0</v>
          </cell>
        </row>
        <row r="206">
          <cell r="C206">
            <v>2611</v>
          </cell>
          <cell r="D206" t="str">
            <v xml:space="preserve">2611   900077      </v>
          </cell>
          <cell r="E206" t="str">
            <v>2611</v>
          </cell>
          <cell r="F206" t="str">
            <v>900077</v>
          </cell>
          <cell r="K206" t="str">
            <v>FOR.IMOB.ALG.-MX CAR</v>
          </cell>
          <cell r="L206">
            <v>163303.89000000001</v>
          </cell>
          <cell r="M206">
            <v>149755.79</v>
          </cell>
          <cell r="N206">
            <v>1.9999999989522621E-2</v>
          </cell>
        </row>
        <row r="207">
          <cell r="C207">
            <v>2611</v>
          </cell>
          <cell r="D207" t="str">
            <v xml:space="preserve">2611   900083      </v>
          </cell>
          <cell r="E207" t="str">
            <v>2611</v>
          </cell>
          <cell r="F207" t="str">
            <v>900083</v>
          </cell>
          <cell r="K207" t="str">
            <v>FOR.IMOB.ALG-FICACEM</v>
          </cell>
          <cell r="L207">
            <v>623959.19999999995</v>
          </cell>
          <cell r="M207">
            <v>623959.19999999995</v>
          </cell>
          <cell r="N207">
            <v>0</v>
          </cell>
        </row>
        <row r="208">
          <cell r="C208">
            <v>2611</v>
          </cell>
          <cell r="D208" t="str">
            <v xml:space="preserve">2611   900084      </v>
          </cell>
          <cell r="E208" t="str">
            <v>2611</v>
          </cell>
          <cell r="F208" t="str">
            <v>900084</v>
          </cell>
          <cell r="K208" t="str">
            <v>FOR.IMOB.ALG-FUNCHALAUTO</v>
          </cell>
          <cell r="L208">
            <v>1010459.83</v>
          </cell>
          <cell r="M208">
            <v>1010459.83</v>
          </cell>
          <cell r="N208">
            <v>0</v>
          </cell>
        </row>
        <row r="209">
          <cell r="C209">
            <v>2611</v>
          </cell>
          <cell r="D209" t="str">
            <v xml:space="preserve">2611   900085      </v>
          </cell>
          <cell r="E209" t="str">
            <v>2611</v>
          </cell>
          <cell r="F209" t="str">
            <v>900085</v>
          </cell>
          <cell r="K209" t="str">
            <v>FOR.IMOB.ALG-MOTOR F1</v>
          </cell>
          <cell r="L209">
            <v>42444</v>
          </cell>
          <cell r="M209">
            <v>42444</v>
          </cell>
          <cell r="N209">
            <v>0</v>
          </cell>
        </row>
        <row r="210">
          <cell r="C210">
            <v>2611</v>
          </cell>
          <cell r="D210" t="str">
            <v xml:space="preserve">2611   900086      </v>
          </cell>
          <cell r="E210" t="str">
            <v>2611</v>
          </cell>
          <cell r="F210" t="str">
            <v>900086</v>
          </cell>
          <cell r="K210" t="str">
            <v>FOR.IMOB.ALG-PIEMONTE</v>
          </cell>
          <cell r="L210">
            <v>25221.99</v>
          </cell>
          <cell r="M210">
            <v>25221.99</v>
          </cell>
          <cell r="N210">
            <v>0</v>
          </cell>
        </row>
        <row r="211">
          <cell r="C211">
            <v>2611</v>
          </cell>
          <cell r="D211" t="str">
            <v xml:space="preserve">2611   900089      </v>
          </cell>
          <cell r="E211" t="str">
            <v>2611</v>
          </cell>
          <cell r="F211" t="str">
            <v>900089</v>
          </cell>
          <cell r="K211" t="str">
            <v>MOCAR</v>
          </cell>
          <cell r="L211">
            <v>86156.25</v>
          </cell>
          <cell r="M211">
            <v>86156.25</v>
          </cell>
          <cell r="N211">
            <v>0</v>
          </cell>
        </row>
        <row r="212">
          <cell r="C212">
            <v>2611</v>
          </cell>
          <cell r="D212" t="str">
            <v xml:space="preserve">2611   900090      </v>
          </cell>
          <cell r="E212" t="str">
            <v>2611</v>
          </cell>
          <cell r="F212" t="str">
            <v>900090</v>
          </cell>
          <cell r="K212" t="str">
            <v>G. T. A.</v>
          </cell>
          <cell r="L212">
            <v>58610.91</v>
          </cell>
          <cell r="M212">
            <v>58610.91</v>
          </cell>
          <cell r="N212">
            <v>0</v>
          </cell>
        </row>
        <row r="213">
          <cell r="C213">
            <v>2611</v>
          </cell>
          <cell r="D213" t="str">
            <v xml:space="preserve">2611   900091      </v>
          </cell>
          <cell r="E213" t="str">
            <v>2611</v>
          </cell>
          <cell r="F213" t="str">
            <v>900091</v>
          </cell>
          <cell r="K213" t="str">
            <v>FOR.IMOB.ALG - ITALCENTRO</v>
          </cell>
          <cell r="L213">
            <v>60709.88</v>
          </cell>
          <cell r="M213">
            <v>60709.88</v>
          </cell>
          <cell r="N213">
            <v>0</v>
          </cell>
        </row>
        <row r="214">
          <cell r="C214">
            <v>2611</v>
          </cell>
          <cell r="D214" t="str">
            <v xml:space="preserve">2611   900092      </v>
          </cell>
          <cell r="E214" t="str">
            <v>2611</v>
          </cell>
          <cell r="F214" t="str">
            <v>900092</v>
          </cell>
          <cell r="K214" t="str">
            <v>FOR.IMOB.ALG - BEIRASTRADA</v>
          </cell>
          <cell r="L214">
            <v>31178.53</v>
          </cell>
          <cell r="M214">
            <v>31178.53</v>
          </cell>
          <cell r="N214">
            <v>0</v>
          </cell>
        </row>
        <row r="215">
          <cell r="C215">
            <v>2611</v>
          </cell>
          <cell r="D215" t="str">
            <v xml:space="preserve">2611   900093      </v>
          </cell>
          <cell r="E215" t="str">
            <v>2611</v>
          </cell>
          <cell r="F215" t="str">
            <v>900093</v>
          </cell>
          <cell r="K215" t="str">
            <v>ITALSADO</v>
          </cell>
          <cell r="L215">
            <v>3347876.2000000053</v>
          </cell>
          <cell r="M215">
            <v>3347876.2000000053</v>
          </cell>
          <cell r="N215">
            <v>0</v>
          </cell>
        </row>
        <row r="216">
          <cell r="C216">
            <v>2611</v>
          </cell>
          <cell r="D216" t="str">
            <v xml:space="preserve">2611   900601      </v>
          </cell>
          <cell r="E216" t="str">
            <v>2611</v>
          </cell>
          <cell r="F216" t="str">
            <v>900601</v>
          </cell>
          <cell r="K216" t="str">
            <v>L.P.M. COMERCIO AUTOMOVEIS</v>
          </cell>
          <cell r="L216">
            <v>31146</v>
          </cell>
          <cell r="M216">
            <v>31146</v>
          </cell>
          <cell r="N216">
            <v>0</v>
          </cell>
        </row>
        <row r="217">
          <cell r="C217">
            <v>2611</v>
          </cell>
          <cell r="D217" t="str">
            <v xml:space="preserve">2611   900604      </v>
          </cell>
          <cell r="E217" t="str">
            <v>2611</v>
          </cell>
          <cell r="F217" t="str">
            <v>900604</v>
          </cell>
          <cell r="K217" t="str">
            <v>FOR.IMOB.ALG-STOCK-CAR</v>
          </cell>
          <cell r="L217">
            <v>0</v>
          </cell>
          <cell r="M217">
            <v>0</v>
          </cell>
          <cell r="N217">
            <v>0</v>
          </cell>
        </row>
        <row r="218">
          <cell r="C218">
            <v>2611</v>
          </cell>
          <cell r="D218" t="str">
            <v xml:space="preserve">2611   900995      </v>
          </cell>
          <cell r="E218" t="str">
            <v>2611</v>
          </cell>
          <cell r="F218" t="str">
            <v>900995</v>
          </cell>
          <cell r="K218" t="str">
            <v>FOR.IMOB.ALG-FIAT DISTRIBUIDOR</v>
          </cell>
          <cell r="L218">
            <v>6260453.7599999905</v>
          </cell>
          <cell r="M218">
            <v>4799421.59</v>
          </cell>
          <cell r="N218">
            <v>-8136390.8400000669</v>
          </cell>
        </row>
        <row r="219">
          <cell r="C219">
            <v>2611</v>
          </cell>
          <cell r="D219" t="str">
            <v xml:space="preserve">2611   900999      </v>
          </cell>
          <cell r="E219" t="str">
            <v>2611</v>
          </cell>
          <cell r="F219" t="str">
            <v>900999</v>
          </cell>
          <cell r="K219" t="str">
            <v>FOR.IMOB.ALG-SUCURSAL</v>
          </cell>
          <cell r="L219">
            <v>1485448.43</v>
          </cell>
          <cell r="M219">
            <v>3588656.69</v>
          </cell>
          <cell r="N219">
            <v>-12246178.079999985</v>
          </cell>
        </row>
        <row r="220">
          <cell r="C220">
            <v>2611</v>
          </cell>
          <cell r="D220" t="str">
            <v xml:space="preserve">2611   920001      </v>
          </cell>
          <cell r="E220" t="str">
            <v>2611</v>
          </cell>
          <cell r="F220" t="str">
            <v>920001</v>
          </cell>
          <cell r="K220" t="str">
            <v>EMILIO TEIXEIRA MACHADO</v>
          </cell>
          <cell r="L220">
            <v>14437.29</v>
          </cell>
          <cell r="M220">
            <v>14437.29</v>
          </cell>
          <cell r="N220">
            <v>0</v>
          </cell>
        </row>
        <row r="221">
          <cell r="C221">
            <v>2611</v>
          </cell>
          <cell r="D221" t="str">
            <v xml:space="preserve">2611   920005      </v>
          </cell>
          <cell r="E221" t="str">
            <v>2611</v>
          </cell>
          <cell r="F221" t="str">
            <v>920005</v>
          </cell>
          <cell r="K221" t="str">
            <v>GARAGEM VERISSIMO</v>
          </cell>
          <cell r="L221">
            <v>10437.25</v>
          </cell>
          <cell r="M221">
            <v>0</v>
          </cell>
          <cell r="N221">
            <v>0</v>
          </cell>
        </row>
        <row r="222">
          <cell r="C222">
            <v>2611</v>
          </cell>
          <cell r="D222" t="str">
            <v xml:space="preserve">2611   920014      </v>
          </cell>
          <cell r="E222" t="str">
            <v>2611</v>
          </cell>
          <cell r="F222" t="str">
            <v>920014</v>
          </cell>
          <cell r="K222" t="str">
            <v>DANILCAR-COM. AUTO</v>
          </cell>
          <cell r="L222">
            <v>14676.04</v>
          </cell>
          <cell r="M222">
            <v>14676.04</v>
          </cell>
          <cell r="N222">
            <v>0</v>
          </cell>
        </row>
        <row r="223">
          <cell r="C223">
            <v>2611</v>
          </cell>
          <cell r="D223" t="str">
            <v xml:space="preserve">2611   920179      </v>
          </cell>
          <cell r="E223" t="str">
            <v>2611</v>
          </cell>
          <cell r="F223" t="str">
            <v>920179</v>
          </cell>
          <cell r="K223" t="str">
            <v>AUTOVOO - COMERCIO AUTOMOVEIS</v>
          </cell>
          <cell r="L223">
            <v>48149.120000000003</v>
          </cell>
          <cell r="M223">
            <v>48149.120000000003</v>
          </cell>
          <cell r="N223">
            <v>0</v>
          </cell>
        </row>
        <row r="224">
          <cell r="C224">
            <v>2611</v>
          </cell>
          <cell r="D224" t="str">
            <v xml:space="preserve">2611   920315      </v>
          </cell>
          <cell r="E224" t="str">
            <v>2611</v>
          </cell>
          <cell r="F224" t="str">
            <v>920315</v>
          </cell>
          <cell r="K224" t="str">
            <v>RENAULT TELHEIRAS,LDA</v>
          </cell>
          <cell r="L224">
            <v>14676.04</v>
          </cell>
          <cell r="M224">
            <v>0</v>
          </cell>
          <cell r="N224">
            <v>0</v>
          </cell>
        </row>
        <row r="225">
          <cell r="C225">
            <v>2611</v>
          </cell>
          <cell r="D225" t="str">
            <v xml:space="preserve">2611   920326      </v>
          </cell>
          <cell r="E225" t="str">
            <v>2611</v>
          </cell>
          <cell r="F225" t="str">
            <v>920326</v>
          </cell>
          <cell r="K225" t="str">
            <v>FOR.IMOB.ALG-POVOACAR</v>
          </cell>
          <cell r="L225">
            <v>38500.01</v>
          </cell>
          <cell r="M225">
            <v>38500.01</v>
          </cell>
          <cell r="N225">
            <v>0</v>
          </cell>
        </row>
        <row r="226">
          <cell r="C226">
            <v>2611</v>
          </cell>
          <cell r="D226" t="str">
            <v xml:space="preserve">2611   920360      </v>
          </cell>
          <cell r="E226" t="str">
            <v>2611</v>
          </cell>
          <cell r="F226" t="str">
            <v>920360</v>
          </cell>
          <cell r="K226" t="str">
            <v>SCALA CAR COM.AUTOMOVEIS</v>
          </cell>
          <cell r="L226">
            <v>0</v>
          </cell>
          <cell r="M226">
            <v>0</v>
          </cell>
          <cell r="N226">
            <v>0</v>
          </cell>
        </row>
        <row r="227">
          <cell r="C227">
            <v>2611</v>
          </cell>
          <cell r="D227" t="str">
            <v xml:space="preserve">2611   920403      </v>
          </cell>
          <cell r="E227" t="str">
            <v>2611</v>
          </cell>
          <cell r="F227" t="str">
            <v>920403</v>
          </cell>
          <cell r="K227" t="str">
            <v>PORTO NASCENTE AUTOMOVEIS</v>
          </cell>
          <cell r="L227">
            <v>21098.19</v>
          </cell>
          <cell r="M227">
            <v>21098.19</v>
          </cell>
          <cell r="N227">
            <v>0</v>
          </cell>
        </row>
        <row r="228">
          <cell r="C228">
            <v>2618</v>
          </cell>
          <cell r="D228" t="str">
            <v xml:space="preserve">2618         </v>
          </cell>
          <cell r="E228" t="str">
            <v>2618</v>
          </cell>
          <cell r="K228" t="str">
            <v>FORN. - FACT. RECEPCAO E CONF.</v>
          </cell>
          <cell r="L228">
            <v>478621.82</v>
          </cell>
          <cell r="M228">
            <v>0</v>
          </cell>
          <cell r="N228">
            <v>-7.4505805969238281E-9</v>
          </cell>
        </row>
        <row r="229">
          <cell r="C229">
            <v>2618</v>
          </cell>
          <cell r="D229" t="str">
            <v xml:space="preserve">2618   900995      </v>
          </cell>
          <cell r="E229" t="str">
            <v>2618</v>
          </cell>
          <cell r="F229" t="str">
            <v>900995</v>
          </cell>
          <cell r="K229" t="str">
            <v>FIAT DISTRIBUIDORA PORTUGAL</v>
          </cell>
          <cell r="L229">
            <v>478621.82</v>
          </cell>
          <cell r="M229">
            <v>0</v>
          </cell>
          <cell r="N229">
            <v>1.862645149230957E-9</v>
          </cell>
        </row>
        <row r="230">
          <cell r="C230">
            <v>2618</v>
          </cell>
          <cell r="D230" t="str">
            <v xml:space="preserve">2618   900999      </v>
          </cell>
          <cell r="E230" t="str">
            <v>2618</v>
          </cell>
          <cell r="F230" t="str">
            <v>900999</v>
          </cell>
          <cell r="K230" t="str">
            <v>CONTRATOS P/RECEPCIONAR**FAP**</v>
          </cell>
          <cell r="L230">
            <v>0</v>
          </cell>
          <cell r="M230">
            <v>0</v>
          </cell>
          <cell r="N230">
            <v>-3.7252902984619141E-9</v>
          </cell>
        </row>
        <row r="231">
          <cell r="C231">
            <v>262</v>
          </cell>
          <cell r="D231" t="str">
            <v xml:space="preserve">262         </v>
          </cell>
          <cell r="E231" t="str">
            <v>262</v>
          </cell>
          <cell r="K231" t="str">
            <v>PESSOAL</v>
          </cell>
          <cell r="L231">
            <v>159101.16</v>
          </cell>
          <cell r="M231">
            <v>169038.38</v>
          </cell>
          <cell r="N231">
            <v>103626.8</v>
          </cell>
        </row>
        <row r="232">
          <cell r="C232">
            <v>2622</v>
          </cell>
          <cell r="D232" t="str">
            <v xml:space="preserve">2622         </v>
          </cell>
          <cell r="E232" t="str">
            <v>2622</v>
          </cell>
          <cell r="K232" t="str">
            <v>REMUNERACOES PAGAR PESSOAL</v>
          </cell>
          <cell r="L232">
            <v>159101.16</v>
          </cell>
          <cell r="M232">
            <v>159101.16</v>
          </cell>
          <cell r="N232">
            <v>0</v>
          </cell>
        </row>
        <row r="233">
          <cell r="C233">
            <v>2629</v>
          </cell>
          <cell r="D233" t="str">
            <v xml:space="preserve">2629         </v>
          </cell>
          <cell r="E233" t="str">
            <v>2629</v>
          </cell>
          <cell r="K233" t="str">
            <v>OUTRAS OP. C/PESSOAL</v>
          </cell>
          <cell r="L233">
            <v>0</v>
          </cell>
          <cell r="M233">
            <v>9937.2199999999993</v>
          </cell>
          <cell r="N233">
            <v>103626.8</v>
          </cell>
        </row>
        <row r="234">
          <cell r="C234">
            <v>26291</v>
          </cell>
          <cell r="D234" t="str">
            <v xml:space="preserve">26291         </v>
          </cell>
          <cell r="E234" t="str">
            <v>26291</v>
          </cell>
          <cell r="K234" t="str">
            <v>EMPRESTIMOS AO PESSOAL</v>
          </cell>
          <cell r="L234">
            <v>0</v>
          </cell>
          <cell r="M234">
            <v>9937.2199999999993</v>
          </cell>
          <cell r="N234">
            <v>103626.8</v>
          </cell>
        </row>
        <row r="235">
          <cell r="C235">
            <v>26291</v>
          </cell>
          <cell r="D235" t="str">
            <v xml:space="preserve">26291   000012      </v>
          </cell>
          <cell r="E235" t="str">
            <v>26291</v>
          </cell>
          <cell r="F235" t="str">
            <v>000012</v>
          </cell>
          <cell r="K235" t="str">
            <v>CELINA MARIA</v>
          </cell>
          <cell r="L235">
            <v>0</v>
          </cell>
          <cell r="M235">
            <v>124.71</v>
          </cell>
          <cell r="N235">
            <v>4441.42</v>
          </cell>
        </row>
        <row r="236">
          <cell r="C236">
            <v>26291</v>
          </cell>
          <cell r="D236" t="str">
            <v xml:space="preserve">26291   000029      </v>
          </cell>
          <cell r="E236" t="str">
            <v>26291</v>
          </cell>
          <cell r="F236" t="str">
            <v>000029</v>
          </cell>
          <cell r="K236" t="str">
            <v>TERESA SANTOS</v>
          </cell>
          <cell r="L236">
            <v>0</v>
          </cell>
          <cell r="M236">
            <v>111.67</v>
          </cell>
          <cell r="N236">
            <v>5577.04</v>
          </cell>
        </row>
        <row r="237">
          <cell r="C237">
            <v>26291</v>
          </cell>
          <cell r="D237" t="str">
            <v xml:space="preserve">26291   000043      </v>
          </cell>
          <cell r="E237" t="str">
            <v>26291</v>
          </cell>
          <cell r="F237" t="str">
            <v>000043</v>
          </cell>
          <cell r="K237" t="str">
            <v>LAURA FALAGUEIRA</v>
          </cell>
          <cell r="L237">
            <v>0</v>
          </cell>
          <cell r="M237">
            <v>161.9</v>
          </cell>
          <cell r="N237">
            <v>3498.91</v>
          </cell>
        </row>
        <row r="238">
          <cell r="C238">
            <v>26291</v>
          </cell>
          <cell r="D238" t="str">
            <v xml:space="preserve">26291   000070      </v>
          </cell>
          <cell r="E238" t="str">
            <v>26291</v>
          </cell>
          <cell r="F238" t="str">
            <v>000070</v>
          </cell>
          <cell r="K238" t="str">
            <v>JOAO ROLIM</v>
          </cell>
          <cell r="L238">
            <v>0</v>
          </cell>
          <cell r="M238">
            <v>218.78</v>
          </cell>
          <cell r="N238">
            <v>4728.3100000000004</v>
          </cell>
        </row>
        <row r="239">
          <cell r="C239">
            <v>26291</v>
          </cell>
          <cell r="D239" t="str">
            <v xml:space="preserve">26291   000074      </v>
          </cell>
          <cell r="E239" t="str">
            <v>26291</v>
          </cell>
          <cell r="F239" t="str">
            <v>000074</v>
          </cell>
          <cell r="K239" t="str">
            <v>PAULA BRITO</v>
          </cell>
          <cell r="L239">
            <v>0</v>
          </cell>
          <cell r="M239">
            <v>111.84</v>
          </cell>
          <cell r="N239">
            <v>1946.93</v>
          </cell>
        </row>
        <row r="240">
          <cell r="C240">
            <v>26291</v>
          </cell>
          <cell r="D240" t="str">
            <v xml:space="preserve">26291   000082      </v>
          </cell>
          <cell r="E240" t="str">
            <v>26291</v>
          </cell>
          <cell r="F240" t="str">
            <v>000082</v>
          </cell>
          <cell r="K240" t="str">
            <v>CARLA TEIXEIRA</v>
          </cell>
          <cell r="L240">
            <v>0</v>
          </cell>
          <cell r="M240">
            <v>0</v>
          </cell>
          <cell r="N240">
            <v>-0.28999999999999204</v>
          </cell>
        </row>
        <row r="241">
          <cell r="C241">
            <v>26291</v>
          </cell>
          <cell r="D241" t="str">
            <v xml:space="preserve">26291   000090      </v>
          </cell>
          <cell r="E241" t="str">
            <v>26291</v>
          </cell>
          <cell r="F241" t="str">
            <v>000090</v>
          </cell>
          <cell r="K241" t="str">
            <v>LUIS MANUEL PINTO PEREIRA</v>
          </cell>
          <cell r="L241">
            <v>0</v>
          </cell>
          <cell r="M241">
            <v>364.62</v>
          </cell>
          <cell r="N241">
            <v>14568.26</v>
          </cell>
        </row>
        <row r="242">
          <cell r="C242">
            <v>26291</v>
          </cell>
          <cell r="D242" t="str">
            <v xml:space="preserve">26291   000092      </v>
          </cell>
          <cell r="E242" t="str">
            <v>26291</v>
          </cell>
          <cell r="F242" t="str">
            <v>000092</v>
          </cell>
          <cell r="K242" t="str">
            <v>ANTONIO RODRIGUES</v>
          </cell>
          <cell r="L242">
            <v>0</v>
          </cell>
          <cell r="M242">
            <v>276.39999999999998</v>
          </cell>
          <cell r="N242">
            <v>12827.43</v>
          </cell>
        </row>
        <row r="243">
          <cell r="C243">
            <v>26291</v>
          </cell>
          <cell r="D243" t="str">
            <v xml:space="preserve">26291   000093      </v>
          </cell>
          <cell r="E243" t="str">
            <v>26291</v>
          </cell>
          <cell r="F243" t="str">
            <v>000093</v>
          </cell>
          <cell r="K243" t="str">
            <v>CARLOS AFONSO</v>
          </cell>
          <cell r="L243">
            <v>0</v>
          </cell>
          <cell r="M243">
            <v>257.83999999999997</v>
          </cell>
          <cell r="N243">
            <v>777.62</v>
          </cell>
        </row>
        <row r="244">
          <cell r="C244">
            <v>26291</v>
          </cell>
          <cell r="D244" t="str">
            <v xml:space="preserve">26291   000100      </v>
          </cell>
          <cell r="E244" t="str">
            <v>26291</v>
          </cell>
          <cell r="F244" t="str">
            <v>000100</v>
          </cell>
          <cell r="K244" t="str">
            <v>MARGARIDA M. MAIA FERNANDES</v>
          </cell>
          <cell r="L244">
            <v>0</v>
          </cell>
          <cell r="M244">
            <v>76.61</v>
          </cell>
          <cell r="N244">
            <v>4247.46</v>
          </cell>
        </row>
        <row r="245">
          <cell r="C245">
            <v>26291</v>
          </cell>
          <cell r="D245" t="str">
            <v xml:space="preserve">26291   000107      </v>
          </cell>
          <cell r="E245" t="str">
            <v>26291</v>
          </cell>
          <cell r="F245" t="str">
            <v>000107</v>
          </cell>
          <cell r="K245" t="str">
            <v>ANTONIO PROFIRIO</v>
          </cell>
          <cell r="L245">
            <v>0</v>
          </cell>
          <cell r="M245">
            <v>82.28</v>
          </cell>
          <cell r="N245">
            <v>1778.24</v>
          </cell>
        </row>
        <row r="246">
          <cell r="C246">
            <v>26291</v>
          </cell>
          <cell r="D246" t="str">
            <v xml:space="preserve">26291   000112      </v>
          </cell>
          <cell r="E246" t="str">
            <v>26291</v>
          </cell>
          <cell r="F246" t="str">
            <v>000112</v>
          </cell>
          <cell r="K246" t="str">
            <v>VITOR BRANCO</v>
          </cell>
          <cell r="L246">
            <v>0</v>
          </cell>
          <cell r="M246">
            <v>82.82</v>
          </cell>
          <cell r="N246">
            <v>4233.45</v>
          </cell>
        </row>
        <row r="247">
          <cell r="C247">
            <v>26291</v>
          </cell>
          <cell r="D247" t="str">
            <v xml:space="preserve">26291   000141      </v>
          </cell>
          <cell r="E247" t="str">
            <v>26291</v>
          </cell>
          <cell r="F247" t="str">
            <v>000141</v>
          </cell>
          <cell r="K247" t="str">
            <v>FRANCISCO JANUARIO</v>
          </cell>
          <cell r="L247">
            <v>0</v>
          </cell>
          <cell r="M247">
            <v>78.33</v>
          </cell>
          <cell r="N247">
            <v>4076.66</v>
          </cell>
        </row>
        <row r="248">
          <cell r="C248">
            <v>26291</v>
          </cell>
          <cell r="D248" t="str">
            <v xml:space="preserve">26291   000150      </v>
          </cell>
          <cell r="E248" t="str">
            <v>26291</v>
          </cell>
          <cell r="F248" t="str">
            <v>000150</v>
          </cell>
          <cell r="K248" t="str">
            <v>ANA LISA FERNANDES F. SANTOS</v>
          </cell>
          <cell r="L248">
            <v>0</v>
          </cell>
          <cell r="M248">
            <v>74.83</v>
          </cell>
          <cell r="N248">
            <v>4813.62</v>
          </cell>
        </row>
        <row r="249">
          <cell r="C249">
            <v>26291</v>
          </cell>
          <cell r="D249" t="str">
            <v xml:space="preserve">26291   000153      </v>
          </cell>
          <cell r="E249" t="str">
            <v>26291</v>
          </cell>
          <cell r="F249" t="str">
            <v>000153</v>
          </cell>
          <cell r="K249" t="str">
            <v>JOAO MANUEL MOTA PEREIRA</v>
          </cell>
          <cell r="L249">
            <v>0</v>
          </cell>
          <cell r="M249">
            <v>0</v>
          </cell>
          <cell r="N249">
            <v>98.28</v>
          </cell>
        </row>
        <row r="250">
          <cell r="C250">
            <v>26291</v>
          </cell>
          <cell r="D250" t="str">
            <v xml:space="preserve">26291   000154      </v>
          </cell>
          <cell r="E250" t="str">
            <v>26291</v>
          </cell>
          <cell r="F250" t="str">
            <v>000154</v>
          </cell>
          <cell r="K250" t="str">
            <v>RUI GUERRA</v>
          </cell>
          <cell r="L250">
            <v>0</v>
          </cell>
          <cell r="M250">
            <v>141.27000000000001</v>
          </cell>
          <cell r="N250">
            <v>5653.23</v>
          </cell>
        </row>
        <row r="251">
          <cell r="C251">
            <v>26291</v>
          </cell>
          <cell r="D251" t="str">
            <v xml:space="preserve">26291   000177      </v>
          </cell>
          <cell r="E251" t="str">
            <v>26291</v>
          </cell>
          <cell r="F251" t="str">
            <v>000177</v>
          </cell>
          <cell r="K251" t="str">
            <v>RICARDO FALE</v>
          </cell>
          <cell r="L251">
            <v>0</v>
          </cell>
          <cell r="M251">
            <v>1610.75</v>
          </cell>
          <cell r="N251">
            <v>4.25</v>
          </cell>
        </row>
        <row r="252">
          <cell r="C252">
            <v>26291</v>
          </cell>
          <cell r="D252" t="str">
            <v xml:space="preserve">26291   000180      </v>
          </cell>
          <cell r="E252" t="str">
            <v>26291</v>
          </cell>
          <cell r="F252" t="str">
            <v>000180</v>
          </cell>
          <cell r="K252" t="str">
            <v>SOFIA DUARTE</v>
          </cell>
          <cell r="L252">
            <v>0</v>
          </cell>
          <cell r="M252">
            <v>103.44</v>
          </cell>
          <cell r="N252">
            <v>3009.69</v>
          </cell>
        </row>
        <row r="253">
          <cell r="C253">
            <v>26291</v>
          </cell>
          <cell r="D253" t="str">
            <v xml:space="preserve">26291   000198      </v>
          </cell>
          <cell r="E253" t="str">
            <v>26291</v>
          </cell>
          <cell r="F253" t="str">
            <v>000198</v>
          </cell>
          <cell r="K253" t="str">
            <v>EDUARDO SEBASTIAO</v>
          </cell>
          <cell r="L253">
            <v>0</v>
          </cell>
          <cell r="M253">
            <v>216.31</v>
          </cell>
          <cell r="N253">
            <v>13393.83</v>
          </cell>
        </row>
        <row r="254">
          <cell r="C254">
            <v>26291</v>
          </cell>
          <cell r="D254" t="str">
            <v xml:space="preserve">26291   000200      </v>
          </cell>
          <cell r="E254" t="str">
            <v>26291</v>
          </cell>
          <cell r="F254" t="str">
            <v>000200</v>
          </cell>
          <cell r="K254" t="str">
            <v>MARIA GORETI</v>
          </cell>
          <cell r="L254">
            <v>0</v>
          </cell>
          <cell r="M254">
            <v>3951.03</v>
          </cell>
          <cell r="N254">
            <v>5367.57</v>
          </cell>
        </row>
        <row r="255">
          <cell r="C255">
            <v>26291</v>
          </cell>
          <cell r="D255" t="str">
            <v xml:space="preserve">26291   000208      </v>
          </cell>
          <cell r="E255" t="str">
            <v>26291</v>
          </cell>
          <cell r="F255" t="str">
            <v>000208</v>
          </cell>
          <cell r="K255" t="str">
            <v>HELENA RODRIGUES</v>
          </cell>
          <cell r="L255">
            <v>0</v>
          </cell>
          <cell r="M255">
            <v>1723.82</v>
          </cell>
          <cell r="N255">
            <v>-9.9999999999909051E-3</v>
          </cell>
        </row>
        <row r="256">
          <cell r="C256">
            <v>26291</v>
          </cell>
          <cell r="D256" t="str">
            <v xml:space="preserve">26291   000235      </v>
          </cell>
          <cell r="E256" t="str">
            <v>26291</v>
          </cell>
          <cell r="F256" t="str">
            <v>000235</v>
          </cell>
          <cell r="K256" t="str">
            <v>NUNO RODRIGO A.M.MARQUES</v>
          </cell>
          <cell r="L256">
            <v>0</v>
          </cell>
          <cell r="M256">
            <v>167.97</v>
          </cell>
          <cell r="N256">
            <v>8584.9</v>
          </cell>
        </row>
        <row r="257">
          <cell r="C257">
            <v>263</v>
          </cell>
          <cell r="D257" t="str">
            <v xml:space="preserve">263         </v>
          </cell>
          <cell r="E257" t="str">
            <v>263</v>
          </cell>
          <cell r="K257" t="str">
            <v>SINDICATO</v>
          </cell>
          <cell r="L257">
            <v>29.81</v>
          </cell>
          <cell r="M257">
            <v>29.81</v>
          </cell>
          <cell r="N257">
            <v>-29.81</v>
          </cell>
        </row>
        <row r="258">
          <cell r="C258">
            <v>2631</v>
          </cell>
          <cell r="D258" t="str">
            <v xml:space="preserve">2631         </v>
          </cell>
          <cell r="E258" t="str">
            <v>2631</v>
          </cell>
          <cell r="K258" t="str">
            <v>SINDICATO</v>
          </cell>
          <cell r="L258">
            <v>29.81</v>
          </cell>
          <cell r="M258">
            <v>29.81</v>
          </cell>
          <cell r="N258">
            <v>-29.81</v>
          </cell>
        </row>
        <row r="259">
          <cell r="C259">
            <v>268</v>
          </cell>
          <cell r="D259" t="str">
            <v xml:space="preserve">268         </v>
          </cell>
          <cell r="E259" t="str">
            <v>268</v>
          </cell>
          <cell r="K259" t="str">
            <v>DEVEDORES E CREDORES DIVERSOS</v>
          </cell>
          <cell r="L259">
            <v>18733383.709999997</v>
          </cell>
          <cell r="M259">
            <v>24181671.799999997</v>
          </cell>
          <cell r="N259">
            <v>-13453996.62000002</v>
          </cell>
        </row>
        <row r="260">
          <cell r="C260">
            <v>2681</v>
          </cell>
          <cell r="D260" t="str">
            <v xml:space="preserve">2681         </v>
          </cell>
          <cell r="E260" t="str">
            <v>2681</v>
          </cell>
          <cell r="K260" t="str">
            <v>DEVED. E CRED.DIV.-DEVEDORES</v>
          </cell>
          <cell r="L260">
            <v>12324919.609999998</v>
          </cell>
          <cell r="M260">
            <v>13796599.709999997</v>
          </cell>
          <cell r="N260">
            <v>397242.93999999762</v>
          </cell>
        </row>
        <row r="261">
          <cell r="C261">
            <v>26811</v>
          </cell>
          <cell r="D261" t="str">
            <v xml:space="preserve">26811         </v>
          </cell>
          <cell r="E261" t="str">
            <v>26811</v>
          </cell>
          <cell r="K261" t="str">
            <v>OUTROS DEVEDORES</v>
          </cell>
          <cell r="L261">
            <v>12324919.609999998</v>
          </cell>
          <cell r="M261">
            <v>13677429.159999998</v>
          </cell>
          <cell r="N261">
            <v>-194950.1400000006</v>
          </cell>
        </row>
        <row r="262">
          <cell r="C262">
            <v>26811</v>
          </cell>
          <cell r="D262" t="str">
            <v xml:space="preserve">26811     0101      </v>
          </cell>
          <cell r="E262" t="str">
            <v>26811</v>
          </cell>
          <cell r="F262" t="str">
            <v xml:space="preserve">  0101</v>
          </cell>
          <cell r="K262" t="str">
            <v>OUT. DEVED.- F.C.P., S.A.</v>
          </cell>
          <cell r="L262">
            <v>1184502.5900000001</v>
          </cell>
          <cell r="M262">
            <v>1554677.12</v>
          </cell>
          <cell r="N262">
            <v>-106237.14</v>
          </cell>
        </row>
        <row r="263">
          <cell r="C263">
            <v>26811</v>
          </cell>
          <cell r="D263" t="str">
            <v xml:space="preserve">26811     0102      </v>
          </cell>
          <cell r="E263" t="str">
            <v>26811</v>
          </cell>
          <cell r="F263" t="str">
            <v xml:space="preserve">  0102</v>
          </cell>
          <cell r="K263" t="str">
            <v>OUT.DEV-FIAT LEASING(S.L.F.M)</v>
          </cell>
          <cell r="L263">
            <v>153550.23000000001</v>
          </cell>
          <cell r="M263">
            <v>174280.12</v>
          </cell>
          <cell r="N263">
            <v>-799.76999999996042</v>
          </cell>
        </row>
        <row r="264">
          <cell r="C264">
            <v>26811</v>
          </cell>
          <cell r="D264" t="str">
            <v xml:space="preserve">26811     0103      </v>
          </cell>
          <cell r="E264" t="str">
            <v>26811</v>
          </cell>
          <cell r="F264" t="str">
            <v xml:space="preserve">  0103</v>
          </cell>
          <cell r="K264" t="str">
            <v>FIAT DISTRIBUIDORA PORTUGAL</v>
          </cell>
          <cell r="L264">
            <v>10973488.289999997</v>
          </cell>
          <cell r="M264">
            <v>11875462.179999998</v>
          </cell>
          <cell r="N264">
            <v>-7.4505805969238281E-9</v>
          </cell>
        </row>
        <row r="265">
          <cell r="C265">
            <v>26811</v>
          </cell>
          <cell r="D265" t="str">
            <v xml:space="preserve">26811     0104      </v>
          </cell>
          <cell r="E265" t="str">
            <v>26811</v>
          </cell>
          <cell r="F265" t="str">
            <v xml:space="preserve">  0104</v>
          </cell>
          <cell r="K265" t="str">
            <v>CAUÇÖES A REGULARIZAR POR E/C.</v>
          </cell>
          <cell r="L265">
            <v>0</v>
          </cell>
          <cell r="M265">
            <v>0</v>
          </cell>
          <cell r="N265">
            <v>907.19</v>
          </cell>
        </row>
        <row r="266">
          <cell r="C266">
            <v>26811</v>
          </cell>
          <cell r="D266" t="str">
            <v xml:space="preserve">26811     0179      </v>
          </cell>
          <cell r="E266" t="str">
            <v>26811</v>
          </cell>
          <cell r="F266" t="str">
            <v xml:space="preserve">  0179</v>
          </cell>
          <cell r="K266" t="str">
            <v>VALORES A REGULARIZAR</v>
          </cell>
          <cell r="L266">
            <v>13378.5</v>
          </cell>
          <cell r="M266">
            <v>0</v>
          </cell>
          <cell r="N266">
            <v>-88820.42</v>
          </cell>
        </row>
        <row r="267">
          <cell r="C267">
            <v>26811</v>
          </cell>
          <cell r="D267" t="str">
            <v xml:space="preserve">26811     1196      </v>
          </cell>
          <cell r="E267" t="str">
            <v>26811</v>
          </cell>
          <cell r="F267" t="str">
            <v xml:space="preserve">  1196</v>
          </cell>
          <cell r="K267" t="str">
            <v>IMOB. EM CURSO (I.V.A.)</v>
          </cell>
          <cell r="L267">
            <v>0</v>
          </cell>
          <cell r="M267">
            <v>73009.740000000005</v>
          </cell>
          <cell r="N267">
            <v>9.3132257461547852E-10</v>
          </cell>
        </row>
        <row r="268">
          <cell r="C268">
            <v>26818</v>
          </cell>
          <cell r="D268" t="str">
            <v xml:space="preserve">26818         </v>
          </cell>
          <cell r="E268" t="str">
            <v>26818</v>
          </cell>
          <cell r="K268" t="str">
            <v>ACORDO - RAPPEL ANUAL</v>
          </cell>
          <cell r="L268">
            <v>0</v>
          </cell>
          <cell r="M268">
            <v>119170.55</v>
          </cell>
          <cell r="N268">
            <v>592193.07999999996</v>
          </cell>
        </row>
        <row r="269">
          <cell r="C269">
            <v>26818</v>
          </cell>
          <cell r="D269" t="str">
            <v xml:space="preserve">26818   900002      </v>
          </cell>
          <cell r="E269" t="str">
            <v>26818</v>
          </cell>
          <cell r="F269" t="str">
            <v>900002</v>
          </cell>
          <cell r="K269" t="str">
            <v>RODOSUL</v>
          </cell>
          <cell r="L269">
            <v>0</v>
          </cell>
          <cell r="M269">
            <v>0</v>
          </cell>
          <cell r="N269">
            <v>80732.72</v>
          </cell>
        </row>
        <row r="270">
          <cell r="C270">
            <v>26818</v>
          </cell>
          <cell r="D270" t="str">
            <v xml:space="preserve">26818   900008      </v>
          </cell>
          <cell r="E270" t="str">
            <v>26818</v>
          </cell>
          <cell r="F270" t="str">
            <v>900008</v>
          </cell>
          <cell r="K270" t="str">
            <v>AUTOESTE</v>
          </cell>
          <cell r="L270">
            <v>0</v>
          </cell>
          <cell r="M270">
            <v>0</v>
          </cell>
          <cell r="N270">
            <v>0</v>
          </cell>
        </row>
        <row r="271">
          <cell r="C271">
            <v>26818</v>
          </cell>
          <cell r="D271" t="str">
            <v xml:space="preserve">26818   900032      </v>
          </cell>
          <cell r="E271" t="str">
            <v>26818</v>
          </cell>
          <cell r="F271" t="str">
            <v>900032</v>
          </cell>
          <cell r="K271" t="str">
            <v>TREVAUTO</v>
          </cell>
          <cell r="L271">
            <v>0</v>
          </cell>
          <cell r="M271">
            <v>7456.04</v>
          </cell>
          <cell r="N271">
            <v>83946.48</v>
          </cell>
        </row>
        <row r="272">
          <cell r="C272">
            <v>26818</v>
          </cell>
          <cell r="D272" t="str">
            <v xml:space="preserve">26818   900045      </v>
          </cell>
          <cell r="E272" t="str">
            <v>26818</v>
          </cell>
          <cell r="F272" t="str">
            <v>900045</v>
          </cell>
          <cell r="K272" t="str">
            <v>RAPPEL ANUAL - F 3 AUTO</v>
          </cell>
          <cell r="L272">
            <v>0</v>
          </cell>
          <cell r="M272">
            <v>45050.77</v>
          </cell>
          <cell r="N272">
            <v>205345.2</v>
          </cell>
        </row>
        <row r="273">
          <cell r="C273">
            <v>26818</v>
          </cell>
          <cell r="D273" t="str">
            <v xml:space="preserve">26818   900065      </v>
          </cell>
          <cell r="E273" t="str">
            <v>26818</v>
          </cell>
          <cell r="F273" t="str">
            <v>900065</v>
          </cell>
          <cell r="K273" t="str">
            <v>FIMAFRA</v>
          </cell>
          <cell r="L273">
            <v>0</v>
          </cell>
          <cell r="M273">
            <v>24605.73</v>
          </cell>
          <cell r="N273">
            <v>78670.8</v>
          </cell>
        </row>
        <row r="274">
          <cell r="C274">
            <v>26818</v>
          </cell>
          <cell r="D274" t="str">
            <v xml:space="preserve">26818   900083      </v>
          </cell>
          <cell r="E274" t="str">
            <v>26818</v>
          </cell>
          <cell r="F274" t="str">
            <v>900083</v>
          </cell>
          <cell r="K274" t="str">
            <v>RAPPEL ANUAL - FICACEM</v>
          </cell>
          <cell r="L274">
            <v>0</v>
          </cell>
          <cell r="M274">
            <v>42058.01</v>
          </cell>
          <cell r="N274">
            <v>143497.88</v>
          </cell>
        </row>
        <row r="275">
          <cell r="C275">
            <v>26818</v>
          </cell>
          <cell r="D275" t="str">
            <v xml:space="preserve">26818   900087      </v>
          </cell>
          <cell r="E275" t="str">
            <v>26818</v>
          </cell>
          <cell r="F275" t="str">
            <v>900087</v>
          </cell>
          <cell r="K275" t="str">
            <v>MOTORTAGUS</v>
          </cell>
          <cell r="L275">
            <v>0</v>
          </cell>
          <cell r="M275">
            <v>0</v>
          </cell>
          <cell r="N275">
            <v>0</v>
          </cell>
        </row>
        <row r="276">
          <cell r="C276">
            <v>2682</v>
          </cell>
          <cell r="D276" t="str">
            <v xml:space="preserve">2682         </v>
          </cell>
          <cell r="E276" t="str">
            <v>2682</v>
          </cell>
          <cell r="K276" t="str">
            <v>DEVED. E CRED.DIV.-CREDORES</v>
          </cell>
          <cell r="L276">
            <v>6408464.0999999996</v>
          </cell>
          <cell r="M276">
            <v>10385072.090000002</v>
          </cell>
          <cell r="N276">
            <v>-13851239.559999997</v>
          </cell>
        </row>
        <row r="277">
          <cell r="C277">
            <v>26829</v>
          </cell>
          <cell r="D277" t="str">
            <v xml:space="preserve">26829         </v>
          </cell>
          <cell r="E277" t="str">
            <v>26829</v>
          </cell>
          <cell r="K277" t="str">
            <v>OUTROS CREDORES</v>
          </cell>
          <cell r="L277">
            <v>6408464.0999999996</v>
          </cell>
          <cell r="M277">
            <v>10385072.090000002</v>
          </cell>
          <cell r="N277">
            <v>-13851239.559999997</v>
          </cell>
        </row>
        <row r="278">
          <cell r="C278">
            <v>26829</v>
          </cell>
          <cell r="D278" t="str">
            <v xml:space="preserve">26829   000001      </v>
          </cell>
          <cell r="E278" t="str">
            <v>26829</v>
          </cell>
          <cell r="F278" t="str">
            <v>000001</v>
          </cell>
          <cell r="K278" t="str">
            <v>OUT.CRED - DIFERENC.RENDAS ALD</v>
          </cell>
          <cell r="L278">
            <v>44.34</v>
          </cell>
          <cell r="M278">
            <v>374.54</v>
          </cell>
          <cell r="N278">
            <v>7371.09</v>
          </cell>
        </row>
        <row r="279">
          <cell r="C279">
            <v>26829</v>
          </cell>
          <cell r="D279" t="str">
            <v xml:space="preserve">26829   000002      </v>
          </cell>
          <cell r="E279" t="str">
            <v>26829</v>
          </cell>
          <cell r="F279" t="str">
            <v>000002</v>
          </cell>
          <cell r="K279" t="str">
            <v>PARCIAIS (RECOLHA ALD)</v>
          </cell>
          <cell r="L279">
            <v>29859.85</v>
          </cell>
          <cell r="M279">
            <v>27655.95</v>
          </cell>
          <cell r="N279">
            <v>-37632.480000000003</v>
          </cell>
        </row>
        <row r="280">
          <cell r="C280">
            <v>26829</v>
          </cell>
          <cell r="D280" t="str">
            <v xml:space="preserve">26829   000003      </v>
          </cell>
          <cell r="E280" t="str">
            <v>26829</v>
          </cell>
          <cell r="F280" t="str">
            <v>000003</v>
          </cell>
          <cell r="K280" t="str">
            <v>ANOMALIAS (RECOLHA ALD)</v>
          </cell>
          <cell r="L280">
            <v>25745.53</v>
          </cell>
          <cell r="M280">
            <v>22902.6</v>
          </cell>
          <cell r="N280">
            <v>-4892.5300000000134</v>
          </cell>
        </row>
        <row r="281">
          <cell r="C281">
            <v>26829</v>
          </cell>
          <cell r="D281" t="str">
            <v xml:space="preserve">26829   000004      </v>
          </cell>
          <cell r="E281" t="str">
            <v>26829</v>
          </cell>
          <cell r="F281" t="str">
            <v>000004</v>
          </cell>
          <cell r="K281" t="str">
            <v>VAL. A LIQ. REPONSABIL. *FAP**</v>
          </cell>
          <cell r="L281">
            <v>0</v>
          </cell>
          <cell r="M281">
            <v>0</v>
          </cell>
          <cell r="N281">
            <v>0</v>
          </cell>
        </row>
        <row r="282">
          <cell r="C282">
            <v>26829</v>
          </cell>
          <cell r="D282" t="str">
            <v xml:space="preserve">26829   000007      </v>
          </cell>
          <cell r="E282" t="str">
            <v>26829</v>
          </cell>
          <cell r="F282" t="str">
            <v>000007</v>
          </cell>
          <cell r="K282" t="str">
            <v>REGULARIZ. RECOLHA RESCISOES</v>
          </cell>
          <cell r="L282">
            <v>4583.33</v>
          </cell>
          <cell r="M282">
            <v>73415.09</v>
          </cell>
          <cell r="N282">
            <v>-177918.84</v>
          </cell>
        </row>
        <row r="283">
          <cell r="C283">
            <v>26829</v>
          </cell>
          <cell r="D283" t="str">
            <v xml:space="preserve">26829   000009      </v>
          </cell>
          <cell r="E283" t="str">
            <v>26829</v>
          </cell>
          <cell r="F283" t="str">
            <v>000009</v>
          </cell>
          <cell r="K283" t="str">
            <v>REGULARIZ. RECOLHA AUTOMATICA</v>
          </cell>
          <cell r="L283">
            <v>3003.46</v>
          </cell>
          <cell r="M283">
            <v>17214.98</v>
          </cell>
          <cell r="N283">
            <v>-126724.72</v>
          </cell>
        </row>
        <row r="284">
          <cell r="C284">
            <v>26829</v>
          </cell>
          <cell r="D284" t="str">
            <v xml:space="preserve">26829   000102      </v>
          </cell>
          <cell r="E284" t="str">
            <v>26829</v>
          </cell>
          <cell r="F284" t="str">
            <v>000102</v>
          </cell>
          <cell r="K284" t="str">
            <v>PARCIAIS (RECOLHA FINPLUS)</v>
          </cell>
          <cell r="L284">
            <v>0</v>
          </cell>
          <cell r="M284">
            <v>0</v>
          </cell>
          <cell r="N284">
            <v>-1421.48</v>
          </cell>
        </row>
        <row r="285">
          <cell r="C285">
            <v>26829</v>
          </cell>
          <cell r="D285" t="str">
            <v xml:space="preserve">26829   000103      </v>
          </cell>
          <cell r="E285" t="str">
            <v>26829</v>
          </cell>
          <cell r="F285" t="str">
            <v>000103</v>
          </cell>
          <cell r="K285" t="str">
            <v>ANOMALIAS (RECOLHA FINPLUS)</v>
          </cell>
          <cell r="L285">
            <v>0</v>
          </cell>
          <cell r="M285">
            <v>0</v>
          </cell>
          <cell r="N285">
            <v>-2313.89</v>
          </cell>
        </row>
        <row r="286">
          <cell r="C286">
            <v>26829</v>
          </cell>
          <cell r="D286" t="str">
            <v xml:space="preserve">26829   300000      </v>
          </cell>
          <cell r="E286" t="str">
            <v>26829</v>
          </cell>
          <cell r="F286" t="str">
            <v>300000</v>
          </cell>
          <cell r="K286" t="str">
            <v>RESCISOES A REGULARIZAR</v>
          </cell>
          <cell r="L286">
            <v>0</v>
          </cell>
          <cell r="M286">
            <v>24765.54</v>
          </cell>
          <cell r="N286">
            <v>696.65999999998894</v>
          </cell>
        </row>
        <row r="287">
          <cell r="C287">
            <v>26829</v>
          </cell>
          <cell r="D287" t="str">
            <v xml:space="preserve">26829   400000      </v>
          </cell>
          <cell r="E287" t="str">
            <v>26829</v>
          </cell>
          <cell r="F287" t="str">
            <v>400000</v>
          </cell>
          <cell r="K287" t="str">
            <v>RECEPºAO DE CAMPANHAS</v>
          </cell>
          <cell r="L287">
            <v>18461.02</v>
          </cell>
          <cell r="M287">
            <v>27231.5</v>
          </cell>
          <cell r="N287">
            <v>1783.6499999999942</v>
          </cell>
        </row>
        <row r="288">
          <cell r="C288">
            <v>26829</v>
          </cell>
          <cell r="D288" t="str">
            <v xml:space="preserve">26829   600000      </v>
          </cell>
          <cell r="E288" t="str">
            <v>26829</v>
          </cell>
          <cell r="F288" t="str">
            <v>600000</v>
          </cell>
          <cell r="K288" t="str">
            <v>CARTAS CHEQUES</v>
          </cell>
          <cell r="L288">
            <v>8324.2000000000007</v>
          </cell>
          <cell r="M288">
            <v>3723.39</v>
          </cell>
          <cell r="N288">
            <v>740.37000000000091</v>
          </cell>
        </row>
        <row r="289">
          <cell r="C289">
            <v>26829</v>
          </cell>
          <cell r="D289" t="str">
            <v xml:space="preserve">26829   800000      </v>
          </cell>
          <cell r="E289" t="str">
            <v>26829</v>
          </cell>
          <cell r="F289" t="str">
            <v>800000</v>
          </cell>
          <cell r="K289" t="str">
            <v>OUT. CRED. - DESP. JUDICIAIS</v>
          </cell>
          <cell r="L289">
            <v>0</v>
          </cell>
          <cell r="M289">
            <v>246.79</v>
          </cell>
          <cell r="N289">
            <v>-987.16</v>
          </cell>
        </row>
        <row r="290">
          <cell r="C290">
            <v>26829</v>
          </cell>
          <cell r="D290" t="str">
            <v xml:space="preserve">26829   900995      </v>
          </cell>
          <cell r="E290" t="str">
            <v>26829</v>
          </cell>
          <cell r="F290" t="str">
            <v>900995</v>
          </cell>
          <cell r="K290" t="str">
            <v>OUTROS CRED. FIAT DISTRIBUIDOR</v>
          </cell>
          <cell r="L290">
            <v>6318442.3700000001</v>
          </cell>
          <cell r="M290">
            <v>10187541.710000001</v>
          </cell>
          <cell r="N290">
            <v>-13509940.23</v>
          </cell>
        </row>
        <row r="291">
          <cell r="C291">
            <v>27</v>
          </cell>
          <cell r="D291" t="str">
            <v xml:space="preserve">27         </v>
          </cell>
          <cell r="E291" t="str">
            <v>27</v>
          </cell>
          <cell r="K291" t="str">
            <v>ACRESCIMOS E DIFERIMENTOS</v>
          </cell>
          <cell r="L291">
            <v>1524857.08</v>
          </cell>
          <cell r="M291">
            <v>2266269.5099999998</v>
          </cell>
          <cell r="N291">
            <v>-1193497.51</v>
          </cell>
        </row>
        <row r="292">
          <cell r="C292">
            <v>271</v>
          </cell>
          <cell r="D292" t="str">
            <v xml:space="preserve">271         </v>
          </cell>
          <cell r="E292" t="str">
            <v>271</v>
          </cell>
          <cell r="K292" t="str">
            <v>ACRESCIMOS DE PROVEITOS</v>
          </cell>
          <cell r="L292">
            <v>92538.63</v>
          </cell>
          <cell r="M292">
            <v>1102000</v>
          </cell>
          <cell r="N292">
            <v>485.39999999990687</v>
          </cell>
        </row>
        <row r="293">
          <cell r="C293">
            <v>2711</v>
          </cell>
          <cell r="D293" t="str">
            <v xml:space="preserve">2711         </v>
          </cell>
          <cell r="E293" t="str">
            <v>2711</v>
          </cell>
          <cell r="K293" t="str">
            <v>ACRESCIMOS DE PROVEITOS</v>
          </cell>
          <cell r="L293">
            <v>192.83</v>
          </cell>
          <cell r="M293">
            <v>0</v>
          </cell>
          <cell r="N293">
            <v>192.83</v>
          </cell>
        </row>
        <row r="294">
          <cell r="C294">
            <v>27111</v>
          </cell>
          <cell r="D294" t="str">
            <v xml:space="preserve">27111         </v>
          </cell>
          <cell r="E294" t="str">
            <v>27111</v>
          </cell>
          <cell r="K294" t="str">
            <v>JUROS STOCK RECEBER</v>
          </cell>
          <cell r="L294">
            <v>192.83</v>
          </cell>
          <cell r="M294">
            <v>0</v>
          </cell>
          <cell r="N294">
            <v>192.83</v>
          </cell>
        </row>
        <row r="295">
          <cell r="C295">
            <v>27111</v>
          </cell>
          <cell r="D295" t="str">
            <v xml:space="preserve">27111     0980      </v>
          </cell>
          <cell r="E295" t="str">
            <v>27111</v>
          </cell>
          <cell r="F295" t="str">
            <v xml:space="preserve">  0980</v>
          </cell>
          <cell r="K295" t="str">
            <v>JUROS DE DEP ORDEM</v>
          </cell>
          <cell r="L295">
            <v>192.83</v>
          </cell>
          <cell r="M295">
            <v>0</v>
          </cell>
          <cell r="N295">
            <v>192.83</v>
          </cell>
        </row>
        <row r="296">
          <cell r="C296">
            <v>2713</v>
          </cell>
          <cell r="D296" t="str">
            <v xml:space="preserve">2713         </v>
          </cell>
          <cell r="E296" t="str">
            <v>2713</v>
          </cell>
          <cell r="K296" t="str">
            <v>SERVICOS PRESTADOS</v>
          </cell>
          <cell r="L296">
            <v>92053.23</v>
          </cell>
          <cell r="M296">
            <v>1102000</v>
          </cell>
          <cell r="N296">
            <v>0</v>
          </cell>
        </row>
        <row r="297">
          <cell r="C297">
            <v>27131</v>
          </cell>
          <cell r="D297" t="str">
            <v xml:space="preserve">27131         </v>
          </cell>
          <cell r="E297" t="str">
            <v>27131</v>
          </cell>
          <cell r="K297" t="str">
            <v>PRESTACAO DE SERVICOS</v>
          </cell>
          <cell r="L297">
            <v>92053.23</v>
          </cell>
          <cell r="M297">
            <v>1102000</v>
          </cell>
          <cell r="N297">
            <v>0</v>
          </cell>
        </row>
        <row r="298">
          <cell r="C298">
            <v>27131</v>
          </cell>
          <cell r="D298" t="str">
            <v xml:space="preserve">27131     0990      </v>
          </cell>
          <cell r="E298" t="str">
            <v>27131</v>
          </cell>
          <cell r="F298" t="str">
            <v xml:space="preserve">  0990</v>
          </cell>
          <cell r="K298" t="str">
            <v>APOIO DE ESTRUTURA - FCP/FLP</v>
          </cell>
          <cell r="L298">
            <v>92053.23</v>
          </cell>
          <cell r="M298">
            <v>1102000</v>
          </cell>
          <cell r="N298">
            <v>0</v>
          </cell>
        </row>
        <row r="299">
          <cell r="C299">
            <v>2719</v>
          </cell>
          <cell r="D299" t="str">
            <v xml:space="preserve">2719         </v>
          </cell>
          <cell r="E299" t="str">
            <v>2719</v>
          </cell>
          <cell r="K299" t="str">
            <v>OUTROS ACRESCIMOS</v>
          </cell>
          <cell r="L299">
            <v>292.57</v>
          </cell>
          <cell r="M299">
            <v>0</v>
          </cell>
          <cell r="N299">
            <v>292.57</v>
          </cell>
        </row>
        <row r="300">
          <cell r="C300">
            <v>27191</v>
          </cell>
          <cell r="D300" t="str">
            <v xml:space="preserve">27191         </v>
          </cell>
          <cell r="E300" t="str">
            <v>27191</v>
          </cell>
          <cell r="K300" t="str">
            <v>ACRESCIMOS DE PROVEITOS</v>
          </cell>
          <cell r="L300">
            <v>292.57</v>
          </cell>
          <cell r="M300">
            <v>0</v>
          </cell>
          <cell r="N300">
            <v>292.57</v>
          </cell>
        </row>
        <row r="301">
          <cell r="C301">
            <v>27191</v>
          </cell>
          <cell r="D301" t="str">
            <v xml:space="preserve">27191     0984      </v>
          </cell>
          <cell r="E301" t="str">
            <v>27191</v>
          </cell>
          <cell r="F301" t="str">
            <v xml:space="preserve">  0984</v>
          </cell>
          <cell r="K301" t="str">
            <v>REEMBOLSO DE CUSTAS</v>
          </cell>
          <cell r="L301">
            <v>292.57</v>
          </cell>
          <cell r="M301">
            <v>0</v>
          </cell>
          <cell r="N301">
            <v>292.57</v>
          </cell>
        </row>
        <row r="302">
          <cell r="C302">
            <v>272</v>
          </cell>
          <cell r="D302" t="str">
            <v xml:space="preserve">272         </v>
          </cell>
          <cell r="E302" t="str">
            <v>272</v>
          </cell>
          <cell r="K302" t="str">
            <v>CUSTOS DIFERIDOS</v>
          </cell>
          <cell r="L302">
            <v>0</v>
          </cell>
          <cell r="M302">
            <v>21096.32</v>
          </cell>
          <cell r="N302">
            <v>94171.59</v>
          </cell>
        </row>
        <row r="303">
          <cell r="C303">
            <v>272</v>
          </cell>
          <cell r="D303" t="str">
            <v xml:space="preserve">272     0800      </v>
          </cell>
          <cell r="E303" t="str">
            <v>272</v>
          </cell>
          <cell r="F303" t="str">
            <v xml:space="preserve">  0800</v>
          </cell>
          <cell r="K303" t="str">
            <v>IMPOSTO SELO UTIL CREDITO</v>
          </cell>
          <cell r="L303">
            <v>0</v>
          </cell>
          <cell r="M303">
            <v>6217.27</v>
          </cell>
          <cell r="N303">
            <v>61771.59</v>
          </cell>
        </row>
        <row r="304">
          <cell r="C304">
            <v>272</v>
          </cell>
          <cell r="D304" t="str">
            <v xml:space="preserve">272     0950      </v>
          </cell>
          <cell r="E304" t="str">
            <v>272</v>
          </cell>
          <cell r="F304" t="str">
            <v xml:space="preserve">  0950</v>
          </cell>
          <cell r="K304" t="str">
            <v>SEGUROS</v>
          </cell>
          <cell r="L304">
            <v>0</v>
          </cell>
          <cell r="M304">
            <v>4494.45</v>
          </cell>
          <cell r="N304">
            <v>-3.637978807091713E-12</v>
          </cell>
        </row>
        <row r="305">
          <cell r="C305">
            <v>272</v>
          </cell>
          <cell r="D305" t="str">
            <v xml:space="preserve">272     0980      </v>
          </cell>
          <cell r="E305" t="str">
            <v>272</v>
          </cell>
          <cell r="F305" t="str">
            <v xml:space="preserve">  0980</v>
          </cell>
          <cell r="K305" t="str">
            <v>EUROTAX</v>
          </cell>
          <cell r="L305">
            <v>0</v>
          </cell>
          <cell r="M305">
            <v>2284.6</v>
          </cell>
          <cell r="N305">
            <v>0</v>
          </cell>
        </row>
        <row r="306">
          <cell r="C306">
            <v>272</v>
          </cell>
          <cell r="D306" t="str">
            <v xml:space="preserve">272     0990      </v>
          </cell>
          <cell r="E306" t="str">
            <v>272</v>
          </cell>
          <cell r="F306" t="str">
            <v xml:space="preserve">  0990</v>
          </cell>
          <cell r="K306" t="str">
            <v>OUTROS CUSTOS DIFERIDOS</v>
          </cell>
          <cell r="L306">
            <v>0</v>
          </cell>
          <cell r="M306">
            <v>8100</v>
          </cell>
          <cell r="N306">
            <v>32400</v>
          </cell>
        </row>
        <row r="307">
          <cell r="C307">
            <v>273</v>
          </cell>
          <cell r="D307" t="str">
            <v xml:space="preserve">273         </v>
          </cell>
          <cell r="E307" t="str">
            <v>273</v>
          </cell>
          <cell r="K307" t="str">
            <v>ACRESCIMOS DE CUSTOS</v>
          </cell>
          <cell r="L307">
            <v>661432.72</v>
          </cell>
          <cell r="M307">
            <v>485422.52</v>
          </cell>
          <cell r="N307">
            <v>-727895.22</v>
          </cell>
        </row>
        <row r="308">
          <cell r="C308">
            <v>273</v>
          </cell>
          <cell r="D308" t="str">
            <v xml:space="preserve">273     0100      </v>
          </cell>
          <cell r="E308" t="str">
            <v>273</v>
          </cell>
          <cell r="F308" t="str">
            <v xml:space="preserve">  0100</v>
          </cell>
          <cell r="K308" t="str">
            <v>DESLOCACOES</v>
          </cell>
          <cell r="L308">
            <v>0</v>
          </cell>
          <cell r="M308">
            <v>486.35</v>
          </cell>
          <cell r="N308">
            <v>-486.35</v>
          </cell>
        </row>
        <row r="309">
          <cell r="C309">
            <v>273</v>
          </cell>
          <cell r="D309" t="str">
            <v xml:space="preserve">273     0200      </v>
          </cell>
          <cell r="E309" t="str">
            <v>273</v>
          </cell>
          <cell r="F309" t="str">
            <v xml:space="preserve">  0200</v>
          </cell>
          <cell r="K309" t="str">
            <v>REMUNERAÇOES A LIQUIDAR</v>
          </cell>
          <cell r="L309">
            <v>5136.72</v>
          </cell>
          <cell r="M309">
            <v>23524.33</v>
          </cell>
          <cell r="N309">
            <v>-264782.19</v>
          </cell>
        </row>
        <row r="310">
          <cell r="C310">
            <v>273</v>
          </cell>
          <cell r="D310" t="str">
            <v xml:space="preserve">273     0900      </v>
          </cell>
          <cell r="E310" t="str">
            <v>273</v>
          </cell>
          <cell r="F310" t="str">
            <v xml:space="preserve">  0900</v>
          </cell>
          <cell r="K310" t="str">
            <v>CUSTOS ESTRUTURA</v>
          </cell>
          <cell r="L310">
            <v>611655.28</v>
          </cell>
          <cell r="M310">
            <v>49837.06</v>
          </cell>
          <cell r="N310">
            <v>0</v>
          </cell>
        </row>
        <row r="311">
          <cell r="C311">
            <v>273</v>
          </cell>
          <cell r="D311" t="str">
            <v xml:space="preserve">273     1000      </v>
          </cell>
          <cell r="E311" t="str">
            <v>273</v>
          </cell>
          <cell r="F311" t="str">
            <v xml:space="preserve">  1000</v>
          </cell>
          <cell r="K311" t="str">
            <v>AUDITORIA</v>
          </cell>
          <cell r="L311">
            <v>0</v>
          </cell>
          <cell r="M311">
            <v>459.73</v>
          </cell>
          <cell r="N311">
            <v>-6033.45</v>
          </cell>
        </row>
        <row r="312">
          <cell r="C312">
            <v>273</v>
          </cell>
          <cell r="D312" t="str">
            <v xml:space="preserve">273     1100      </v>
          </cell>
          <cell r="E312" t="str">
            <v>273</v>
          </cell>
          <cell r="F312" t="str">
            <v xml:space="preserve">  1100</v>
          </cell>
          <cell r="K312" t="str">
            <v>JUROS BANCARIOS DE FINANC.</v>
          </cell>
          <cell r="L312">
            <v>596.01</v>
          </cell>
          <cell r="M312">
            <v>43188.2</v>
          </cell>
          <cell r="N312">
            <v>-68342.19</v>
          </cell>
        </row>
        <row r="313">
          <cell r="C313">
            <v>273</v>
          </cell>
          <cell r="D313" t="str">
            <v xml:space="preserve">273     1200      </v>
          </cell>
          <cell r="E313" t="str">
            <v>273</v>
          </cell>
          <cell r="F313" t="str">
            <v xml:space="preserve">  1200</v>
          </cell>
          <cell r="K313" t="str">
            <v>IMP.SELO DE FINANCIAMENTOS</v>
          </cell>
          <cell r="L313">
            <v>23.84</v>
          </cell>
          <cell r="M313">
            <v>1727.53</v>
          </cell>
          <cell r="N313">
            <v>-2733.6900000000091</v>
          </cell>
        </row>
        <row r="314">
          <cell r="C314">
            <v>273</v>
          </cell>
          <cell r="D314" t="str">
            <v xml:space="preserve">273     1500      </v>
          </cell>
          <cell r="E314" t="str">
            <v>273</v>
          </cell>
          <cell r="F314" t="str">
            <v xml:space="preserve">  1500</v>
          </cell>
          <cell r="K314" t="str">
            <v>CAMPANHAS F.A.P.</v>
          </cell>
          <cell r="L314">
            <v>0</v>
          </cell>
          <cell r="M314">
            <v>77872.460000000006</v>
          </cell>
          <cell r="N314">
            <v>-77872.460000000006</v>
          </cell>
        </row>
        <row r="315">
          <cell r="C315">
            <v>273</v>
          </cell>
          <cell r="D315" t="str">
            <v xml:space="preserve">273     2600      </v>
          </cell>
          <cell r="E315" t="str">
            <v>273</v>
          </cell>
          <cell r="F315" t="str">
            <v xml:space="preserve">  2600</v>
          </cell>
          <cell r="K315" t="str">
            <v>SEGUROS FROTA</v>
          </cell>
          <cell r="L315">
            <v>0</v>
          </cell>
          <cell r="M315">
            <v>376.06</v>
          </cell>
          <cell r="N315">
            <v>-376.06</v>
          </cell>
        </row>
        <row r="316">
          <cell r="C316">
            <v>273</v>
          </cell>
          <cell r="D316" t="str">
            <v xml:space="preserve">273     3000      </v>
          </cell>
          <cell r="E316" t="str">
            <v>273</v>
          </cell>
          <cell r="F316" t="str">
            <v xml:space="preserve">  3000</v>
          </cell>
          <cell r="K316" t="str">
            <v>HORAS EXTRAS E ENCARGOS</v>
          </cell>
          <cell r="L316">
            <v>0</v>
          </cell>
          <cell r="M316">
            <v>83.38</v>
          </cell>
          <cell r="N316">
            <v>-83.38</v>
          </cell>
        </row>
        <row r="317">
          <cell r="C317">
            <v>273</v>
          </cell>
          <cell r="D317" t="str">
            <v xml:space="preserve">273     3600      </v>
          </cell>
          <cell r="E317" t="str">
            <v>273</v>
          </cell>
          <cell r="F317" t="str">
            <v xml:space="preserve">  3600</v>
          </cell>
          <cell r="K317" t="str">
            <v>CONVENCAO FORMACAO</v>
          </cell>
          <cell r="L317">
            <v>0</v>
          </cell>
          <cell r="M317">
            <v>0</v>
          </cell>
          <cell r="N317">
            <v>-19318.03</v>
          </cell>
        </row>
        <row r="318">
          <cell r="C318">
            <v>273</v>
          </cell>
          <cell r="D318" t="str">
            <v xml:space="preserve">273     9900      </v>
          </cell>
          <cell r="E318" t="str">
            <v>273</v>
          </cell>
          <cell r="F318" t="str">
            <v xml:space="preserve">  9900</v>
          </cell>
          <cell r="K318" t="str">
            <v>OUTROS ACRESCIMOS DE CUSTOS</v>
          </cell>
          <cell r="L318">
            <v>44020.87</v>
          </cell>
          <cell r="M318">
            <v>287867.42</v>
          </cell>
          <cell r="N318">
            <v>-287867.42</v>
          </cell>
        </row>
        <row r="319">
          <cell r="C319">
            <v>274</v>
          </cell>
          <cell r="D319" t="str">
            <v xml:space="preserve">274         </v>
          </cell>
          <cell r="E319" t="str">
            <v>274</v>
          </cell>
          <cell r="K319" t="str">
            <v>PROVEITOS DIFERIDOS</v>
          </cell>
          <cell r="L319">
            <v>412793.27</v>
          </cell>
          <cell r="M319">
            <v>427006.36</v>
          </cell>
          <cell r="N319">
            <v>-687607.43</v>
          </cell>
        </row>
        <row r="320">
          <cell r="C320">
            <v>2749</v>
          </cell>
          <cell r="D320" t="str">
            <v xml:space="preserve">2749         </v>
          </cell>
          <cell r="E320" t="str">
            <v>2749</v>
          </cell>
          <cell r="K320" t="str">
            <v>OUTROS PROVEITOS DIFERIDOS</v>
          </cell>
          <cell r="L320">
            <v>412793.27</v>
          </cell>
          <cell r="M320">
            <v>427006.36</v>
          </cell>
          <cell r="N320">
            <v>-687607.43</v>
          </cell>
        </row>
        <row r="321">
          <cell r="C321">
            <v>27491</v>
          </cell>
          <cell r="D321" t="str">
            <v xml:space="preserve">27491         </v>
          </cell>
          <cell r="E321" t="str">
            <v>27491</v>
          </cell>
          <cell r="K321" t="str">
            <v>OUTROS PROVEITOS DIFERIDOS</v>
          </cell>
          <cell r="L321">
            <v>353381.56</v>
          </cell>
          <cell r="M321">
            <v>286140.88</v>
          </cell>
          <cell r="N321">
            <v>-249413.27</v>
          </cell>
        </row>
        <row r="322">
          <cell r="C322">
            <v>27492</v>
          </cell>
          <cell r="D322" t="str">
            <v xml:space="preserve">27492         </v>
          </cell>
          <cell r="E322" t="str">
            <v>27492</v>
          </cell>
          <cell r="K322" t="str">
            <v>OUTROS PROVEITOS-CAMP. 0% JURO</v>
          </cell>
          <cell r="L322">
            <v>34680.43</v>
          </cell>
          <cell r="M322">
            <v>80180.479999999996</v>
          </cell>
          <cell r="N322">
            <v>-315198.51</v>
          </cell>
        </row>
        <row r="323">
          <cell r="C323">
            <v>27496</v>
          </cell>
          <cell r="D323" t="str">
            <v xml:space="preserve">27496         </v>
          </cell>
          <cell r="E323" t="str">
            <v>27496</v>
          </cell>
          <cell r="K323" t="str">
            <v>SERVICOS ADMINISTRATIVOS</v>
          </cell>
          <cell r="L323">
            <v>24731.279999999999</v>
          </cell>
          <cell r="M323">
            <v>60685</v>
          </cell>
          <cell r="N323">
            <v>-122995.65</v>
          </cell>
        </row>
        <row r="324">
          <cell r="C324">
            <v>276</v>
          </cell>
          <cell r="D324" t="str">
            <v xml:space="preserve">276         </v>
          </cell>
          <cell r="E324" t="str">
            <v>276</v>
          </cell>
          <cell r="K324" t="str">
            <v>ACTIVOS E PASSIVOS IMP. DIFER</v>
          </cell>
          <cell r="L324">
            <v>358092.46</v>
          </cell>
          <cell r="M324">
            <v>230744.31</v>
          </cell>
          <cell r="N324">
            <v>127348.15</v>
          </cell>
        </row>
        <row r="325">
          <cell r="C325">
            <v>2761</v>
          </cell>
          <cell r="D325" t="str">
            <v xml:space="preserve">2761         </v>
          </cell>
          <cell r="E325" t="str">
            <v>2761</v>
          </cell>
          <cell r="K325" t="str">
            <v>ACTIVOS P/IMPOSTOS DIFERIDOS</v>
          </cell>
          <cell r="L325">
            <v>179046.23</v>
          </cell>
          <cell r="M325">
            <v>51698.080000000002</v>
          </cell>
          <cell r="N325">
            <v>127348.15</v>
          </cell>
        </row>
        <row r="326">
          <cell r="C326">
            <v>2762</v>
          </cell>
          <cell r="D326" t="str">
            <v xml:space="preserve">2762         </v>
          </cell>
          <cell r="E326" t="str">
            <v>2762</v>
          </cell>
          <cell r="K326" t="str">
            <v>PASSIVOS POR IMPOSTO DIFERIDO</v>
          </cell>
          <cell r="L326">
            <v>179046.23</v>
          </cell>
          <cell r="M326">
            <v>179046.23</v>
          </cell>
          <cell r="N326">
            <v>0</v>
          </cell>
        </row>
        <row r="327">
          <cell r="C327">
            <v>28</v>
          </cell>
          <cell r="D327" t="str">
            <v xml:space="preserve">28         </v>
          </cell>
          <cell r="E327" t="str">
            <v>28</v>
          </cell>
          <cell r="K327" t="str">
            <v>PROVISOES P/COB. DUVIDOSAS</v>
          </cell>
          <cell r="L327">
            <v>367664.03</v>
          </cell>
          <cell r="M327">
            <v>473153.19</v>
          </cell>
          <cell r="N327">
            <v>-387582.44</v>
          </cell>
        </row>
        <row r="328">
          <cell r="C328">
            <v>281</v>
          </cell>
          <cell r="D328" t="str">
            <v xml:space="preserve">281         </v>
          </cell>
          <cell r="E328" t="str">
            <v>281</v>
          </cell>
          <cell r="K328" t="str">
            <v>DIVIDAS CLIENTES</v>
          </cell>
          <cell r="L328">
            <v>339077.72</v>
          </cell>
          <cell r="M328">
            <v>122697.38</v>
          </cell>
          <cell r="N328">
            <v>-387582.44</v>
          </cell>
        </row>
        <row r="329">
          <cell r="C329">
            <v>2812</v>
          </cell>
          <cell r="D329" t="str">
            <v xml:space="preserve">2812         </v>
          </cell>
          <cell r="E329" t="str">
            <v>2812</v>
          </cell>
          <cell r="K329" t="str">
            <v>DIVIDAS CLIENTES-V/P</v>
          </cell>
          <cell r="L329">
            <v>69421.05</v>
          </cell>
          <cell r="M329">
            <v>0</v>
          </cell>
          <cell r="N329">
            <v>0</v>
          </cell>
        </row>
        <row r="330">
          <cell r="C330">
            <v>2812</v>
          </cell>
          <cell r="D330" t="str">
            <v xml:space="preserve">2812      111   </v>
          </cell>
          <cell r="E330" t="str">
            <v>2812</v>
          </cell>
          <cell r="G330" t="str">
            <v>1</v>
          </cell>
          <cell r="H330" t="str">
            <v>1</v>
          </cell>
          <cell r="I330" t="str">
            <v>1</v>
          </cell>
          <cell r="K330" t="str">
            <v>DIVIDAS CLIENTES-V/P-N-AUTO</v>
          </cell>
          <cell r="L330">
            <v>69421.05</v>
          </cell>
          <cell r="M330">
            <v>0</v>
          </cell>
          <cell r="N330">
            <v>0</v>
          </cell>
        </row>
        <row r="331">
          <cell r="C331">
            <v>2813</v>
          </cell>
          <cell r="D331" t="str">
            <v xml:space="preserve">2813         </v>
          </cell>
          <cell r="E331" t="str">
            <v>2813</v>
          </cell>
          <cell r="K331" t="str">
            <v>DIVIDAS CLIENTES-ALUGUER</v>
          </cell>
          <cell r="L331">
            <v>269656.67</v>
          </cell>
          <cell r="M331">
            <v>122697.38</v>
          </cell>
          <cell r="N331">
            <v>-387582.44</v>
          </cell>
        </row>
        <row r="332">
          <cell r="C332">
            <v>28131</v>
          </cell>
          <cell r="D332" t="str">
            <v xml:space="preserve">28131         </v>
          </cell>
          <cell r="E332" t="str">
            <v>28131</v>
          </cell>
          <cell r="K332" t="str">
            <v>DIVIDAS CLIENTES-ALUGUER</v>
          </cell>
          <cell r="L332">
            <v>269656.67</v>
          </cell>
          <cell r="M332">
            <v>122697.38</v>
          </cell>
          <cell r="N332">
            <v>-387582.44</v>
          </cell>
        </row>
        <row r="333">
          <cell r="C333">
            <v>28131</v>
          </cell>
          <cell r="D333" t="str">
            <v xml:space="preserve">28131      111   </v>
          </cell>
          <cell r="E333" t="str">
            <v>28131</v>
          </cell>
          <cell r="G333" t="str">
            <v>1</v>
          </cell>
          <cell r="H333" t="str">
            <v>1</v>
          </cell>
          <cell r="I333" t="str">
            <v>1</v>
          </cell>
          <cell r="K333" t="str">
            <v>DIVIDAS CLIENTES - ALUG-AUTO</v>
          </cell>
          <cell r="L333">
            <v>269656.67</v>
          </cell>
          <cell r="M333">
            <v>122697.38</v>
          </cell>
          <cell r="N333">
            <v>-387582.44</v>
          </cell>
        </row>
        <row r="334">
          <cell r="C334">
            <v>282</v>
          </cell>
          <cell r="D334" t="str">
            <v xml:space="preserve">282         </v>
          </cell>
          <cell r="E334" t="str">
            <v>282</v>
          </cell>
          <cell r="K334" t="str">
            <v>PROV. COB. DUV. - ALD/RET</v>
          </cell>
          <cell r="L334">
            <v>28586.31</v>
          </cell>
          <cell r="M334">
            <v>350455.81</v>
          </cell>
          <cell r="N334">
            <v>0</v>
          </cell>
        </row>
        <row r="335">
          <cell r="C335">
            <v>2822</v>
          </cell>
          <cell r="D335" t="str">
            <v xml:space="preserve">2822         </v>
          </cell>
          <cell r="E335" t="str">
            <v>2822</v>
          </cell>
          <cell r="K335" t="str">
            <v>PROV COB DUV - ALD</v>
          </cell>
          <cell r="L335">
            <v>28586.31</v>
          </cell>
          <cell r="M335">
            <v>281034.7</v>
          </cell>
          <cell r="N335">
            <v>0</v>
          </cell>
        </row>
        <row r="336">
          <cell r="C336">
            <v>28221</v>
          </cell>
          <cell r="D336" t="str">
            <v xml:space="preserve">28221         </v>
          </cell>
          <cell r="E336" t="str">
            <v>28221</v>
          </cell>
          <cell r="K336" t="str">
            <v>PROV COB DUV - ALD/TRIB</v>
          </cell>
          <cell r="L336">
            <v>21360.17</v>
          </cell>
          <cell r="M336">
            <v>269173.18</v>
          </cell>
          <cell r="N336">
            <v>0</v>
          </cell>
        </row>
        <row r="337">
          <cell r="C337">
            <v>28222</v>
          </cell>
          <cell r="D337" t="str">
            <v xml:space="preserve">28222         </v>
          </cell>
          <cell r="E337" t="str">
            <v>28222</v>
          </cell>
          <cell r="K337" t="str">
            <v>PROV. COB. DUV. - ALD MORA</v>
          </cell>
          <cell r="L337">
            <v>7226.14</v>
          </cell>
          <cell r="M337">
            <v>11861.52</v>
          </cell>
          <cell r="N337">
            <v>1.8189894035458565E-12</v>
          </cell>
        </row>
        <row r="338">
          <cell r="C338">
            <v>2823</v>
          </cell>
          <cell r="D338" t="str">
            <v xml:space="preserve">2823         </v>
          </cell>
          <cell r="E338" t="str">
            <v>2823</v>
          </cell>
          <cell r="K338" t="str">
            <v>PROV COB DUV - RETAIL</v>
          </cell>
          <cell r="L338">
            <v>0</v>
          </cell>
          <cell r="M338">
            <v>69421.11</v>
          </cell>
          <cell r="N338">
            <v>0</v>
          </cell>
        </row>
        <row r="339">
          <cell r="C339">
            <v>28231</v>
          </cell>
          <cell r="D339" t="str">
            <v xml:space="preserve">28231         </v>
          </cell>
          <cell r="E339" t="str">
            <v>28231</v>
          </cell>
          <cell r="K339" t="str">
            <v>PROV COB DUV - RET/TRIB</v>
          </cell>
          <cell r="L339">
            <v>0</v>
          </cell>
          <cell r="M339">
            <v>69421.11</v>
          </cell>
          <cell r="N339">
            <v>0</v>
          </cell>
        </row>
        <row r="340">
          <cell r="C340">
            <v>29</v>
          </cell>
          <cell r="D340" t="str">
            <v xml:space="preserve">29         </v>
          </cell>
          <cell r="E340" t="str">
            <v>29</v>
          </cell>
          <cell r="K340" t="str">
            <v>PROVISOES P/RISCOS E ENCARGOS</v>
          </cell>
          <cell r="L340">
            <v>0</v>
          </cell>
          <cell r="M340">
            <v>187993</v>
          </cell>
          <cell r="N340">
            <v>-2758029.21</v>
          </cell>
        </row>
        <row r="341">
          <cell r="C341">
            <v>298</v>
          </cell>
          <cell r="D341" t="str">
            <v xml:space="preserve">298         </v>
          </cell>
          <cell r="E341" t="str">
            <v>298</v>
          </cell>
          <cell r="K341" t="str">
            <v>OUTROS RISCOS E ENCARGOS</v>
          </cell>
          <cell r="L341">
            <v>0</v>
          </cell>
          <cell r="M341">
            <v>187993</v>
          </cell>
          <cell r="N341">
            <v>-2758029.21</v>
          </cell>
        </row>
        <row r="342">
          <cell r="C342">
            <v>2981</v>
          </cell>
          <cell r="D342" t="str">
            <v xml:space="preserve">2981         </v>
          </cell>
          <cell r="E342" t="str">
            <v>2981</v>
          </cell>
          <cell r="K342" t="str">
            <v>OUTROS RISCOS E ENCARGOS</v>
          </cell>
          <cell r="L342">
            <v>0</v>
          </cell>
          <cell r="M342">
            <v>60000</v>
          </cell>
          <cell r="N342">
            <v>-2630036.21</v>
          </cell>
        </row>
        <row r="343">
          <cell r="C343">
            <v>2982</v>
          </cell>
          <cell r="D343" t="str">
            <v xml:space="preserve">2982         </v>
          </cell>
          <cell r="E343" t="str">
            <v>2982</v>
          </cell>
          <cell r="K343" t="str">
            <v>PROVISOES VALORES RESIDUAIS</v>
          </cell>
          <cell r="L343">
            <v>0</v>
          </cell>
          <cell r="M343">
            <v>127993</v>
          </cell>
          <cell r="N343">
            <v>-127993</v>
          </cell>
        </row>
        <row r="344">
          <cell r="C344">
            <v>42</v>
          </cell>
          <cell r="D344" t="str">
            <v xml:space="preserve">42         </v>
          </cell>
          <cell r="E344" t="str">
            <v>42</v>
          </cell>
          <cell r="K344" t="str">
            <v>IMOBILIZACOES CORPOREAS</v>
          </cell>
          <cell r="L344">
            <v>10222785.670000002</v>
          </cell>
          <cell r="M344">
            <v>2380525.0499999998</v>
          </cell>
          <cell r="N344">
            <v>77744105.26000002</v>
          </cell>
        </row>
        <row r="345">
          <cell r="C345">
            <v>424</v>
          </cell>
          <cell r="D345" t="str">
            <v xml:space="preserve">424         </v>
          </cell>
          <cell r="E345" t="str">
            <v>424</v>
          </cell>
          <cell r="K345" t="str">
            <v>I.C.-EQUIPAMENTO DE TRANSPORTE</v>
          </cell>
          <cell r="L345">
            <v>10222785.670000002</v>
          </cell>
          <cell r="M345">
            <v>2380525.0499999998</v>
          </cell>
          <cell r="N345">
            <v>77744105.26000002</v>
          </cell>
        </row>
        <row r="346">
          <cell r="C346">
            <v>4241</v>
          </cell>
          <cell r="D346" t="str">
            <v xml:space="preserve">4241         </v>
          </cell>
          <cell r="E346" t="str">
            <v>4241</v>
          </cell>
          <cell r="K346" t="str">
            <v>I.C.-EQUIP.TRANSP.-LIGEIROS</v>
          </cell>
          <cell r="L346">
            <v>10222785.670000002</v>
          </cell>
          <cell r="M346">
            <v>2380525.0499999998</v>
          </cell>
          <cell r="N346">
            <v>77744105.26000002</v>
          </cell>
        </row>
        <row r="347">
          <cell r="C347">
            <v>42411</v>
          </cell>
          <cell r="D347" t="str">
            <v xml:space="preserve">42411         </v>
          </cell>
          <cell r="E347" t="str">
            <v>42411</v>
          </cell>
          <cell r="K347" t="str">
            <v>EQUIP.TRANSP.- DL 02/90</v>
          </cell>
          <cell r="L347">
            <v>49163.9</v>
          </cell>
          <cell r="M347">
            <v>59613.09</v>
          </cell>
          <cell r="N347">
            <v>788782.82</v>
          </cell>
        </row>
        <row r="348">
          <cell r="C348">
            <v>42412</v>
          </cell>
          <cell r="D348" t="str">
            <v xml:space="preserve">42412         </v>
          </cell>
          <cell r="E348" t="str">
            <v>42412</v>
          </cell>
          <cell r="K348" t="str">
            <v>I.C.-EQUIP.TRANSP.-FROTA ALG</v>
          </cell>
          <cell r="L348">
            <v>10173621.770000001</v>
          </cell>
          <cell r="M348">
            <v>2320911.96</v>
          </cell>
          <cell r="N348">
            <v>76601627.230000004</v>
          </cell>
        </row>
        <row r="349">
          <cell r="C349">
            <v>42413</v>
          </cell>
          <cell r="D349" t="str">
            <v xml:space="preserve">42413         </v>
          </cell>
          <cell r="E349" t="str">
            <v>42413</v>
          </cell>
          <cell r="K349" t="str">
            <v>A.A.-I.C.-EQU.TRAN.-FROTA FINP</v>
          </cell>
          <cell r="L349">
            <v>0</v>
          </cell>
          <cell r="M349">
            <v>0</v>
          </cell>
          <cell r="N349">
            <v>347925.27</v>
          </cell>
        </row>
        <row r="350">
          <cell r="C350">
            <v>42414</v>
          </cell>
          <cell r="D350" t="str">
            <v xml:space="preserve">42414         </v>
          </cell>
          <cell r="E350" t="str">
            <v>42414</v>
          </cell>
          <cell r="K350" t="str">
            <v>I.C.-EQUIP.TRANSP.ALG-VIAT.DEV</v>
          </cell>
          <cell r="L350">
            <v>0</v>
          </cell>
          <cell r="M350">
            <v>0</v>
          </cell>
          <cell r="N350">
            <v>5769.94</v>
          </cell>
        </row>
        <row r="351">
          <cell r="C351">
            <v>44</v>
          </cell>
          <cell r="D351" t="str">
            <v xml:space="preserve">44         </v>
          </cell>
          <cell r="E351" t="str">
            <v>44</v>
          </cell>
          <cell r="K351" t="str">
            <v>IMOBILIZACOES EM CURSO</v>
          </cell>
          <cell r="L351">
            <v>0</v>
          </cell>
          <cell r="M351">
            <v>405612.08</v>
          </cell>
          <cell r="N351">
            <v>0</v>
          </cell>
        </row>
        <row r="352">
          <cell r="C352">
            <v>441</v>
          </cell>
          <cell r="D352" t="str">
            <v xml:space="preserve">441         </v>
          </cell>
          <cell r="E352" t="str">
            <v>441</v>
          </cell>
          <cell r="K352" t="str">
            <v>ESCRITORIO DE LISBOA</v>
          </cell>
          <cell r="L352">
            <v>0</v>
          </cell>
          <cell r="M352">
            <v>405612.08</v>
          </cell>
          <cell r="N352">
            <v>0</v>
          </cell>
        </row>
        <row r="353">
          <cell r="C353">
            <v>4418</v>
          </cell>
          <cell r="D353" t="str">
            <v xml:space="preserve">4418         </v>
          </cell>
          <cell r="E353" t="str">
            <v>4418</v>
          </cell>
          <cell r="K353" t="str">
            <v>CONTRATOS ALD P/RECEPCIONAR</v>
          </cell>
          <cell r="L353">
            <v>0</v>
          </cell>
          <cell r="M353">
            <v>405612.08</v>
          </cell>
          <cell r="N353">
            <v>0</v>
          </cell>
        </row>
        <row r="354">
          <cell r="C354">
            <v>48</v>
          </cell>
          <cell r="D354" t="str">
            <v xml:space="preserve">48         </v>
          </cell>
          <cell r="E354" t="str">
            <v>48</v>
          </cell>
          <cell r="K354" t="str">
            <v>AMORTIZACOES ACUMULADAS</v>
          </cell>
          <cell r="L354">
            <v>1116820.1399999999</v>
          </cell>
          <cell r="M354">
            <v>1678858.46</v>
          </cell>
          <cell r="N354">
            <v>-25471018.449999999</v>
          </cell>
        </row>
        <row r="355">
          <cell r="C355">
            <v>482</v>
          </cell>
          <cell r="D355" t="str">
            <v xml:space="preserve">482         </v>
          </cell>
          <cell r="E355" t="str">
            <v>482</v>
          </cell>
          <cell r="K355" t="str">
            <v>AMORT.ACUM.-IMOBILIZADO CORP.</v>
          </cell>
          <cell r="L355">
            <v>1116820.1399999999</v>
          </cell>
          <cell r="M355">
            <v>1678858.46</v>
          </cell>
          <cell r="N355">
            <v>-25471018.449999999</v>
          </cell>
        </row>
        <row r="356">
          <cell r="C356">
            <v>4824</v>
          </cell>
          <cell r="D356" t="str">
            <v xml:space="preserve">4824         </v>
          </cell>
          <cell r="E356" t="str">
            <v>4824</v>
          </cell>
          <cell r="K356" t="str">
            <v>A.A.-I.C.-EQUIPAMENTO TRANSP.</v>
          </cell>
          <cell r="L356">
            <v>1116820.1399999999</v>
          </cell>
          <cell r="M356">
            <v>1678858.46</v>
          </cell>
          <cell r="N356">
            <v>-25471018.449999999</v>
          </cell>
        </row>
        <row r="357">
          <cell r="C357">
            <v>48241</v>
          </cell>
          <cell r="D357" t="str">
            <v xml:space="preserve">48241         </v>
          </cell>
          <cell r="E357" t="str">
            <v>48241</v>
          </cell>
          <cell r="K357" t="str">
            <v>A.A.-I.C.-EQUI.TRAN.-LIGEIROS</v>
          </cell>
          <cell r="L357">
            <v>1116820.1399999999</v>
          </cell>
          <cell r="M357">
            <v>1678858.46</v>
          </cell>
          <cell r="N357">
            <v>-25471018.449999999</v>
          </cell>
        </row>
        <row r="358">
          <cell r="C358">
            <v>482411</v>
          </cell>
          <cell r="D358" t="str">
            <v xml:space="preserve">482411         </v>
          </cell>
          <cell r="E358" t="str">
            <v>482411</v>
          </cell>
          <cell r="K358" t="str">
            <v>A.A.-I.C.-EQ.TRANSP-DL 02/90</v>
          </cell>
          <cell r="L358">
            <v>20434.830000000002</v>
          </cell>
          <cell r="M358">
            <v>37815.949999999997</v>
          </cell>
          <cell r="N358">
            <v>-279358.08000000002</v>
          </cell>
        </row>
        <row r="359">
          <cell r="C359">
            <v>482412</v>
          </cell>
          <cell r="D359" t="str">
            <v xml:space="preserve">482412         </v>
          </cell>
          <cell r="E359" t="str">
            <v>482412</v>
          </cell>
          <cell r="K359" t="str">
            <v>A.A.-I.C.-EQU.TRAN.-FROTA ALG</v>
          </cell>
          <cell r="L359">
            <v>1096385.31</v>
          </cell>
          <cell r="M359">
            <v>1633553.57</v>
          </cell>
          <cell r="N359">
            <v>-25071875.050000001</v>
          </cell>
        </row>
        <row r="360">
          <cell r="C360">
            <v>482413</v>
          </cell>
          <cell r="D360" t="str">
            <v xml:space="preserve">482413         </v>
          </cell>
          <cell r="E360" t="str">
            <v>482413</v>
          </cell>
          <cell r="K360" t="str">
            <v>A.A.-I.C-EQ.TR.-LIGEIR-FINPLUS</v>
          </cell>
          <cell r="L360">
            <v>0</v>
          </cell>
          <cell r="M360">
            <v>7082.23</v>
          </cell>
          <cell r="N360">
            <v>-118331.59</v>
          </cell>
        </row>
        <row r="361">
          <cell r="C361">
            <v>482414</v>
          </cell>
          <cell r="D361" t="str">
            <v xml:space="preserve">482414         </v>
          </cell>
          <cell r="E361" t="str">
            <v>482414</v>
          </cell>
          <cell r="K361" t="str">
            <v>A.A.-IC-EQ.TR.ALG-VIAT.DEVOL.</v>
          </cell>
          <cell r="L361">
            <v>0</v>
          </cell>
          <cell r="M361">
            <v>406.71</v>
          </cell>
          <cell r="N361">
            <v>-1453.73</v>
          </cell>
        </row>
        <row r="362">
          <cell r="C362">
            <v>51</v>
          </cell>
          <cell r="D362" t="str">
            <v xml:space="preserve">51         </v>
          </cell>
          <cell r="E362" t="str">
            <v>51</v>
          </cell>
          <cell r="K362" t="str">
            <v>CAPITAL</v>
          </cell>
          <cell r="L362">
            <v>0</v>
          </cell>
          <cell r="M362">
            <v>0</v>
          </cell>
          <cell r="N362">
            <v>-50000</v>
          </cell>
        </row>
        <row r="363">
          <cell r="C363">
            <v>516</v>
          </cell>
          <cell r="D363" t="str">
            <v xml:space="preserve">516         </v>
          </cell>
          <cell r="E363" t="str">
            <v>516</v>
          </cell>
          <cell r="K363" t="str">
            <v>ACCOES</v>
          </cell>
          <cell r="L363">
            <v>0</v>
          </cell>
          <cell r="M363">
            <v>0</v>
          </cell>
          <cell r="N363">
            <v>-50000</v>
          </cell>
        </row>
        <row r="364">
          <cell r="C364">
            <v>54</v>
          </cell>
          <cell r="D364" t="str">
            <v xml:space="preserve">54         </v>
          </cell>
          <cell r="E364" t="str">
            <v>54</v>
          </cell>
          <cell r="K364" t="str">
            <v>PREMIO DE EMISSÃO DE ACCOES</v>
          </cell>
          <cell r="L364">
            <v>0</v>
          </cell>
          <cell r="M364">
            <v>0</v>
          </cell>
          <cell r="N364">
            <v>-2767.53</v>
          </cell>
        </row>
        <row r="365">
          <cell r="C365">
            <v>541</v>
          </cell>
          <cell r="D365" t="str">
            <v xml:space="preserve">541         </v>
          </cell>
          <cell r="E365" t="str">
            <v>541</v>
          </cell>
          <cell r="K365" t="str">
            <v>PREMIO DE EMISSAO DE ACCOES</v>
          </cell>
          <cell r="L365">
            <v>0</v>
          </cell>
          <cell r="M365">
            <v>0</v>
          </cell>
          <cell r="N365">
            <v>-2767.53</v>
          </cell>
        </row>
        <row r="366">
          <cell r="C366">
            <v>57</v>
          </cell>
          <cell r="D366" t="str">
            <v xml:space="preserve">57         </v>
          </cell>
          <cell r="E366" t="str">
            <v>57</v>
          </cell>
          <cell r="K366" t="str">
            <v>RESERVAS</v>
          </cell>
          <cell r="L366">
            <v>0</v>
          </cell>
          <cell r="M366">
            <v>0</v>
          </cell>
          <cell r="N366">
            <v>-3378381.57</v>
          </cell>
        </row>
        <row r="367">
          <cell r="C367">
            <v>571</v>
          </cell>
          <cell r="D367" t="str">
            <v xml:space="preserve">571         </v>
          </cell>
          <cell r="E367" t="str">
            <v>571</v>
          </cell>
          <cell r="K367" t="str">
            <v>RESERVAS LEGAIS</v>
          </cell>
          <cell r="L367">
            <v>0</v>
          </cell>
          <cell r="M367">
            <v>0</v>
          </cell>
          <cell r="N367">
            <v>-24296.85</v>
          </cell>
        </row>
        <row r="368">
          <cell r="C368">
            <v>5711</v>
          </cell>
          <cell r="D368" t="str">
            <v xml:space="preserve">5711         </v>
          </cell>
          <cell r="E368" t="str">
            <v>5711</v>
          </cell>
          <cell r="K368" t="str">
            <v>RESERVAS LEGAIS</v>
          </cell>
          <cell r="L368">
            <v>0</v>
          </cell>
          <cell r="M368">
            <v>0</v>
          </cell>
          <cell r="N368">
            <v>-24296.85</v>
          </cell>
        </row>
        <row r="369">
          <cell r="C369">
            <v>574</v>
          </cell>
          <cell r="D369" t="str">
            <v xml:space="preserve">574         </v>
          </cell>
          <cell r="E369" t="str">
            <v>574</v>
          </cell>
          <cell r="K369" t="str">
            <v>RESERVAS LIVRES</v>
          </cell>
          <cell r="L369">
            <v>0</v>
          </cell>
          <cell r="M369">
            <v>0</v>
          </cell>
          <cell r="N369">
            <v>-3354084.72</v>
          </cell>
        </row>
        <row r="370">
          <cell r="C370">
            <v>5741</v>
          </cell>
          <cell r="D370" t="str">
            <v xml:space="preserve">5741         </v>
          </cell>
          <cell r="E370" t="str">
            <v>5741</v>
          </cell>
          <cell r="K370" t="str">
            <v>RESERVAS LIVRES</v>
          </cell>
          <cell r="L370">
            <v>0</v>
          </cell>
          <cell r="M370">
            <v>0</v>
          </cell>
          <cell r="N370">
            <v>-91017.7</v>
          </cell>
        </row>
        <row r="371">
          <cell r="C371">
            <v>5742</v>
          </cell>
          <cell r="D371" t="str">
            <v xml:space="preserve">5742         </v>
          </cell>
          <cell r="E371" t="str">
            <v>5742</v>
          </cell>
          <cell r="K371" t="str">
            <v>RESERVAS LIVRES/EXERC.95</v>
          </cell>
          <cell r="L371">
            <v>0</v>
          </cell>
          <cell r="M371">
            <v>0</v>
          </cell>
          <cell r="N371">
            <v>-446596.11</v>
          </cell>
        </row>
        <row r="372">
          <cell r="C372">
            <v>5743</v>
          </cell>
          <cell r="D372" t="str">
            <v xml:space="preserve">5743         </v>
          </cell>
          <cell r="E372" t="str">
            <v>5743</v>
          </cell>
          <cell r="K372" t="str">
            <v>RESERVAS LIVRES - EXERC. 96</v>
          </cell>
          <cell r="L372">
            <v>0</v>
          </cell>
          <cell r="M372">
            <v>0</v>
          </cell>
          <cell r="N372">
            <v>-869735.62</v>
          </cell>
        </row>
        <row r="373">
          <cell r="C373">
            <v>5744</v>
          </cell>
          <cell r="D373" t="str">
            <v xml:space="preserve">5744         </v>
          </cell>
          <cell r="E373" t="str">
            <v>5744</v>
          </cell>
          <cell r="K373" t="str">
            <v>RESERVAS LIVRES/EXERC. 97</v>
          </cell>
          <cell r="L373">
            <v>0</v>
          </cell>
          <cell r="M373">
            <v>0</v>
          </cell>
          <cell r="N373">
            <v>-860613.93</v>
          </cell>
        </row>
        <row r="374">
          <cell r="C374">
            <v>5745</v>
          </cell>
          <cell r="D374" t="str">
            <v xml:space="preserve">5745         </v>
          </cell>
          <cell r="E374" t="str">
            <v>5745</v>
          </cell>
          <cell r="K374" t="str">
            <v>RESERVAS LIVRES EXERC/98</v>
          </cell>
          <cell r="L374">
            <v>0</v>
          </cell>
          <cell r="M374">
            <v>0</v>
          </cell>
          <cell r="N374">
            <v>-743317.51</v>
          </cell>
        </row>
        <row r="375">
          <cell r="C375">
            <v>5746</v>
          </cell>
          <cell r="D375" t="str">
            <v xml:space="preserve">5746         </v>
          </cell>
          <cell r="E375" t="str">
            <v>5746</v>
          </cell>
          <cell r="K375" t="str">
            <v>RESERVAS LIVRES - EXERC. 99</v>
          </cell>
          <cell r="L375">
            <v>0</v>
          </cell>
          <cell r="M375">
            <v>0</v>
          </cell>
          <cell r="N375">
            <v>-621228.06000000006</v>
          </cell>
        </row>
        <row r="376">
          <cell r="C376">
            <v>5747</v>
          </cell>
          <cell r="D376" t="str">
            <v xml:space="preserve">5747         </v>
          </cell>
          <cell r="E376" t="str">
            <v>5747</v>
          </cell>
          <cell r="K376" t="str">
            <v>RESERVAS LIVRES - EXERC. 00</v>
          </cell>
          <cell r="L376">
            <v>0</v>
          </cell>
          <cell r="M376">
            <v>0</v>
          </cell>
          <cell r="N376">
            <v>-217028.02</v>
          </cell>
        </row>
        <row r="377">
          <cell r="C377">
            <v>5748</v>
          </cell>
          <cell r="D377" t="str">
            <v xml:space="preserve">5748         </v>
          </cell>
          <cell r="E377" t="str">
            <v>5748</v>
          </cell>
          <cell r="K377" t="str">
            <v>RESERVAS LIVRES - EXERC. 02</v>
          </cell>
          <cell r="L377">
            <v>0</v>
          </cell>
          <cell r="M377">
            <v>0</v>
          </cell>
          <cell r="N377">
            <v>495452.23</v>
          </cell>
        </row>
        <row r="378">
          <cell r="C378">
            <v>59</v>
          </cell>
          <cell r="D378" t="str">
            <v xml:space="preserve">59         </v>
          </cell>
          <cell r="E378" t="str">
            <v>59</v>
          </cell>
          <cell r="K378" t="str">
            <v>RESULTADOS TRANSITADOS</v>
          </cell>
          <cell r="L378">
            <v>0</v>
          </cell>
          <cell r="M378">
            <v>0</v>
          </cell>
          <cell r="N378">
            <v>-516082.03</v>
          </cell>
        </row>
        <row r="379">
          <cell r="C379">
            <v>597</v>
          </cell>
          <cell r="D379" t="str">
            <v xml:space="preserve">597         </v>
          </cell>
          <cell r="E379" t="str">
            <v>597</v>
          </cell>
          <cell r="K379" t="str">
            <v>RESULTADOS TRANSITADOS</v>
          </cell>
          <cell r="L379">
            <v>0</v>
          </cell>
          <cell r="M379">
            <v>0</v>
          </cell>
          <cell r="N379">
            <v>-516082.03</v>
          </cell>
        </row>
        <row r="380">
          <cell r="C380">
            <v>5970</v>
          </cell>
          <cell r="D380" t="str">
            <v xml:space="preserve">5970         </v>
          </cell>
          <cell r="E380" t="str">
            <v>5970</v>
          </cell>
          <cell r="K380" t="str">
            <v>RESULTADOS TRANSITADOS</v>
          </cell>
          <cell r="L380">
            <v>0</v>
          </cell>
          <cell r="M380">
            <v>0</v>
          </cell>
          <cell r="N380">
            <v>-516082.03</v>
          </cell>
        </row>
        <row r="381">
          <cell r="C381">
            <v>62</v>
          </cell>
          <cell r="D381" t="str">
            <v xml:space="preserve">62         </v>
          </cell>
          <cell r="E381" t="str">
            <v>62</v>
          </cell>
          <cell r="K381" t="str">
            <v>FORNECIM.SERVICOS EXTERNOS</v>
          </cell>
          <cell r="L381">
            <v>321024.48</v>
          </cell>
          <cell r="M381">
            <v>41026.480000000003</v>
          </cell>
          <cell r="N381">
            <v>1868570.81</v>
          </cell>
        </row>
        <row r="382">
          <cell r="C382">
            <v>622</v>
          </cell>
          <cell r="D382" t="str">
            <v xml:space="preserve">622         </v>
          </cell>
          <cell r="E382" t="str">
            <v>622</v>
          </cell>
          <cell r="K382" t="str">
            <v>FORNECIMENTOS E SERVICOS</v>
          </cell>
          <cell r="L382">
            <v>321024.48</v>
          </cell>
          <cell r="M382">
            <v>41026.480000000003</v>
          </cell>
          <cell r="N382">
            <v>1868570.81</v>
          </cell>
        </row>
        <row r="383">
          <cell r="C383">
            <v>6221</v>
          </cell>
          <cell r="D383" t="str">
            <v xml:space="preserve">6221         </v>
          </cell>
          <cell r="E383" t="str">
            <v>6221</v>
          </cell>
          <cell r="K383" t="str">
            <v>FORNECIMENTOS E SERVICOS</v>
          </cell>
          <cell r="L383">
            <v>20651.939999999999</v>
          </cell>
          <cell r="M383">
            <v>0</v>
          </cell>
          <cell r="N383">
            <v>74848.649999999994</v>
          </cell>
        </row>
        <row r="384">
          <cell r="C384">
            <v>62212</v>
          </cell>
          <cell r="D384" t="str">
            <v xml:space="preserve">62212         </v>
          </cell>
          <cell r="E384" t="str">
            <v>62212</v>
          </cell>
          <cell r="K384" t="str">
            <v>COMBUSTIVEIS</v>
          </cell>
          <cell r="L384">
            <v>6108.87</v>
          </cell>
          <cell r="M384">
            <v>0</v>
          </cell>
          <cell r="N384">
            <v>26555.119999999999</v>
          </cell>
        </row>
        <row r="385">
          <cell r="C385">
            <v>62212</v>
          </cell>
          <cell r="D385" t="str">
            <v>62212         210</v>
          </cell>
          <cell r="E385" t="str">
            <v>62212</v>
          </cell>
          <cell r="J385" t="str">
            <v>210</v>
          </cell>
          <cell r="K385" t="str">
            <v>COMBUSTIVEIS-Fin Plus</v>
          </cell>
          <cell r="L385">
            <v>508.67</v>
          </cell>
          <cell r="M385">
            <v>0</v>
          </cell>
          <cell r="N385">
            <v>3062.57</v>
          </cell>
        </row>
        <row r="386">
          <cell r="C386">
            <v>62212</v>
          </cell>
          <cell r="D386" t="str">
            <v>62212         900</v>
          </cell>
          <cell r="E386" t="str">
            <v>62212</v>
          </cell>
          <cell r="J386" t="str">
            <v>900</v>
          </cell>
          <cell r="K386" t="str">
            <v>COMBUSTIVEIS Dir Geral</v>
          </cell>
          <cell r="L386">
            <v>37.24</v>
          </cell>
          <cell r="M386">
            <v>0</v>
          </cell>
          <cell r="N386">
            <v>814.07</v>
          </cell>
        </row>
        <row r="387">
          <cell r="C387">
            <v>62212</v>
          </cell>
          <cell r="D387" t="str">
            <v>62212         910</v>
          </cell>
          <cell r="E387" t="str">
            <v>62212</v>
          </cell>
          <cell r="J387" t="str">
            <v>910</v>
          </cell>
          <cell r="K387" t="str">
            <v>COMBUSTIVEIS Comercial</v>
          </cell>
          <cell r="L387">
            <v>324</v>
          </cell>
          <cell r="M387">
            <v>0</v>
          </cell>
          <cell r="N387">
            <v>1313.88</v>
          </cell>
        </row>
        <row r="388">
          <cell r="C388">
            <v>62212</v>
          </cell>
          <cell r="D388" t="str">
            <v>62212         911</v>
          </cell>
          <cell r="E388" t="str">
            <v>62212</v>
          </cell>
          <cell r="J388" t="str">
            <v>911</v>
          </cell>
          <cell r="K388" t="str">
            <v>COMBUSTIVEIS - Cunha Candido</v>
          </cell>
          <cell r="L388">
            <v>693.69</v>
          </cell>
          <cell r="M388">
            <v>0</v>
          </cell>
          <cell r="N388">
            <v>2527.52</v>
          </cell>
        </row>
        <row r="389">
          <cell r="C389">
            <v>62212</v>
          </cell>
          <cell r="D389" t="str">
            <v>62212         912</v>
          </cell>
          <cell r="E389" t="str">
            <v>62212</v>
          </cell>
          <cell r="J389" t="str">
            <v>912</v>
          </cell>
          <cell r="K389" t="str">
            <v>COMBUSTIVEIS - Gabriel Simoes</v>
          </cell>
          <cell r="L389">
            <v>479.68</v>
          </cell>
          <cell r="M389">
            <v>0</v>
          </cell>
          <cell r="N389">
            <v>2190.31</v>
          </cell>
        </row>
        <row r="390">
          <cell r="C390">
            <v>62212</v>
          </cell>
          <cell r="D390" t="str">
            <v>62212         913</v>
          </cell>
          <cell r="E390" t="str">
            <v>62212</v>
          </cell>
          <cell r="J390" t="str">
            <v>913</v>
          </cell>
          <cell r="K390" t="str">
            <v>COMBUSTIVEIS - Jose Monteiro</v>
          </cell>
          <cell r="L390">
            <v>597.87</v>
          </cell>
          <cell r="M390">
            <v>0</v>
          </cell>
          <cell r="N390">
            <v>2035.16</v>
          </cell>
        </row>
        <row r="391">
          <cell r="C391">
            <v>62212</v>
          </cell>
          <cell r="D391" t="str">
            <v>62212         914</v>
          </cell>
          <cell r="E391" t="str">
            <v>62212</v>
          </cell>
          <cell r="J391" t="str">
            <v>914</v>
          </cell>
          <cell r="K391" t="str">
            <v>COMBUSTIVEIS - Rui Guerra</v>
          </cell>
          <cell r="L391">
            <v>669.27</v>
          </cell>
          <cell r="M391">
            <v>0</v>
          </cell>
          <cell r="N391">
            <v>2916.83</v>
          </cell>
        </row>
        <row r="392">
          <cell r="C392">
            <v>62212</v>
          </cell>
          <cell r="D392" t="str">
            <v>62212         920</v>
          </cell>
          <cell r="E392" t="str">
            <v>62212</v>
          </cell>
          <cell r="J392" t="str">
            <v>920</v>
          </cell>
          <cell r="K392" t="str">
            <v>COMBUSTIVEIS Aceitacao</v>
          </cell>
          <cell r="L392">
            <v>0</v>
          </cell>
          <cell r="M392">
            <v>0</v>
          </cell>
          <cell r="N392">
            <v>52.25</v>
          </cell>
        </row>
        <row r="393">
          <cell r="C393">
            <v>62212</v>
          </cell>
          <cell r="D393" t="str">
            <v>62212         930</v>
          </cell>
          <cell r="E393" t="str">
            <v>62212</v>
          </cell>
          <cell r="J393" t="str">
            <v>930</v>
          </cell>
          <cell r="K393" t="str">
            <v>COMBUSTIVEIS Pos venda</v>
          </cell>
          <cell r="L393">
            <v>219.04</v>
          </cell>
          <cell r="M393">
            <v>0</v>
          </cell>
          <cell r="N393">
            <v>990.54</v>
          </cell>
        </row>
        <row r="394">
          <cell r="C394">
            <v>62212</v>
          </cell>
          <cell r="D394" t="str">
            <v>62212         940</v>
          </cell>
          <cell r="E394" t="str">
            <v>62212</v>
          </cell>
          <cell r="J394" t="str">
            <v>940</v>
          </cell>
          <cell r="K394" t="str">
            <v>COMBUSTIVEIS Recup. credito</v>
          </cell>
          <cell r="L394">
            <v>634.74</v>
          </cell>
          <cell r="M394">
            <v>0</v>
          </cell>
          <cell r="N394">
            <v>2942.66</v>
          </cell>
        </row>
        <row r="395">
          <cell r="C395">
            <v>62212</v>
          </cell>
          <cell r="D395" t="str">
            <v>62212         950</v>
          </cell>
          <cell r="E395" t="str">
            <v>62212</v>
          </cell>
          <cell r="J395" t="str">
            <v>950</v>
          </cell>
          <cell r="K395" t="str">
            <v>COMBUSTIVEIS Finanças</v>
          </cell>
          <cell r="L395">
            <v>551.54</v>
          </cell>
          <cell r="M395">
            <v>0</v>
          </cell>
          <cell r="N395">
            <v>2242.62</v>
          </cell>
        </row>
        <row r="396">
          <cell r="C396">
            <v>62212</v>
          </cell>
          <cell r="D396" t="str">
            <v>62212         960</v>
          </cell>
          <cell r="E396" t="str">
            <v>62212</v>
          </cell>
          <cell r="J396" t="str">
            <v>960</v>
          </cell>
          <cell r="K396" t="str">
            <v>COMBUSTIVEIS Pessoal sup.</v>
          </cell>
          <cell r="L396">
            <v>728.37</v>
          </cell>
          <cell r="M396">
            <v>0</v>
          </cell>
          <cell r="N396">
            <v>2865.22</v>
          </cell>
        </row>
        <row r="397">
          <cell r="C397">
            <v>62212</v>
          </cell>
          <cell r="D397" t="str">
            <v>62212         970</v>
          </cell>
          <cell r="E397" t="str">
            <v>62212</v>
          </cell>
          <cell r="J397" t="str">
            <v>970</v>
          </cell>
          <cell r="K397" t="str">
            <v>COMBUSTIVEIS Informatica</v>
          </cell>
          <cell r="L397">
            <v>625.77</v>
          </cell>
          <cell r="M397">
            <v>0</v>
          </cell>
          <cell r="N397">
            <v>2562.5</v>
          </cell>
        </row>
        <row r="398">
          <cell r="C398">
            <v>62212</v>
          </cell>
          <cell r="D398" t="str">
            <v>62212         990</v>
          </cell>
          <cell r="E398" t="str">
            <v>62212</v>
          </cell>
          <cell r="J398" t="str">
            <v>990</v>
          </cell>
          <cell r="K398" t="str">
            <v>COMBUSTIVEIS Indirectos</v>
          </cell>
          <cell r="L398">
            <v>38.99</v>
          </cell>
          <cell r="M398">
            <v>0</v>
          </cell>
          <cell r="N398">
            <v>38.99</v>
          </cell>
        </row>
        <row r="399">
          <cell r="C399">
            <v>62215</v>
          </cell>
          <cell r="D399" t="str">
            <v xml:space="preserve">62215         </v>
          </cell>
          <cell r="E399" t="str">
            <v>62215</v>
          </cell>
          <cell r="K399" t="str">
            <v>FERRAM. UTENS.-DESGASTE RAP.</v>
          </cell>
          <cell r="L399">
            <v>43.78</v>
          </cell>
          <cell r="M399">
            <v>0</v>
          </cell>
          <cell r="N399">
            <v>982.32</v>
          </cell>
        </row>
        <row r="400">
          <cell r="C400">
            <v>62215</v>
          </cell>
          <cell r="D400" t="str">
            <v>62215         900</v>
          </cell>
          <cell r="E400" t="str">
            <v>62215</v>
          </cell>
          <cell r="J400" t="str">
            <v>900</v>
          </cell>
          <cell r="K400" t="str">
            <v>FERRAMENTAS UTENC Dir Geral</v>
          </cell>
          <cell r="L400">
            <v>0</v>
          </cell>
          <cell r="M400">
            <v>0</v>
          </cell>
          <cell r="N400">
            <v>62.39</v>
          </cell>
        </row>
        <row r="401">
          <cell r="C401">
            <v>62215</v>
          </cell>
          <cell r="D401" t="str">
            <v>62215         910</v>
          </cell>
          <cell r="E401" t="str">
            <v>62215</v>
          </cell>
          <cell r="J401" t="str">
            <v>910</v>
          </cell>
          <cell r="K401" t="str">
            <v>FERRAMENTAS UTENC Comercial</v>
          </cell>
          <cell r="L401">
            <v>0</v>
          </cell>
          <cell r="M401">
            <v>0</v>
          </cell>
          <cell r="N401">
            <v>117.48</v>
          </cell>
        </row>
        <row r="402">
          <cell r="C402">
            <v>62215</v>
          </cell>
          <cell r="D402" t="str">
            <v>62215         920</v>
          </cell>
          <cell r="E402" t="str">
            <v>62215</v>
          </cell>
          <cell r="J402" t="str">
            <v>920</v>
          </cell>
          <cell r="K402" t="str">
            <v>FERRAMENTAS UTENC Aceitacão</v>
          </cell>
          <cell r="L402">
            <v>0</v>
          </cell>
          <cell r="M402">
            <v>0</v>
          </cell>
          <cell r="N402">
            <v>38.979999999999997</v>
          </cell>
        </row>
        <row r="403">
          <cell r="C403">
            <v>62215</v>
          </cell>
          <cell r="D403" t="str">
            <v>62215         930</v>
          </cell>
          <cell r="E403" t="str">
            <v>62215</v>
          </cell>
          <cell r="J403" t="str">
            <v>930</v>
          </cell>
          <cell r="K403" t="str">
            <v>FERRAMENTAS UTENC Pos venda</v>
          </cell>
          <cell r="L403">
            <v>0</v>
          </cell>
          <cell r="M403">
            <v>0</v>
          </cell>
          <cell r="N403">
            <v>7</v>
          </cell>
        </row>
        <row r="404">
          <cell r="C404">
            <v>62215</v>
          </cell>
          <cell r="D404" t="str">
            <v>62215         960</v>
          </cell>
          <cell r="E404" t="str">
            <v>62215</v>
          </cell>
          <cell r="J404" t="str">
            <v>960</v>
          </cell>
          <cell r="K404" t="str">
            <v>FERRAMENTAS UTENC Pessoal sup.</v>
          </cell>
          <cell r="L404">
            <v>0</v>
          </cell>
          <cell r="M404">
            <v>0</v>
          </cell>
          <cell r="N404">
            <v>50.42</v>
          </cell>
        </row>
        <row r="405">
          <cell r="C405">
            <v>62215</v>
          </cell>
          <cell r="D405" t="str">
            <v>62215         970</v>
          </cell>
          <cell r="E405" t="str">
            <v>62215</v>
          </cell>
          <cell r="J405" t="str">
            <v>970</v>
          </cell>
          <cell r="K405" t="str">
            <v>FERRAMENTAS UTENC Informatica</v>
          </cell>
          <cell r="L405">
            <v>0</v>
          </cell>
          <cell r="M405">
            <v>0</v>
          </cell>
          <cell r="N405">
            <v>180.98</v>
          </cell>
        </row>
        <row r="406">
          <cell r="C406">
            <v>62215</v>
          </cell>
          <cell r="D406" t="str">
            <v>62215         990</v>
          </cell>
          <cell r="E406" t="str">
            <v>62215</v>
          </cell>
          <cell r="J406" t="str">
            <v>990</v>
          </cell>
          <cell r="K406" t="str">
            <v>FERRAMENTAS UTENC Gerais</v>
          </cell>
          <cell r="L406">
            <v>43.78</v>
          </cell>
          <cell r="M406">
            <v>0</v>
          </cell>
          <cell r="N406">
            <v>525.07000000000005</v>
          </cell>
        </row>
        <row r="407">
          <cell r="C407">
            <v>62216</v>
          </cell>
          <cell r="D407" t="str">
            <v xml:space="preserve">62216         </v>
          </cell>
          <cell r="E407" t="str">
            <v>62216</v>
          </cell>
          <cell r="K407" t="str">
            <v>LIVROS E DOCUMENT.TECNICA</v>
          </cell>
          <cell r="L407">
            <v>0</v>
          </cell>
          <cell r="M407">
            <v>0</v>
          </cell>
          <cell r="N407">
            <v>1176.23</v>
          </cell>
        </row>
        <row r="408">
          <cell r="C408">
            <v>62216</v>
          </cell>
          <cell r="D408" t="str">
            <v>62216         950</v>
          </cell>
          <cell r="E408" t="str">
            <v>62216</v>
          </cell>
          <cell r="J408" t="str">
            <v>950</v>
          </cell>
          <cell r="K408" t="str">
            <v>LIVROS E DOC.TEC Finanças</v>
          </cell>
          <cell r="L408">
            <v>0</v>
          </cell>
          <cell r="M408">
            <v>0</v>
          </cell>
          <cell r="N408">
            <v>774.65</v>
          </cell>
        </row>
        <row r="409">
          <cell r="C409">
            <v>62216</v>
          </cell>
          <cell r="D409" t="str">
            <v>62216         970</v>
          </cell>
          <cell r="E409" t="str">
            <v>62216</v>
          </cell>
          <cell r="J409" t="str">
            <v>970</v>
          </cell>
          <cell r="K409" t="str">
            <v>LIVROS E DOC.TEC Informatica</v>
          </cell>
          <cell r="L409">
            <v>0</v>
          </cell>
          <cell r="M409">
            <v>0</v>
          </cell>
          <cell r="N409">
            <v>401.58</v>
          </cell>
        </row>
        <row r="410">
          <cell r="C410">
            <v>62217</v>
          </cell>
          <cell r="D410" t="str">
            <v xml:space="preserve">62217         </v>
          </cell>
          <cell r="E410" t="str">
            <v>62217</v>
          </cell>
          <cell r="K410" t="str">
            <v>MATERIAL ESCRITORIO</v>
          </cell>
          <cell r="L410">
            <v>10414.290000000001</v>
          </cell>
          <cell r="M410">
            <v>0</v>
          </cell>
          <cell r="N410">
            <v>36568.22</v>
          </cell>
        </row>
        <row r="411">
          <cell r="C411">
            <v>62217</v>
          </cell>
          <cell r="D411" t="str">
            <v>62217         190</v>
          </cell>
          <cell r="E411" t="str">
            <v>62217</v>
          </cell>
          <cell r="J411" t="str">
            <v>190</v>
          </cell>
          <cell r="K411" t="str">
            <v>MAT.ESCRITORIO.-ALD-Gerais</v>
          </cell>
          <cell r="L411">
            <v>0</v>
          </cell>
          <cell r="M411">
            <v>0</v>
          </cell>
          <cell r="N411">
            <v>3514.82</v>
          </cell>
        </row>
        <row r="412">
          <cell r="C412">
            <v>62217</v>
          </cell>
          <cell r="D412" t="str">
            <v>62217         210</v>
          </cell>
          <cell r="E412" t="str">
            <v>62217</v>
          </cell>
          <cell r="J412" t="str">
            <v>210</v>
          </cell>
          <cell r="K412" t="str">
            <v>MAT.ESCRIT.- Comercial FINPLUS</v>
          </cell>
          <cell r="L412">
            <v>0</v>
          </cell>
          <cell r="M412">
            <v>0</v>
          </cell>
          <cell r="N412">
            <v>69.36</v>
          </cell>
        </row>
        <row r="413">
          <cell r="C413">
            <v>62217</v>
          </cell>
          <cell r="D413" t="str">
            <v>62217         900</v>
          </cell>
          <cell r="E413" t="str">
            <v>62217</v>
          </cell>
          <cell r="J413" t="str">
            <v>900</v>
          </cell>
          <cell r="K413" t="str">
            <v>MAT.ESCRIT.- Dir Geral</v>
          </cell>
          <cell r="L413">
            <v>62.83</v>
          </cell>
          <cell r="M413">
            <v>0</v>
          </cell>
          <cell r="N413">
            <v>352.24</v>
          </cell>
        </row>
        <row r="414">
          <cell r="C414">
            <v>62217</v>
          </cell>
          <cell r="D414" t="str">
            <v>62217         910</v>
          </cell>
          <cell r="E414" t="str">
            <v>62217</v>
          </cell>
          <cell r="J414" t="str">
            <v>910</v>
          </cell>
          <cell r="K414" t="str">
            <v>MAT.ESCRIT.- Comercial</v>
          </cell>
          <cell r="L414">
            <v>737.31</v>
          </cell>
          <cell r="M414">
            <v>0</v>
          </cell>
          <cell r="N414">
            <v>1452.72</v>
          </cell>
        </row>
        <row r="415">
          <cell r="C415">
            <v>62217</v>
          </cell>
          <cell r="D415" t="str">
            <v>62217         920</v>
          </cell>
          <cell r="E415" t="str">
            <v>62217</v>
          </cell>
          <cell r="J415" t="str">
            <v>920</v>
          </cell>
          <cell r="K415" t="str">
            <v>MAT.ESCRIT.- Aceitacão</v>
          </cell>
          <cell r="L415">
            <v>470</v>
          </cell>
          <cell r="M415">
            <v>0</v>
          </cell>
          <cell r="N415">
            <v>6146.74</v>
          </cell>
        </row>
        <row r="416">
          <cell r="C416">
            <v>62217</v>
          </cell>
          <cell r="D416" t="str">
            <v>62217         930</v>
          </cell>
          <cell r="E416" t="str">
            <v>62217</v>
          </cell>
          <cell r="J416" t="str">
            <v>930</v>
          </cell>
          <cell r="K416" t="str">
            <v>MAT.ESCRIT.- Pos venda</v>
          </cell>
          <cell r="L416">
            <v>5645.75</v>
          </cell>
          <cell r="M416">
            <v>0</v>
          </cell>
          <cell r="N416">
            <v>10377.92</v>
          </cell>
        </row>
        <row r="417">
          <cell r="C417">
            <v>62217</v>
          </cell>
          <cell r="D417" t="str">
            <v>62217         940</v>
          </cell>
          <cell r="E417" t="str">
            <v>62217</v>
          </cell>
          <cell r="J417" t="str">
            <v>940</v>
          </cell>
          <cell r="K417" t="str">
            <v>MAT.ESCRIT.- Recup. credito</v>
          </cell>
          <cell r="L417">
            <v>1374.94</v>
          </cell>
          <cell r="M417">
            <v>0</v>
          </cell>
          <cell r="N417">
            <v>2831.35</v>
          </cell>
        </row>
        <row r="418">
          <cell r="C418">
            <v>62217</v>
          </cell>
          <cell r="D418" t="str">
            <v>62217         950</v>
          </cell>
          <cell r="E418" t="str">
            <v>62217</v>
          </cell>
          <cell r="J418" t="str">
            <v>950</v>
          </cell>
          <cell r="K418" t="str">
            <v>MAT.ESCRIT.- Finanças</v>
          </cell>
          <cell r="L418">
            <v>1251.56</v>
          </cell>
          <cell r="M418">
            <v>0</v>
          </cell>
          <cell r="N418">
            <v>2950.23</v>
          </cell>
        </row>
        <row r="419">
          <cell r="C419">
            <v>62217</v>
          </cell>
          <cell r="D419" t="str">
            <v>62217         960</v>
          </cell>
          <cell r="E419" t="str">
            <v>62217</v>
          </cell>
          <cell r="J419" t="str">
            <v>960</v>
          </cell>
          <cell r="K419" t="str">
            <v>MAT.ESCRIT.- Pessoal sup.</v>
          </cell>
          <cell r="L419">
            <v>187.37</v>
          </cell>
          <cell r="M419">
            <v>0</v>
          </cell>
          <cell r="N419">
            <v>369.01</v>
          </cell>
        </row>
        <row r="420">
          <cell r="C420">
            <v>62217</v>
          </cell>
          <cell r="D420" t="str">
            <v>62217         970</v>
          </cell>
          <cell r="E420" t="str">
            <v>62217</v>
          </cell>
          <cell r="J420" t="str">
            <v>970</v>
          </cell>
          <cell r="K420" t="str">
            <v>MAT.ESCRIT.- Informatica</v>
          </cell>
          <cell r="L420">
            <v>684.53</v>
          </cell>
          <cell r="M420">
            <v>0</v>
          </cell>
          <cell r="N420">
            <v>3683.85</v>
          </cell>
        </row>
        <row r="421">
          <cell r="C421">
            <v>62217</v>
          </cell>
          <cell r="D421" t="str">
            <v>62217         990</v>
          </cell>
          <cell r="E421" t="str">
            <v>62217</v>
          </cell>
          <cell r="J421" t="str">
            <v>990</v>
          </cell>
          <cell r="K421" t="str">
            <v>MAT.ESCRIT.- Gerais</v>
          </cell>
          <cell r="L421">
            <v>0</v>
          </cell>
          <cell r="M421">
            <v>0</v>
          </cell>
          <cell r="N421">
            <v>4819.9799999999996</v>
          </cell>
        </row>
        <row r="422">
          <cell r="C422">
            <v>62218</v>
          </cell>
          <cell r="D422" t="str">
            <v xml:space="preserve">62218         </v>
          </cell>
          <cell r="E422" t="str">
            <v>62218</v>
          </cell>
          <cell r="K422" t="str">
            <v>ARTIGOS P/OFERTA</v>
          </cell>
          <cell r="L422">
            <v>3545</v>
          </cell>
          <cell r="M422">
            <v>0</v>
          </cell>
          <cell r="N422">
            <v>3545</v>
          </cell>
        </row>
        <row r="423">
          <cell r="C423">
            <v>62218</v>
          </cell>
          <cell r="D423" t="str">
            <v>62218         990</v>
          </cell>
          <cell r="E423" t="str">
            <v>62218</v>
          </cell>
          <cell r="J423" t="str">
            <v>990</v>
          </cell>
          <cell r="K423" t="str">
            <v>ART. P/OFERTA- Gerais</v>
          </cell>
          <cell r="L423">
            <v>3545</v>
          </cell>
          <cell r="M423">
            <v>0</v>
          </cell>
          <cell r="N423">
            <v>3545</v>
          </cell>
        </row>
        <row r="424">
          <cell r="C424">
            <v>62219</v>
          </cell>
          <cell r="D424" t="str">
            <v xml:space="preserve">62219         </v>
          </cell>
          <cell r="E424" t="str">
            <v>62219</v>
          </cell>
          <cell r="K424" t="str">
            <v>RENDAS E ALUGUERES</v>
          </cell>
          <cell r="L424">
            <v>540</v>
          </cell>
          <cell r="M424">
            <v>0</v>
          </cell>
          <cell r="N424">
            <v>6021.76</v>
          </cell>
        </row>
        <row r="425">
          <cell r="C425">
            <v>622193</v>
          </cell>
          <cell r="D425" t="str">
            <v xml:space="preserve">622193         </v>
          </cell>
          <cell r="E425" t="str">
            <v>622193</v>
          </cell>
          <cell r="K425" t="str">
            <v>EQUIP ADMINISTRATIVO</v>
          </cell>
          <cell r="L425">
            <v>0</v>
          </cell>
          <cell r="M425">
            <v>0</v>
          </cell>
          <cell r="N425">
            <v>101.48</v>
          </cell>
        </row>
        <row r="426">
          <cell r="C426">
            <v>622193</v>
          </cell>
          <cell r="D426" t="str">
            <v>622193         910</v>
          </cell>
          <cell r="E426" t="str">
            <v>622193</v>
          </cell>
          <cell r="J426" t="str">
            <v>910</v>
          </cell>
          <cell r="K426" t="str">
            <v>ALUGUER - EQUIP.ADM. Comercial</v>
          </cell>
          <cell r="L426">
            <v>0</v>
          </cell>
          <cell r="M426">
            <v>0</v>
          </cell>
          <cell r="N426">
            <v>101.48</v>
          </cell>
        </row>
        <row r="427">
          <cell r="C427">
            <v>622195</v>
          </cell>
          <cell r="D427" t="str">
            <v xml:space="preserve">622195         </v>
          </cell>
          <cell r="E427" t="str">
            <v>622195</v>
          </cell>
          <cell r="K427" t="str">
            <v>ALUGUER DE GARAGENS</v>
          </cell>
          <cell r="L427">
            <v>540</v>
          </cell>
          <cell r="M427">
            <v>0</v>
          </cell>
          <cell r="N427">
            <v>5920.28</v>
          </cell>
        </row>
        <row r="428">
          <cell r="C428">
            <v>622195</v>
          </cell>
          <cell r="D428" t="str">
            <v>622195         910</v>
          </cell>
          <cell r="E428" t="str">
            <v>622195</v>
          </cell>
          <cell r="J428" t="str">
            <v>910</v>
          </cell>
          <cell r="K428" t="str">
            <v>ALUGUER GARAGEM Comercial</v>
          </cell>
          <cell r="L428">
            <v>324</v>
          </cell>
          <cell r="M428">
            <v>0</v>
          </cell>
          <cell r="N428">
            <v>2047.83</v>
          </cell>
        </row>
        <row r="429">
          <cell r="C429">
            <v>622195</v>
          </cell>
          <cell r="D429" t="str">
            <v>622195         940</v>
          </cell>
          <cell r="E429" t="str">
            <v>622195</v>
          </cell>
          <cell r="J429" t="str">
            <v>940</v>
          </cell>
          <cell r="K429" t="str">
            <v>ALUGUER GARAGEM Recup. credito</v>
          </cell>
          <cell r="L429">
            <v>108</v>
          </cell>
          <cell r="M429">
            <v>0</v>
          </cell>
          <cell r="N429">
            <v>755.87</v>
          </cell>
        </row>
        <row r="430">
          <cell r="C430">
            <v>622195</v>
          </cell>
          <cell r="D430" t="str">
            <v>622195         950</v>
          </cell>
          <cell r="E430" t="str">
            <v>622195</v>
          </cell>
          <cell r="J430" t="str">
            <v>950</v>
          </cell>
          <cell r="K430" t="str">
            <v>ALUGUER GARAGEM Finanças</v>
          </cell>
          <cell r="L430">
            <v>0</v>
          </cell>
          <cell r="M430">
            <v>0</v>
          </cell>
          <cell r="N430">
            <v>1932.51</v>
          </cell>
        </row>
        <row r="431">
          <cell r="C431">
            <v>622195</v>
          </cell>
          <cell r="D431" t="str">
            <v>622195         960</v>
          </cell>
          <cell r="E431" t="str">
            <v>622195</v>
          </cell>
          <cell r="J431" t="str">
            <v>960</v>
          </cell>
          <cell r="K431" t="str">
            <v>ALUGUER GARAGEM Pessoal sup.</v>
          </cell>
          <cell r="L431">
            <v>108</v>
          </cell>
          <cell r="M431">
            <v>0</v>
          </cell>
          <cell r="N431">
            <v>1184.07</v>
          </cell>
        </row>
        <row r="432">
          <cell r="C432">
            <v>6222</v>
          </cell>
          <cell r="D432" t="str">
            <v xml:space="preserve">6222         </v>
          </cell>
          <cell r="E432" t="str">
            <v>6222</v>
          </cell>
          <cell r="K432" t="str">
            <v>FORNECIMENTOS E SERVICOS</v>
          </cell>
          <cell r="L432">
            <v>114264.03</v>
          </cell>
          <cell r="M432">
            <v>14950.97</v>
          </cell>
          <cell r="N432">
            <v>656399.42000000004</v>
          </cell>
        </row>
        <row r="433">
          <cell r="C433">
            <v>62221</v>
          </cell>
          <cell r="D433" t="str">
            <v xml:space="preserve">62221         </v>
          </cell>
          <cell r="E433" t="str">
            <v>62221</v>
          </cell>
          <cell r="K433" t="str">
            <v>DESP. REPRES.-DIVERSOS</v>
          </cell>
          <cell r="L433">
            <v>400.35</v>
          </cell>
          <cell r="M433">
            <v>0</v>
          </cell>
          <cell r="N433">
            <v>7609.79</v>
          </cell>
        </row>
        <row r="434">
          <cell r="C434">
            <v>62221</v>
          </cell>
          <cell r="D434" t="str">
            <v>62221         100</v>
          </cell>
          <cell r="E434" t="str">
            <v>62221</v>
          </cell>
          <cell r="J434" t="str">
            <v>100</v>
          </cell>
          <cell r="K434" t="str">
            <v>DESP.REPR. Aluguer Dir Geral</v>
          </cell>
          <cell r="L434">
            <v>0</v>
          </cell>
          <cell r="M434">
            <v>0</v>
          </cell>
          <cell r="N434">
            <v>2609.5</v>
          </cell>
        </row>
        <row r="435">
          <cell r="C435">
            <v>62221</v>
          </cell>
          <cell r="D435" t="str">
            <v>62221         210</v>
          </cell>
          <cell r="E435" t="str">
            <v>62221</v>
          </cell>
          <cell r="J435" t="str">
            <v>210</v>
          </cell>
          <cell r="K435" t="str">
            <v>DESP.REPR. Fin-plus Comercial</v>
          </cell>
          <cell r="L435">
            <v>0</v>
          </cell>
          <cell r="M435">
            <v>0</v>
          </cell>
          <cell r="N435">
            <v>609.69000000000005</v>
          </cell>
        </row>
        <row r="436">
          <cell r="C436">
            <v>62221</v>
          </cell>
          <cell r="D436" t="str">
            <v>62221         900</v>
          </cell>
          <cell r="E436" t="str">
            <v>62221</v>
          </cell>
          <cell r="J436" t="str">
            <v>900</v>
          </cell>
          <cell r="K436" t="str">
            <v>DESP. REPRES. Dir Geral</v>
          </cell>
          <cell r="L436">
            <v>0</v>
          </cell>
          <cell r="M436">
            <v>0</v>
          </cell>
          <cell r="N436">
            <v>1962.11</v>
          </cell>
        </row>
        <row r="437">
          <cell r="C437">
            <v>62221</v>
          </cell>
          <cell r="D437" t="str">
            <v>62221         910</v>
          </cell>
          <cell r="E437" t="str">
            <v>62221</v>
          </cell>
          <cell r="J437" t="str">
            <v>910</v>
          </cell>
          <cell r="K437" t="str">
            <v>DESP. REPRES. Comercial</v>
          </cell>
          <cell r="L437">
            <v>400.35</v>
          </cell>
          <cell r="M437">
            <v>0</v>
          </cell>
          <cell r="N437">
            <v>2318.4899999999998</v>
          </cell>
        </row>
        <row r="438">
          <cell r="C438">
            <v>62221</v>
          </cell>
          <cell r="D438" t="str">
            <v>62221         920</v>
          </cell>
          <cell r="E438" t="str">
            <v>62221</v>
          </cell>
          <cell r="J438" t="str">
            <v>920</v>
          </cell>
          <cell r="K438" t="str">
            <v>DESP. REPRES. Aceitacão</v>
          </cell>
          <cell r="L438">
            <v>0</v>
          </cell>
          <cell r="M438">
            <v>0</v>
          </cell>
          <cell r="N438">
            <v>110</v>
          </cell>
        </row>
        <row r="439">
          <cell r="C439">
            <v>62222</v>
          </cell>
          <cell r="D439" t="str">
            <v xml:space="preserve">62222         </v>
          </cell>
          <cell r="E439" t="str">
            <v>62222</v>
          </cell>
          <cell r="K439" t="str">
            <v>COMUNICACAO</v>
          </cell>
          <cell r="L439">
            <v>8368.35</v>
          </cell>
          <cell r="M439">
            <v>0</v>
          </cell>
          <cell r="N439">
            <v>89940.89</v>
          </cell>
        </row>
        <row r="440">
          <cell r="C440">
            <v>622221</v>
          </cell>
          <cell r="D440" t="str">
            <v xml:space="preserve">622221         </v>
          </cell>
          <cell r="E440" t="str">
            <v>622221</v>
          </cell>
          <cell r="K440" t="str">
            <v>COMUNICACAO - TELEFONE</v>
          </cell>
          <cell r="L440">
            <v>6395.8</v>
          </cell>
          <cell r="M440">
            <v>0</v>
          </cell>
          <cell r="N440">
            <v>49238.44</v>
          </cell>
        </row>
        <row r="441">
          <cell r="C441">
            <v>622221</v>
          </cell>
          <cell r="D441" t="str">
            <v>622221         990</v>
          </cell>
          <cell r="E441" t="str">
            <v>622221</v>
          </cell>
          <cell r="J441" t="str">
            <v>990</v>
          </cell>
          <cell r="K441" t="str">
            <v>COMUNICACAO-TELEFONE Gerais</v>
          </cell>
          <cell r="L441">
            <v>6395.8</v>
          </cell>
          <cell r="M441">
            <v>0</v>
          </cell>
          <cell r="N441">
            <v>49238.44</v>
          </cell>
        </row>
        <row r="442">
          <cell r="C442">
            <v>622223</v>
          </cell>
          <cell r="D442" t="str">
            <v xml:space="preserve">622223         </v>
          </cell>
          <cell r="E442" t="str">
            <v>622223</v>
          </cell>
          <cell r="K442" t="str">
            <v>COMUNICACAO - SELOS CORREIO</v>
          </cell>
          <cell r="L442">
            <v>1480.27</v>
          </cell>
          <cell r="M442">
            <v>0</v>
          </cell>
          <cell r="N442">
            <v>27430.06</v>
          </cell>
        </row>
        <row r="443">
          <cell r="C443">
            <v>622223</v>
          </cell>
          <cell r="D443" t="str">
            <v>622223         990</v>
          </cell>
          <cell r="E443" t="str">
            <v>622223</v>
          </cell>
          <cell r="J443" t="str">
            <v>990</v>
          </cell>
          <cell r="K443" t="str">
            <v>COMUNICACAO-SELOS CORREIO</v>
          </cell>
          <cell r="L443">
            <v>1480.27</v>
          </cell>
          <cell r="M443">
            <v>0</v>
          </cell>
          <cell r="N443">
            <v>27430.06</v>
          </cell>
        </row>
        <row r="444">
          <cell r="C444">
            <v>622224</v>
          </cell>
          <cell r="D444" t="str">
            <v xml:space="preserve">622224         </v>
          </cell>
          <cell r="E444" t="str">
            <v>622224</v>
          </cell>
          <cell r="K444" t="str">
            <v>COMUNICACAO - SERV ENTREGA</v>
          </cell>
          <cell r="L444">
            <v>492.28</v>
          </cell>
          <cell r="M444">
            <v>0</v>
          </cell>
          <cell r="N444">
            <v>2821.34</v>
          </cell>
        </row>
        <row r="445">
          <cell r="C445">
            <v>622224</v>
          </cell>
          <cell r="D445" t="str">
            <v>622224         900</v>
          </cell>
          <cell r="E445" t="str">
            <v>622224</v>
          </cell>
          <cell r="J445" t="str">
            <v>900</v>
          </cell>
          <cell r="K445" t="str">
            <v>SERV. ENTREGA  Dir Geral</v>
          </cell>
          <cell r="L445">
            <v>0</v>
          </cell>
          <cell r="M445">
            <v>0</v>
          </cell>
          <cell r="N445">
            <v>132.99</v>
          </cell>
        </row>
        <row r="446">
          <cell r="C446">
            <v>622224</v>
          </cell>
          <cell r="D446" t="str">
            <v>622224         910</v>
          </cell>
          <cell r="E446" t="str">
            <v>622224</v>
          </cell>
          <cell r="J446" t="str">
            <v>910</v>
          </cell>
          <cell r="K446" t="str">
            <v>SERV. ENTREGA  Comercial</v>
          </cell>
          <cell r="L446">
            <v>93.3</v>
          </cell>
          <cell r="M446">
            <v>0</v>
          </cell>
          <cell r="N446">
            <v>981.07</v>
          </cell>
        </row>
        <row r="447">
          <cell r="C447">
            <v>622224</v>
          </cell>
          <cell r="D447" t="str">
            <v>622224         920</v>
          </cell>
          <cell r="E447" t="str">
            <v>622224</v>
          </cell>
          <cell r="J447" t="str">
            <v>920</v>
          </cell>
          <cell r="K447" t="str">
            <v>SERV. ENTREGA  Aceitacão</v>
          </cell>
          <cell r="L447">
            <v>0</v>
          </cell>
          <cell r="M447">
            <v>0</v>
          </cell>
          <cell r="N447">
            <v>294.2</v>
          </cell>
        </row>
        <row r="448">
          <cell r="C448">
            <v>622224</v>
          </cell>
          <cell r="D448" t="str">
            <v>622224         930</v>
          </cell>
          <cell r="E448" t="str">
            <v>622224</v>
          </cell>
          <cell r="J448" t="str">
            <v>930</v>
          </cell>
          <cell r="K448" t="str">
            <v>SERV. ENTREGA  Pos venda</v>
          </cell>
          <cell r="L448">
            <v>0</v>
          </cell>
          <cell r="M448">
            <v>0</v>
          </cell>
          <cell r="N448">
            <v>44.5</v>
          </cell>
        </row>
        <row r="449">
          <cell r="C449">
            <v>622224</v>
          </cell>
          <cell r="D449" t="str">
            <v>622224         950</v>
          </cell>
          <cell r="E449" t="str">
            <v>622224</v>
          </cell>
          <cell r="J449" t="str">
            <v>950</v>
          </cell>
          <cell r="K449" t="str">
            <v>SERV. ENTREGA  Finanças</v>
          </cell>
          <cell r="L449">
            <v>398.98</v>
          </cell>
          <cell r="M449">
            <v>0</v>
          </cell>
          <cell r="N449">
            <v>669.72</v>
          </cell>
        </row>
        <row r="450">
          <cell r="C450">
            <v>622224</v>
          </cell>
          <cell r="D450" t="str">
            <v>622224         960</v>
          </cell>
          <cell r="E450" t="str">
            <v>622224</v>
          </cell>
          <cell r="J450" t="str">
            <v>960</v>
          </cell>
          <cell r="K450" t="str">
            <v>SERV. ENTREGA  Pessoal sup.</v>
          </cell>
          <cell r="L450">
            <v>0</v>
          </cell>
          <cell r="M450">
            <v>0</v>
          </cell>
          <cell r="N450">
            <v>78.03</v>
          </cell>
        </row>
        <row r="451">
          <cell r="C451">
            <v>622224</v>
          </cell>
          <cell r="D451" t="str">
            <v>622224         990</v>
          </cell>
          <cell r="E451" t="str">
            <v>622224</v>
          </cell>
          <cell r="J451" t="str">
            <v>990</v>
          </cell>
          <cell r="K451" t="str">
            <v>SERV. ENTREGA  Indirectos</v>
          </cell>
          <cell r="L451">
            <v>0</v>
          </cell>
          <cell r="M451">
            <v>0</v>
          </cell>
          <cell r="N451">
            <v>620.83000000000004</v>
          </cell>
        </row>
        <row r="452">
          <cell r="C452">
            <v>622225</v>
          </cell>
          <cell r="D452" t="str">
            <v xml:space="preserve">622225         </v>
          </cell>
          <cell r="E452" t="str">
            <v>622225</v>
          </cell>
          <cell r="K452" t="str">
            <v>COMUNICACAO - INFORMATICA</v>
          </cell>
          <cell r="L452">
            <v>0</v>
          </cell>
          <cell r="M452">
            <v>0</v>
          </cell>
          <cell r="N452">
            <v>10451.049999999999</v>
          </cell>
        </row>
        <row r="453">
          <cell r="C453">
            <v>622225</v>
          </cell>
          <cell r="D453" t="str">
            <v>622225         970</v>
          </cell>
          <cell r="E453" t="str">
            <v>622225</v>
          </cell>
          <cell r="J453" t="str">
            <v>970</v>
          </cell>
          <cell r="K453" t="str">
            <v>COMUNICA. Gerais Informatica</v>
          </cell>
          <cell r="L453">
            <v>0</v>
          </cell>
          <cell r="M453">
            <v>0</v>
          </cell>
          <cell r="N453">
            <v>10451.049999999999</v>
          </cell>
        </row>
        <row r="454">
          <cell r="C454">
            <v>62223</v>
          </cell>
          <cell r="D454" t="str">
            <v xml:space="preserve">62223         </v>
          </cell>
          <cell r="E454" t="str">
            <v>62223</v>
          </cell>
          <cell r="K454" t="str">
            <v>SEGUROS-INDIRECTOS</v>
          </cell>
          <cell r="L454">
            <v>8234.23</v>
          </cell>
          <cell r="M454">
            <v>14950.97</v>
          </cell>
          <cell r="N454">
            <v>81387.259999999995</v>
          </cell>
        </row>
        <row r="455">
          <cell r="C455">
            <v>622231</v>
          </cell>
          <cell r="D455" t="str">
            <v xml:space="preserve">622231         </v>
          </cell>
          <cell r="E455" t="str">
            <v>622231</v>
          </cell>
          <cell r="K455" t="str">
            <v>SEGUROS -AUTOMOVEL</v>
          </cell>
          <cell r="L455">
            <v>5411.11</v>
          </cell>
          <cell r="M455">
            <v>1572.47</v>
          </cell>
          <cell r="N455">
            <v>69730.27</v>
          </cell>
        </row>
        <row r="456">
          <cell r="C456">
            <v>622231</v>
          </cell>
          <cell r="D456" t="str">
            <v>622231         210</v>
          </cell>
          <cell r="E456" t="str">
            <v>622231</v>
          </cell>
          <cell r="J456" t="str">
            <v>210</v>
          </cell>
          <cell r="K456" t="str">
            <v>SEGUROS Comercial FinPlus</v>
          </cell>
          <cell r="L456">
            <v>308.44</v>
          </cell>
          <cell r="M456">
            <v>0</v>
          </cell>
          <cell r="N456">
            <v>5223.62</v>
          </cell>
        </row>
        <row r="457">
          <cell r="C457">
            <v>622231</v>
          </cell>
          <cell r="D457" t="str">
            <v>622231         220</v>
          </cell>
          <cell r="E457" t="str">
            <v>622231</v>
          </cell>
          <cell r="J457" t="str">
            <v>220</v>
          </cell>
          <cell r="K457" t="str">
            <v>SEGUROS Aceitacao FinPlus</v>
          </cell>
          <cell r="L457">
            <v>130.62</v>
          </cell>
          <cell r="M457">
            <v>0</v>
          </cell>
          <cell r="N457">
            <v>1567.77</v>
          </cell>
        </row>
        <row r="458">
          <cell r="C458">
            <v>622231</v>
          </cell>
          <cell r="D458" t="str">
            <v>622231         900</v>
          </cell>
          <cell r="E458" t="str">
            <v>622231</v>
          </cell>
          <cell r="J458" t="str">
            <v>900</v>
          </cell>
          <cell r="K458" t="str">
            <v>SEGUROS Dir Geral</v>
          </cell>
          <cell r="L458">
            <v>520.4</v>
          </cell>
          <cell r="M458">
            <v>388.7</v>
          </cell>
          <cell r="N458">
            <v>5844.88</v>
          </cell>
        </row>
        <row r="459">
          <cell r="C459">
            <v>622231</v>
          </cell>
          <cell r="D459" t="str">
            <v>622231         910</v>
          </cell>
          <cell r="E459" t="str">
            <v>622231</v>
          </cell>
          <cell r="J459" t="str">
            <v>910</v>
          </cell>
          <cell r="K459" t="str">
            <v>SEGUROS Comercial</v>
          </cell>
          <cell r="L459">
            <v>205.83</v>
          </cell>
          <cell r="M459">
            <v>1183.77</v>
          </cell>
          <cell r="N459">
            <v>13370.76</v>
          </cell>
        </row>
        <row r="460">
          <cell r="C460">
            <v>622231</v>
          </cell>
          <cell r="D460" t="str">
            <v>622231         920</v>
          </cell>
          <cell r="E460" t="str">
            <v>622231</v>
          </cell>
          <cell r="J460" t="str">
            <v>920</v>
          </cell>
          <cell r="K460" t="str">
            <v>SEGUROS Aceitacão</v>
          </cell>
          <cell r="L460">
            <v>581.14</v>
          </cell>
          <cell r="M460">
            <v>0</v>
          </cell>
          <cell r="N460">
            <v>7945.33</v>
          </cell>
        </row>
        <row r="461">
          <cell r="C461">
            <v>622231</v>
          </cell>
          <cell r="D461" t="str">
            <v>622231         930</v>
          </cell>
          <cell r="E461" t="str">
            <v>622231</v>
          </cell>
          <cell r="J461" t="str">
            <v>930</v>
          </cell>
          <cell r="K461" t="str">
            <v>SEGUROS Pos venda</v>
          </cell>
          <cell r="L461">
            <v>99.32</v>
          </cell>
          <cell r="M461">
            <v>0</v>
          </cell>
          <cell r="N461">
            <v>1820.67</v>
          </cell>
        </row>
        <row r="462">
          <cell r="C462">
            <v>622231</v>
          </cell>
          <cell r="D462" t="str">
            <v>622231         940</v>
          </cell>
          <cell r="E462" t="str">
            <v>622231</v>
          </cell>
          <cell r="J462" t="str">
            <v>940</v>
          </cell>
          <cell r="K462" t="str">
            <v>SEGUROS Recup. credito</v>
          </cell>
          <cell r="L462">
            <v>1482.85</v>
          </cell>
          <cell r="M462">
            <v>0</v>
          </cell>
          <cell r="N462">
            <v>7692.28</v>
          </cell>
        </row>
        <row r="463">
          <cell r="C463">
            <v>622231</v>
          </cell>
          <cell r="D463" t="str">
            <v>622231         950</v>
          </cell>
          <cell r="E463" t="str">
            <v>622231</v>
          </cell>
          <cell r="J463" t="str">
            <v>950</v>
          </cell>
          <cell r="K463" t="str">
            <v>SEGUROS Finanças</v>
          </cell>
          <cell r="L463">
            <v>667.99</v>
          </cell>
          <cell r="M463">
            <v>0</v>
          </cell>
          <cell r="N463">
            <v>8323.6200000000008</v>
          </cell>
        </row>
        <row r="464">
          <cell r="C464">
            <v>622231</v>
          </cell>
          <cell r="D464" t="str">
            <v>622231         960</v>
          </cell>
          <cell r="E464" t="str">
            <v>622231</v>
          </cell>
          <cell r="J464" t="str">
            <v>960</v>
          </cell>
          <cell r="K464" t="str">
            <v>SEGUROS Pessoal sup.</v>
          </cell>
          <cell r="L464">
            <v>589.23</v>
          </cell>
          <cell r="M464">
            <v>0</v>
          </cell>
          <cell r="N464">
            <v>8150.32</v>
          </cell>
        </row>
        <row r="465">
          <cell r="C465">
            <v>622231</v>
          </cell>
          <cell r="D465" t="str">
            <v>622231         970</v>
          </cell>
          <cell r="E465" t="str">
            <v>622231</v>
          </cell>
          <cell r="J465" t="str">
            <v>970</v>
          </cell>
          <cell r="K465" t="str">
            <v>SEGUROS Informatica</v>
          </cell>
          <cell r="L465">
            <v>825.29</v>
          </cell>
          <cell r="M465">
            <v>0</v>
          </cell>
          <cell r="N465">
            <v>9791.02</v>
          </cell>
        </row>
        <row r="466">
          <cell r="C466">
            <v>622233</v>
          </cell>
          <cell r="D466" t="str">
            <v xml:space="preserve">622233         </v>
          </cell>
          <cell r="E466" t="str">
            <v>622233</v>
          </cell>
          <cell r="K466" t="str">
            <v>SEGUROS - ALUGUER</v>
          </cell>
          <cell r="L466">
            <v>2447.06</v>
          </cell>
          <cell r="M466">
            <v>13378.5</v>
          </cell>
          <cell r="N466">
            <v>11280.93</v>
          </cell>
        </row>
        <row r="467">
          <cell r="C467">
            <v>622233</v>
          </cell>
          <cell r="D467" t="str">
            <v>622233         190</v>
          </cell>
          <cell r="E467" t="str">
            <v>622233</v>
          </cell>
          <cell r="J467" t="str">
            <v>190</v>
          </cell>
          <cell r="K467" t="str">
            <v>SEG.-FROTA-ALD</v>
          </cell>
          <cell r="L467">
            <v>2447.06</v>
          </cell>
          <cell r="M467">
            <v>13378.5</v>
          </cell>
          <cell r="N467">
            <v>11280.93</v>
          </cell>
        </row>
        <row r="468">
          <cell r="C468">
            <v>622234</v>
          </cell>
          <cell r="D468" t="str">
            <v xml:space="preserve">622234         </v>
          </cell>
          <cell r="E468" t="str">
            <v>622234</v>
          </cell>
          <cell r="K468" t="str">
            <v>SEGUROS DE FROTA ALD - CPI</v>
          </cell>
          <cell r="L468">
            <v>376.06</v>
          </cell>
          <cell r="M468">
            <v>0</v>
          </cell>
          <cell r="N468">
            <v>376.06</v>
          </cell>
        </row>
        <row r="469">
          <cell r="C469">
            <v>622234</v>
          </cell>
          <cell r="D469" t="str">
            <v>622234         190</v>
          </cell>
          <cell r="E469" t="str">
            <v>622234</v>
          </cell>
          <cell r="J469" t="str">
            <v>190</v>
          </cell>
          <cell r="K469" t="str">
            <v>SEGURO FROTA ALD C.P.I.</v>
          </cell>
          <cell r="L469">
            <v>376.06</v>
          </cell>
          <cell r="M469">
            <v>0</v>
          </cell>
          <cell r="N469">
            <v>376.06</v>
          </cell>
        </row>
        <row r="470">
          <cell r="C470">
            <v>62227</v>
          </cell>
          <cell r="D470" t="str">
            <v xml:space="preserve">62227         </v>
          </cell>
          <cell r="E470" t="str">
            <v>62227</v>
          </cell>
          <cell r="K470" t="str">
            <v>DESLOCACOES E ESTADIAS</v>
          </cell>
          <cell r="L470">
            <v>14618.14</v>
          </cell>
          <cell r="M470">
            <v>0</v>
          </cell>
          <cell r="N470">
            <v>43858.53</v>
          </cell>
        </row>
        <row r="471">
          <cell r="C471">
            <v>62227</v>
          </cell>
          <cell r="D471" t="str">
            <v>62227         210</v>
          </cell>
          <cell r="E471" t="str">
            <v>62227</v>
          </cell>
          <cell r="J471" t="str">
            <v>210</v>
          </cell>
          <cell r="K471" t="str">
            <v>DESLOC.ESTADAS -Fin Plus</v>
          </cell>
          <cell r="L471">
            <v>131.28</v>
          </cell>
          <cell r="M471">
            <v>0</v>
          </cell>
          <cell r="N471">
            <v>749.3</v>
          </cell>
        </row>
        <row r="472">
          <cell r="C472">
            <v>62227</v>
          </cell>
          <cell r="D472" t="str">
            <v>62227         215</v>
          </cell>
          <cell r="E472" t="str">
            <v>62227</v>
          </cell>
          <cell r="J472" t="str">
            <v>215</v>
          </cell>
          <cell r="K472" t="str">
            <v>DESLOC.ESTADAS -Bruno Teixeira</v>
          </cell>
          <cell r="L472">
            <v>62.8</v>
          </cell>
          <cell r="M472">
            <v>0</v>
          </cell>
          <cell r="N472">
            <v>1029.05</v>
          </cell>
        </row>
        <row r="473">
          <cell r="C473">
            <v>62227</v>
          </cell>
          <cell r="D473" t="str">
            <v>62227         216</v>
          </cell>
          <cell r="E473" t="str">
            <v>62227</v>
          </cell>
          <cell r="J473" t="str">
            <v>216</v>
          </cell>
          <cell r="K473" t="str">
            <v>DESLOC.ESTADAS -Sofia Duarte</v>
          </cell>
          <cell r="L473">
            <v>0</v>
          </cell>
          <cell r="M473">
            <v>0</v>
          </cell>
          <cell r="N473">
            <v>628.71</v>
          </cell>
        </row>
        <row r="474">
          <cell r="C474">
            <v>62227</v>
          </cell>
          <cell r="D474" t="str">
            <v>62227         900</v>
          </cell>
          <cell r="E474" t="str">
            <v>62227</v>
          </cell>
          <cell r="J474" t="str">
            <v>900</v>
          </cell>
          <cell r="K474" t="str">
            <v>DESLOC.ESTADAS Dir Geral</v>
          </cell>
          <cell r="L474">
            <v>3027.56</v>
          </cell>
          <cell r="M474">
            <v>0</v>
          </cell>
          <cell r="N474">
            <v>9145.61</v>
          </cell>
        </row>
        <row r="475">
          <cell r="C475">
            <v>62227</v>
          </cell>
          <cell r="D475" t="str">
            <v>62227         910</v>
          </cell>
          <cell r="E475" t="str">
            <v>62227</v>
          </cell>
          <cell r="J475" t="str">
            <v>910</v>
          </cell>
          <cell r="K475" t="str">
            <v>DESLOC.ESTADAS Comercial</v>
          </cell>
          <cell r="L475">
            <v>2994.46</v>
          </cell>
          <cell r="M475">
            <v>0</v>
          </cell>
          <cell r="N475">
            <v>5333.25</v>
          </cell>
        </row>
        <row r="476">
          <cell r="C476">
            <v>62227</v>
          </cell>
          <cell r="D476" t="str">
            <v>62227         911</v>
          </cell>
          <cell r="E476" t="str">
            <v>62227</v>
          </cell>
          <cell r="J476" t="str">
            <v>911</v>
          </cell>
          <cell r="K476" t="str">
            <v>DESLOC.ESTADAS -Cunha Candido</v>
          </cell>
          <cell r="L476">
            <v>420.66</v>
          </cell>
          <cell r="M476">
            <v>0</v>
          </cell>
          <cell r="N476">
            <v>1638.54</v>
          </cell>
        </row>
        <row r="477">
          <cell r="C477">
            <v>62227</v>
          </cell>
          <cell r="D477" t="str">
            <v>62227         912</v>
          </cell>
          <cell r="E477" t="str">
            <v>62227</v>
          </cell>
          <cell r="J477" t="str">
            <v>912</v>
          </cell>
          <cell r="K477" t="str">
            <v>DESLOC.ESTADAS -Gabriel Simoes</v>
          </cell>
          <cell r="L477">
            <v>912.46</v>
          </cell>
          <cell r="M477">
            <v>0</v>
          </cell>
          <cell r="N477">
            <v>7298.14</v>
          </cell>
        </row>
        <row r="478">
          <cell r="C478">
            <v>62227</v>
          </cell>
          <cell r="D478" t="str">
            <v>62227         913</v>
          </cell>
          <cell r="E478" t="str">
            <v>62227</v>
          </cell>
          <cell r="J478" t="str">
            <v>913</v>
          </cell>
          <cell r="K478" t="str">
            <v>DESLOC.ESTADAS -Jose Monteiro</v>
          </cell>
          <cell r="L478">
            <v>445.88</v>
          </cell>
          <cell r="M478">
            <v>0</v>
          </cell>
          <cell r="N478">
            <v>1760.94</v>
          </cell>
        </row>
        <row r="479">
          <cell r="C479">
            <v>62227</v>
          </cell>
          <cell r="D479" t="str">
            <v>62227         914</v>
          </cell>
          <cell r="E479" t="str">
            <v>62227</v>
          </cell>
          <cell r="J479" t="str">
            <v>914</v>
          </cell>
          <cell r="K479" t="str">
            <v>DESLOC.ESTADAS -Rui Guerra</v>
          </cell>
          <cell r="L479">
            <v>744.54</v>
          </cell>
          <cell r="M479">
            <v>0</v>
          </cell>
          <cell r="N479">
            <v>2391.0300000000002</v>
          </cell>
        </row>
        <row r="480">
          <cell r="C480">
            <v>62227</v>
          </cell>
          <cell r="D480" t="str">
            <v>62227         920</v>
          </cell>
          <cell r="E480" t="str">
            <v>62227</v>
          </cell>
          <cell r="J480" t="str">
            <v>920</v>
          </cell>
          <cell r="K480" t="str">
            <v>DESLOC.ESTADAS Aceitacao</v>
          </cell>
          <cell r="L480">
            <v>0</v>
          </cell>
          <cell r="M480">
            <v>0</v>
          </cell>
          <cell r="N480">
            <v>112.9</v>
          </cell>
        </row>
        <row r="481">
          <cell r="C481">
            <v>62227</v>
          </cell>
          <cell r="D481" t="str">
            <v>62227         930</v>
          </cell>
          <cell r="E481" t="str">
            <v>62227</v>
          </cell>
          <cell r="J481" t="str">
            <v>930</v>
          </cell>
          <cell r="K481" t="str">
            <v>DESLOC.ESTADAS Pos venda</v>
          </cell>
          <cell r="L481">
            <v>0</v>
          </cell>
          <cell r="M481">
            <v>0</v>
          </cell>
          <cell r="N481">
            <v>67.3</v>
          </cell>
        </row>
        <row r="482">
          <cell r="C482">
            <v>62227</v>
          </cell>
          <cell r="D482" t="str">
            <v>62227         940</v>
          </cell>
          <cell r="E482" t="str">
            <v>62227</v>
          </cell>
          <cell r="J482" t="str">
            <v>940</v>
          </cell>
          <cell r="K482" t="str">
            <v>DESLOC.ESTADAS Recup. credito</v>
          </cell>
          <cell r="L482">
            <v>131.25</v>
          </cell>
          <cell r="M482">
            <v>0</v>
          </cell>
          <cell r="N482">
            <v>3453.27</v>
          </cell>
        </row>
        <row r="483">
          <cell r="C483">
            <v>62227</v>
          </cell>
          <cell r="D483" t="str">
            <v>62227         950</v>
          </cell>
          <cell r="E483" t="str">
            <v>62227</v>
          </cell>
          <cell r="J483" t="str">
            <v>950</v>
          </cell>
          <cell r="K483" t="str">
            <v>DESLOC.ESTADAS Finanças</v>
          </cell>
          <cell r="L483">
            <v>1111.54</v>
          </cell>
          <cell r="M483">
            <v>0</v>
          </cell>
          <cell r="N483">
            <v>1676.96</v>
          </cell>
        </row>
        <row r="484">
          <cell r="C484">
            <v>62227</v>
          </cell>
          <cell r="D484" t="str">
            <v>62227         960</v>
          </cell>
          <cell r="E484" t="str">
            <v>62227</v>
          </cell>
          <cell r="J484" t="str">
            <v>960</v>
          </cell>
          <cell r="K484" t="str">
            <v>DESLOC.ESTADAS Pessoal sup.</v>
          </cell>
          <cell r="L484">
            <v>4635.71</v>
          </cell>
          <cell r="M484">
            <v>0</v>
          </cell>
          <cell r="N484">
            <v>6973.34</v>
          </cell>
        </row>
        <row r="485">
          <cell r="C485">
            <v>62227</v>
          </cell>
          <cell r="D485" t="str">
            <v>62227         970</v>
          </cell>
          <cell r="E485" t="str">
            <v>62227</v>
          </cell>
          <cell r="J485" t="str">
            <v>970</v>
          </cell>
          <cell r="K485" t="str">
            <v>DESLOC.ESTADAS Informatica</v>
          </cell>
          <cell r="L485">
            <v>0</v>
          </cell>
          <cell r="M485">
            <v>0</v>
          </cell>
          <cell r="N485">
            <v>1600.19</v>
          </cell>
        </row>
        <row r="486">
          <cell r="C486">
            <v>62228</v>
          </cell>
          <cell r="D486" t="str">
            <v xml:space="preserve">62228         </v>
          </cell>
          <cell r="E486" t="str">
            <v>62228</v>
          </cell>
          <cell r="K486" t="str">
            <v>COMISSOES-AC.PROMOC.-N-IV</v>
          </cell>
          <cell r="L486">
            <v>70715.66</v>
          </cell>
          <cell r="M486">
            <v>0</v>
          </cell>
          <cell r="N486">
            <v>285709.65000000002</v>
          </cell>
        </row>
        <row r="487">
          <cell r="C487">
            <v>622280</v>
          </cell>
          <cell r="D487" t="str">
            <v xml:space="preserve">622280         </v>
          </cell>
          <cell r="E487" t="str">
            <v>622280</v>
          </cell>
          <cell r="K487" t="str">
            <v>BONUS</v>
          </cell>
          <cell r="L487">
            <v>70715.66</v>
          </cell>
          <cell r="M487">
            <v>0</v>
          </cell>
          <cell r="N487">
            <v>285709.65000000002</v>
          </cell>
        </row>
        <row r="488">
          <cell r="C488">
            <v>622280</v>
          </cell>
          <cell r="D488" t="str">
            <v>622280         190</v>
          </cell>
          <cell r="E488" t="str">
            <v>622280</v>
          </cell>
          <cell r="J488" t="str">
            <v>190</v>
          </cell>
          <cell r="K488" t="str">
            <v>BONUS - DIR ALD</v>
          </cell>
          <cell r="L488">
            <v>70330.850000000006</v>
          </cell>
          <cell r="M488">
            <v>0</v>
          </cell>
          <cell r="N488">
            <v>280407.63</v>
          </cell>
        </row>
        <row r="489">
          <cell r="C489">
            <v>622280</v>
          </cell>
          <cell r="D489" t="str">
            <v>622280         290</v>
          </cell>
          <cell r="E489" t="str">
            <v>622280</v>
          </cell>
          <cell r="J489" t="str">
            <v>290</v>
          </cell>
          <cell r="K489" t="str">
            <v>BONUS - FINPLUS</v>
          </cell>
          <cell r="L489">
            <v>384.81</v>
          </cell>
          <cell r="M489">
            <v>0</v>
          </cell>
          <cell r="N489">
            <v>5302.02</v>
          </cell>
        </row>
        <row r="490">
          <cell r="C490">
            <v>62229</v>
          </cell>
          <cell r="D490" t="str">
            <v xml:space="preserve">62229         </v>
          </cell>
          <cell r="E490" t="str">
            <v>62229</v>
          </cell>
          <cell r="K490" t="str">
            <v>HONORARIOS</v>
          </cell>
          <cell r="L490">
            <v>11927.3</v>
          </cell>
          <cell r="M490">
            <v>0</v>
          </cell>
          <cell r="N490">
            <v>147893.29999999999</v>
          </cell>
        </row>
        <row r="491">
          <cell r="C491">
            <v>622291</v>
          </cell>
          <cell r="D491" t="str">
            <v xml:space="preserve">622291         </v>
          </cell>
          <cell r="E491" t="str">
            <v>622291</v>
          </cell>
          <cell r="K491" t="str">
            <v>HONORARIOS-CONTENCIOSO</v>
          </cell>
          <cell r="L491">
            <v>3057.98</v>
          </cell>
          <cell r="M491">
            <v>0</v>
          </cell>
          <cell r="N491">
            <v>34854.11</v>
          </cell>
        </row>
        <row r="492">
          <cell r="C492">
            <v>622291</v>
          </cell>
          <cell r="D492" t="str">
            <v>622291         140</v>
          </cell>
          <cell r="E492" t="str">
            <v>622291</v>
          </cell>
          <cell r="J492" t="str">
            <v>140</v>
          </cell>
          <cell r="K492" t="str">
            <v>HONOR.-ADVOGADOS-DIR-ALD</v>
          </cell>
          <cell r="L492">
            <v>2447.3000000000002</v>
          </cell>
          <cell r="M492">
            <v>0</v>
          </cell>
          <cell r="N492">
            <v>30725.09</v>
          </cell>
        </row>
        <row r="493">
          <cell r="C493">
            <v>622291</v>
          </cell>
          <cell r="D493" t="str">
            <v>622291         640</v>
          </cell>
          <cell r="E493" t="str">
            <v>622291</v>
          </cell>
          <cell r="J493" t="str">
            <v>640</v>
          </cell>
          <cell r="K493" t="str">
            <v>HONOR.-ADVOGADOS-DIR-RETAIL</v>
          </cell>
          <cell r="L493">
            <v>610.67999999999995</v>
          </cell>
          <cell r="M493">
            <v>0</v>
          </cell>
          <cell r="N493">
            <v>4129.0200000000004</v>
          </cell>
        </row>
        <row r="494">
          <cell r="C494">
            <v>622295</v>
          </cell>
          <cell r="D494" t="str">
            <v xml:space="preserve">622295         </v>
          </cell>
          <cell r="E494" t="str">
            <v>622295</v>
          </cell>
          <cell r="K494" t="str">
            <v>HONORARIOS - ECONOMISTA</v>
          </cell>
          <cell r="L494">
            <v>3285</v>
          </cell>
          <cell r="M494">
            <v>0</v>
          </cell>
          <cell r="N494">
            <v>11692.37</v>
          </cell>
        </row>
        <row r="495">
          <cell r="C495">
            <v>622295</v>
          </cell>
          <cell r="D495" t="str">
            <v>622295         960</v>
          </cell>
          <cell r="E495" t="str">
            <v>622295</v>
          </cell>
          <cell r="J495" t="str">
            <v>960</v>
          </cell>
          <cell r="K495" t="str">
            <v>HONOR.-ECON.-Outros de suporte</v>
          </cell>
          <cell r="L495">
            <v>3285</v>
          </cell>
          <cell r="M495">
            <v>0</v>
          </cell>
          <cell r="N495">
            <v>11692.37</v>
          </cell>
        </row>
        <row r="496">
          <cell r="C496">
            <v>622296</v>
          </cell>
          <cell r="D496" t="str">
            <v xml:space="preserve">622296         </v>
          </cell>
          <cell r="E496" t="str">
            <v>622296</v>
          </cell>
          <cell r="K496" t="str">
            <v>HONORARIOS - NOTARIADO</v>
          </cell>
          <cell r="L496">
            <v>0</v>
          </cell>
          <cell r="M496">
            <v>0</v>
          </cell>
          <cell r="N496">
            <v>26837.53</v>
          </cell>
        </row>
        <row r="497">
          <cell r="C497">
            <v>622296</v>
          </cell>
          <cell r="D497" t="str">
            <v>622296         120</v>
          </cell>
          <cell r="E497" t="str">
            <v>622296</v>
          </cell>
          <cell r="J497" t="str">
            <v>120</v>
          </cell>
          <cell r="K497" t="str">
            <v>HONORARIOS - NOTARIADO ALD</v>
          </cell>
          <cell r="L497">
            <v>0</v>
          </cell>
          <cell r="M497">
            <v>0</v>
          </cell>
          <cell r="N497">
            <v>26837.53</v>
          </cell>
        </row>
        <row r="498">
          <cell r="C498">
            <v>622297</v>
          </cell>
          <cell r="D498" t="str">
            <v xml:space="preserve">622297         </v>
          </cell>
          <cell r="E498" t="str">
            <v>622297</v>
          </cell>
          <cell r="K498" t="str">
            <v>HONORARIOS - RELANCE TELEF.</v>
          </cell>
          <cell r="L498">
            <v>5584.32</v>
          </cell>
          <cell r="M498">
            <v>0</v>
          </cell>
          <cell r="N498">
            <v>69648.19</v>
          </cell>
        </row>
        <row r="499">
          <cell r="C499">
            <v>622297</v>
          </cell>
          <cell r="D499" t="str">
            <v>622297         140</v>
          </cell>
          <cell r="E499" t="str">
            <v>622297</v>
          </cell>
          <cell r="J499" t="str">
            <v>140</v>
          </cell>
          <cell r="K499" t="str">
            <v>HONOR - RELANCE TELEFONICO ALD</v>
          </cell>
          <cell r="L499">
            <v>0</v>
          </cell>
          <cell r="M499">
            <v>0</v>
          </cell>
          <cell r="N499">
            <v>7545.74</v>
          </cell>
        </row>
        <row r="500">
          <cell r="C500">
            <v>622297</v>
          </cell>
          <cell r="D500" t="str">
            <v>622297         940</v>
          </cell>
          <cell r="E500" t="str">
            <v>622297</v>
          </cell>
          <cell r="J500" t="str">
            <v>940</v>
          </cell>
          <cell r="K500" t="str">
            <v>GERAL-HONOR - RELANCE TELEF.</v>
          </cell>
          <cell r="L500">
            <v>5584.32</v>
          </cell>
          <cell r="M500">
            <v>0</v>
          </cell>
          <cell r="N500">
            <v>62102.45</v>
          </cell>
        </row>
        <row r="501">
          <cell r="C501">
            <v>622299</v>
          </cell>
          <cell r="D501" t="str">
            <v xml:space="preserve">622299         </v>
          </cell>
          <cell r="E501" t="str">
            <v>622299</v>
          </cell>
          <cell r="K501" t="str">
            <v>HONORARIOS - DIVERSOS</v>
          </cell>
          <cell r="L501">
            <v>0</v>
          </cell>
          <cell r="M501">
            <v>0</v>
          </cell>
          <cell r="N501">
            <v>4861.1000000000004</v>
          </cell>
        </row>
        <row r="502">
          <cell r="C502">
            <v>622299</v>
          </cell>
          <cell r="D502" t="str">
            <v>622299         990</v>
          </cell>
          <cell r="E502" t="str">
            <v>622299</v>
          </cell>
          <cell r="J502" t="str">
            <v>990</v>
          </cell>
          <cell r="K502" t="str">
            <v>HONORARIOS DIVERSOS</v>
          </cell>
          <cell r="L502">
            <v>0</v>
          </cell>
          <cell r="M502">
            <v>0</v>
          </cell>
          <cell r="N502">
            <v>4861.1000000000004</v>
          </cell>
        </row>
        <row r="503">
          <cell r="C503">
            <v>6223</v>
          </cell>
          <cell r="D503" t="str">
            <v xml:space="preserve">6223         </v>
          </cell>
          <cell r="E503" t="str">
            <v>6223</v>
          </cell>
          <cell r="K503" t="str">
            <v>FORNECIMENTOS E SERVICOS</v>
          </cell>
          <cell r="L503">
            <v>168298.52</v>
          </cell>
          <cell r="M503">
            <v>26049.72</v>
          </cell>
          <cell r="N503">
            <v>1048952.2</v>
          </cell>
        </row>
        <row r="504">
          <cell r="C504">
            <v>62231</v>
          </cell>
          <cell r="D504" t="str">
            <v xml:space="preserve">62231         </v>
          </cell>
          <cell r="E504" t="str">
            <v>62231</v>
          </cell>
          <cell r="K504" t="str">
            <v>CONTENCIOSO E NOTARIADO</v>
          </cell>
          <cell r="L504">
            <v>8857.11</v>
          </cell>
          <cell r="M504">
            <v>142.11000000000001</v>
          </cell>
          <cell r="N504">
            <v>44005.56</v>
          </cell>
        </row>
        <row r="505">
          <cell r="C505">
            <v>622311</v>
          </cell>
          <cell r="D505" t="str">
            <v xml:space="preserve">622311         </v>
          </cell>
          <cell r="E505" t="str">
            <v>622311</v>
          </cell>
          <cell r="K505" t="str">
            <v>CONTENCIOSO</v>
          </cell>
          <cell r="L505">
            <v>5613.89</v>
          </cell>
          <cell r="M505">
            <v>0</v>
          </cell>
          <cell r="N505">
            <v>28283.31</v>
          </cell>
        </row>
        <row r="506">
          <cell r="C506">
            <v>622311</v>
          </cell>
          <cell r="D506" t="str">
            <v>622311         140</v>
          </cell>
          <cell r="E506" t="str">
            <v>622311</v>
          </cell>
          <cell r="J506" t="str">
            <v>140</v>
          </cell>
          <cell r="K506" t="str">
            <v>CONT.NOT.-CONTENC.ALD</v>
          </cell>
          <cell r="L506">
            <v>5613.89</v>
          </cell>
          <cell r="M506">
            <v>0</v>
          </cell>
          <cell r="N506">
            <v>27265.27</v>
          </cell>
        </row>
        <row r="507">
          <cell r="C507">
            <v>622311</v>
          </cell>
          <cell r="D507" t="str">
            <v>622311         640</v>
          </cell>
          <cell r="E507" t="str">
            <v>622311</v>
          </cell>
          <cell r="J507" t="str">
            <v>640</v>
          </cell>
          <cell r="K507" t="str">
            <v>CONT.NOT.-CONTENC.Retail</v>
          </cell>
          <cell r="L507">
            <v>0</v>
          </cell>
          <cell r="M507">
            <v>0</v>
          </cell>
          <cell r="N507">
            <v>1018.04</v>
          </cell>
        </row>
        <row r="508">
          <cell r="C508">
            <v>622312</v>
          </cell>
          <cell r="D508" t="str">
            <v xml:space="preserve">622312         </v>
          </cell>
          <cell r="E508" t="str">
            <v>622312</v>
          </cell>
          <cell r="K508" t="str">
            <v>NOTARIADO</v>
          </cell>
          <cell r="L508">
            <v>2648.22</v>
          </cell>
          <cell r="M508">
            <v>142.11000000000001</v>
          </cell>
          <cell r="N508">
            <v>12845.86</v>
          </cell>
        </row>
        <row r="509">
          <cell r="C509">
            <v>622312</v>
          </cell>
          <cell r="D509" t="str">
            <v>622312         120</v>
          </cell>
          <cell r="E509" t="str">
            <v>622312</v>
          </cell>
          <cell r="J509" t="str">
            <v>120</v>
          </cell>
          <cell r="K509" t="str">
            <v>CONT.NOT.-NOTARIADO-ALG.</v>
          </cell>
          <cell r="L509">
            <v>2648.22</v>
          </cell>
          <cell r="M509">
            <v>142.11000000000001</v>
          </cell>
          <cell r="N509">
            <v>12845.86</v>
          </cell>
        </row>
        <row r="510">
          <cell r="C510">
            <v>622319</v>
          </cell>
          <cell r="D510" t="str">
            <v xml:space="preserve">622319         </v>
          </cell>
          <cell r="E510" t="str">
            <v>622319</v>
          </cell>
          <cell r="K510" t="str">
            <v>RESERVAS PROPRIEDADE</v>
          </cell>
          <cell r="L510">
            <v>595</v>
          </cell>
          <cell r="M510">
            <v>0</v>
          </cell>
          <cell r="N510">
            <v>2876.39</v>
          </cell>
        </row>
        <row r="511">
          <cell r="C511">
            <v>622319</v>
          </cell>
          <cell r="D511" t="str">
            <v>622319         130</v>
          </cell>
          <cell r="E511" t="str">
            <v>622319</v>
          </cell>
          <cell r="J511" t="str">
            <v>130</v>
          </cell>
          <cell r="K511" t="str">
            <v>RESERVAS PROPRIEDADE ALD</v>
          </cell>
          <cell r="L511">
            <v>595</v>
          </cell>
          <cell r="M511">
            <v>0</v>
          </cell>
          <cell r="N511">
            <v>2876.39</v>
          </cell>
        </row>
        <row r="512">
          <cell r="C512">
            <v>622319</v>
          </cell>
          <cell r="D512" t="str">
            <v>622319         930</v>
          </cell>
          <cell r="E512" t="str">
            <v>622319</v>
          </cell>
          <cell r="J512" t="str">
            <v>930</v>
          </cell>
          <cell r="K512" t="str">
            <v>RESERVAS PROPRIEDADE GESCO</v>
          </cell>
          <cell r="L512">
            <v>0</v>
          </cell>
          <cell r="M512">
            <v>0</v>
          </cell>
          <cell r="N512">
            <v>0</v>
          </cell>
        </row>
        <row r="513">
          <cell r="C513">
            <v>62232</v>
          </cell>
          <cell r="D513" t="str">
            <v xml:space="preserve">62232         </v>
          </cell>
          <cell r="E513" t="str">
            <v>62232</v>
          </cell>
          <cell r="K513" t="str">
            <v>CONSERVACAO E REPARACAO</v>
          </cell>
          <cell r="L513">
            <v>443.92</v>
          </cell>
          <cell r="M513">
            <v>0</v>
          </cell>
          <cell r="N513">
            <v>23667.41</v>
          </cell>
        </row>
        <row r="514">
          <cell r="C514">
            <v>622321</v>
          </cell>
          <cell r="D514" t="str">
            <v xml:space="preserve">622321         </v>
          </cell>
          <cell r="E514" t="str">
            <v>622321</v>
          </cell>
          <cell r="K514" t="str">
            <v>CONSERV REPAR - VIATURAS</v>
          </cell>
          <cell r="L514">
            <v>443.92</v>
          </cell>
          <cell r="M514">
            <v>0</v>
          </cell>
          <cell r="N514">
            <v>23667.41</v>
          </cell>
        </row>
        <row r="515">
          <cell r="C515">
            <v>622321</v>
          </cell>
          <cell r="D515" t="str">
            <v>622321         215</v>
          </cell>
          <cell r="E515" t="str">
            <v>622321</v>
          </cell>
          <cell r="J515" t="str">
            <v>215</v>
          </cell>
          <cell r="K515" t="str">
            <v>CONS.REP.VIAT.- Bruno Teixeira</v>
          </cell>
          <cell r="L515">
            <v>357.97</v>
          </cell>
          <cell r="M515">
            <v>0</v>
          </cell>
          <cell r="N515">
            <v>357.97</v>
          </cell>
        </row>
        <row r="516">
          <cell r="C516">
            <v>622321</v>
          </cell>
          <cell r="D516" t="str">
            <v>622321         900</v>
          </cell>
          <cell r="E516" t="str">
            <v>622321</v>
          </cell>
          <cell r="J516" t="str">
            <v>900</v>
          </cell>
          <cell r="K516" t="str">
            <v>CONS.REP.VIAT. Dir Geral</v>
          </cell>
          <cell r="L516">
            <v>0</v>
          </cell>
          <cell r="M516">
            <v>0</v>
          </cell>
          <cell r="N516">
            <v>3236.08</v>
          </cell>
        </row>
        <row r="517">
          <cell r="C517">
            <v>622321</v>
          </cell>
          <cell r="D517" t="str">
            <v>622321         910</v>
          </cell>
          <cell r="E517" t="str">
            <v>622321</v>
          </cell>
          <cell r="J517" t="str">
            <v>910</v>
          </cell>
          <cell r="K517" t="str">
            <v>CONS.REP.VIAT. Comercial</v>
          </cell>
          <cell r="L517">
            <v>0</v>
          </cell>
          <cell r="M517">
            <v>0</v>
          </cell>
          <cell r="N517">
            <v>782.25</v>
          </cell>
        </row>
        <row r="518">
          <cell r="C518">
            <v>622321</v>
          </cell>
          <cell r="D518" t="str">
            <v>622321         911</v>
          </cell>
          <cell r="E518" t="str">
            <v>622321</v>
          </cell>
          <cell r="J518" t="str">
            <v>911</v>
          </cell>
          <cell r="K518" t="str">
            <v>CONS.REP.VIAT. - Cunha Candido</v>
          </cell>
          <cell r="L518">
            <v>0</v>
          </cell>
          <cell r="M518">
            <v>0</v>
          </cell>
          <cell r="N518">
            <v>414.7</v>
          </cell>
        </row>
        <row r="519">
          <cell r="C519">
            <v>622321</v>
          </cell>
          <cell r="D519" t="str">
            <v>622321         912</v>
          </cell>
          <cell r="E519" t="str">
            <v>622321</v>
          </cell>
          <cell r="J519" t="str">
            <v>912</v>
          </cell>
          <cell r="K519" t="str">
            <v>CONS.REP.VIAT.- Gabriel Simoes</v>
          </cell>
          <cell r="L519">
            <v>0</v>
          </cell>
          <cell r="M519">
            <v>0</v>
          </cell>
          <cell r="N519">
            <v>573.25</v>
          </cell>
        </row>
        <row r="520">
          <cell r="C520">
            <v>622321</v>
          </cell>
          <cell r="D520" t="str">
            <v>622321         913</v>
          </cell>
          <cell r="E520" t="str">
            <v>622321</v>
          </cell>
          <cell r="J520" t="str">
            <v>913</v>
          </cell>
          <cell r="K520" t="str">
            <v>CONS.REP.VIAT. - Jose Monteiro</v>
          </cell>
          <cell r="L520">
            <v>0</v>
          </cell>
          <cell r="M520">
            <v>0</v>
          </cell>
          <cell r="N520">
            <v>770.61</v>
          </cell>
        </row>
        <row r="521">
          <cell r="C521">
            <v>622321</v>
          </cell>
          <cell r="D521" t="str">
            <v>622321         914</v>
          </cell>
          <cell r="E521" t="str">
            <v>622321</v>
          </cell>
          <cell r="J521" t="str">
            <v>914</v>
          </cell>
          <cell r="K521" t="str">
            <v>CONS.REP.VIAT. - Rui Guerra</v>
          </cell>
          <cell r="L521">
            <v>0</v>
          </cell>
          <cell r="M521">
            <v>0</v>
          </cell>
          <cell r="N521">
            <v>1043.3900000000001</v>
          </cell>
        </row>
        <row r="522">
          <cell r="C522">
            <v>622321</v>
          </cell>
          <cell r="D522" t="str">
            <v>622321         920</v>
          </cell>
          <cell r="E522" t="str">
            <v>622321</v>
          </cell>
          <cell r="J522" t="str">
            <v>920</v>
          </cell>
          <cell r="K522" t="str">
            <v>CONS.REP.VIAT. Aceitacao</v>
          </cell>
          <cell r="L522">
            <v>0</v>
          </cell>
          <cell r="M522">
            <v>0</v>
          </cell>
          <cell r="N522">
            <v>1063.49</v>
          </cell>
        </row>
        <row r="523">
          <cell r="C523">
            <v>622321</v>
          </cell>
          <cell r="D523" t="str">
            <v>622321         940</v>
          </cell>
          <cell r="E523" t="str">
            <v>622321</v>
          </cell>
          <cell r="J523" t="str">
            <v>940</v>
          </cell>
          <cell r="K523" t="str">
            <v>CONS.REP.VIAT. Recup. credito</v>
          </cell>
          <cell r="L523">
            <v>65.31</v>
          </cell>
          <cell r="M523">
            <v>0</v>
          </cell>
          <cell r="N523">
            <v>3719.92</v>
          </cell>
        </row>
        <row r="524">
          <cell r="C524">
            <v>622321</v>
          </cell>
          <cell r="D524" t="str">
            <v>622321         950</v>
          </cell>
          <cell r="E524" t="str">
            <v>622321</v>
          </cell>
          <cell r="J524" t="str">
            <v>950</v>
          </cell>
          <cell r="K524" t="str">
            <v>CONS.REP.VIAT. Finanças</v>
          </cell>
          <cell r="L524">
            <v>20.64</v>
          </cell>
          <cell r="M524">
            <v>0</v>
          </cell>
          <cell r="N524">
            <v>2316.2600000000002</v>
          </cell>
        </row>
        <row r="525">
          <cell r="C525">
            <v>622321</v>
          </cell>
          <cell r="D525" t="str">
            <v>622321         960</v>
          </cell>
          <cell r="E525" t="str">
            <v>622321</v>
          </cell>
          <cell r="J525" t="str">
            <v>960</v>
          </cell>
          <cell r="K525" t="str">
            <v>CONS.REP.VIAT. Pessoal sup.</v>
          </cell>
          <cell r="L525">
            <v>0</v>
          </cell>
          <cell r="M525">
            <v>0</v>
          </cell>
          <cell r="N525">
            <v>3641.26</v>
          </cell>
        </row>
        <row r="526">
          <cell r="C526">
            <v>622321</v>
          </cell>
          <cell r="D526" t="str">
            <v>622321         970</v>
          </cell>
          <cell r="E526" t="str">
            <v>622321</v>
          </cell>
          <cell r="J526" t="str">
            <v>970</v>
          </cell>
          <cell r="K526" t="str">
            <v>CONS.REP.VIAT. Informatica</v>
          </cell>
          <cell r="L526">
            <v>0</v>
          </cell>
          <cell r="M526">
            <v>0</v>
          </cell>
          <cell r="N526">
            <v>4452.2299999999996</v>
          </cell>
        </row>
        <row r="527">
          <cell r="C527">
            <v>622321</v>
          </cell>
          <cell r="D527" t="str">
            <v>622321         990</v>
          </cell>
          <cell r="E527" t="str">
            <v>622321</v>
          </cell>
          <cell r="J527" t="str">
            <v>990</v>
          </cell>
          <cell r="K527" t="str">
            <v>CONS.REP.VIAT. gerais</v>
          </cell>
          <cell r="L527">
            <v>0</v>
          </cell>
          <cell r="M527">
            <v>0</v>
          </cell>
          <cell r="N527">
            <v>1296</v>
          </cell>
        </row>
        <row r="528">
          <cell r="C528">
            <v>62233</v>
          </cell>
          <cell r="D528" t="str">
            <v xml:space="preserve">62233         </v>
          </cell>
          <cell r="E528" t="str">
            <v>62233</v>
          </cell>
          <cell r="K528" t="str">
            <v>PUBLICIDADE E PROPAGANDA</v>
          </cell>
          <cell r="L528">
            <v>51588.04</v>
          </cell>
          <cell r="M528">
            <v>25907.61</v>
          </cell>
          <cell r="N528">
            <v>68924.17</v>
          </cell>
        </row>
        <row r="529">
          <cell r="C529">
            <v>622331</v>
          </cell>
          <cell r="D529" t="str">
            <v xml:space="preserve">622331         </v>
          </cell>
          <cell r="E529" t="str">
            <v>622331</v>
          </cell>
          <cell r="K529" t="str">
            <v>PUBLICIDADE E PROPAGANDA</v>
          </cell>
          <cell r="L529">
            <v>35789.47</v>
          </cell>
          <cell r="M529">
            <v>15583.09</v>
          </cell>
          <cell r="N529">
            <v>61079.839999999997</v>
          </cell>
        </row>
        <row r="530">
          <cell r="C530">
            <v>622331</v>
          </cell>
          <cell r="D530" t="str">
            <v>622331         110</v>
          </cell>
          <cell r="E530" t="str">
            <v>622331</v>
          </cell>
          <cell r="J530" t="str">
            <v>110</v>
          </cell>
          <cell r="K530" t="str">
            <v>PUB.PROP.-DIRECTOS-ALUGUER</v>
          </cell>
          <cell r="L530">
            <v>24133.09</v>
          </cell>
          <cell r="M530">
            <v>15583.09</v>
          </cell>
          <cell r="N530">
            <v>49423.46</v>
          </cell>
        </row>
        <row r="531">
          <cell r="C531">
            <v>622331</v>
          </cell>
          <cell r="D531" t="str">
            <v>622331         910</v>
          </cell>
          <cell r="E531" t="str">
            <v>622331</v>
          </cell>
          <cell r="J531" t="str">
            <v>910</v>
          </cell>
          <cell r="K531" t="str">
            <v>PUB.PROP.- INDIRECTOS</v>
          </cell>
          <cell r="L531">
            <v>11656.38</v>
          </cell>
          <cell r="M531">
            <v>0</v>
          </cell>
          <cell r="N531">
            <v>11656.38</v>
          </cell>
        </row>
        <row r="532">
          <cell r="C532">
            <v>622332</v>
          </cell>
          <cell r="D532" t="str">
            <v xml:space="preserve">622332         </v>
          </cell>
          <cell r="E532" t="str">
            <v>622332</v>
          </cell>
          <cell r="K532" t="str">
            <v>PUBLIC.PROP.- PROMOCOES</v>
          </cell>
          <cell r="L532">
            <v>15798.57</v>
          </cell>
          <cell r="M532">
            <v>10324.52</v>
          </cell>
          <cell r="N532">
            <v>7844.33</v>
          </cell>
        </row>
        <row r="533">
          <cell r="C533">
            <v>622332</v>
          </cell>
          <cell r="D533" t="str">
            <v>622332         110</v>
          </cell>
          <cell r="E533" t="str">
            <v>622332</v>
          </cell>
          <cell r="J533" t="str">
            <v>110</v>
          </cell>
          <cell r="K533" t="str">
            <v>PUB.PROP-PROMOCOES VEND-ALD</v>
          </cell>
          <cell r="L533">
            <v>15798.57</v>
          </cell>
          <cell r="M533">
            <v>10324.52</v>
          </cell>
          <cell r="N533">
            <v>7844.33</v>
          </cell>
        </row>
        <row r="534">
          <cell r="C534">
            <v>62234</v>
          </cell>
          <cell r="D534" t="str">
            <v xml:space="preserve">62234         </v>
          </cell>
          <cell r="E534" t="str">
            <v>62234</v>
          </cell>
          <cell r="K534" t="str">
            <v>LIMPEZA-HIGIENE-CONFORTO</v>
          </cell>
          <cell r="L534">
            <v>115.6</v>
          </cell>
          <cell r="M534">
            <v>0</v>
          </cell>
          <cell r="N534">
            <v>115.6</v>
          </cell>
        </row>
        <row r="535">
          <cell r="C535">
            <v>62234</v>
          </cell>
          <cell r="D535" t="str">
            <v>62234         990</v>
          </cell>
          <cell r="E535" t="str">
            <v>62234</v>
          </cell>
          <cell r="J535" t="str">
            <v>990</v>
          </cell>
          <cell r="K535" t="str">
            <v>LIMPEZA-HIGIENE-CONFORTO</v>
          </cell>
          <cell r="L535">
            <v>115.6</v>
          </cell>
          <cell r="M535">
            <v>0</v>
          </cell>
          <cell r="N535">
            <v>115.6</v>
          </cell>
        </row>
        <row r="536">
          <cell r="C536">
            <v>62236</v>
          </cell>
          <cell r="D536" t="str">
            <v xml:space="preserve">62236         </v>
          </cell>
          <cell r="E536" t="str">
            <v>62236</v>
          </cell>
          <cell r="K536" t="str">
            <v>TRABALHOS ESPECIALIZADOS</v>
          </cell>
          <cell r="L536">
            <v>107293.85</v>
          </cell>
          <cell r="M536">
            <v>0</v>
          </cell>
          <cell r="N536">
            <v>912239.46</v>
          </cell>
        </row>
        <row r="537">
          <cell r="C537">
            <v>622361</v>
          </cell>
          <cell r="D537" t="str">
            <v xml:space="preserve">622361         </v>
          </cell>
          <cell r="E537" t="str">
            <v>622361</v>
          </cell>
          <cell r="K537" t="str">
            <v>AUDITORIA E CONSULTADORIA</v>
          </cell>
          <cell r="L537">
            <v>459.73</v>
          </cell>
          <cell r="M537">
            <v>0</v>
          </cell>
          <cell r="N537">
            <v>6565.69</v>
          </cell>
        </row>
        <row r="538">
          <cell r="C538">
            <v>6223612</v>
          </cell>
          <cell r="D538" t="str">
            <v xml:space="preserve">6223612         </v>
          </cell>
          <cell r="E538" t="str">
            <v>6223612</v>
          </cell>
          <cell r="K538" t="str">
            <v>R O C</v>
          </cell>
          <cell r="L538">
            <v>459.73</v>
          </cell>
          <cell r="M538">
            <v>0</v>
          </cell>
          <cell r="N538">
            <v>5516.73</v>
          </cell>
        </row>
        <row r="539">
          <cell r="C539">
            <v>6223612</v>
          </cell>
          <cell r="D539" t="str">
            <v>6223612         960</v>
          </cell>
          <cell r="E539" t="str">
            <v>6223612</v>
          </cell>
          <cell r="J539" t="str">
            <v>960</v>
          </cell>
          <cell r="K539" t="str">
            <v>R.O.C. - INDIRECTOS</v>
          </cell>
          <cell r="L539">
            <v>459.73</v>
          </cell>
          <cell r="M539">
            <v>0</v>
          </cell>
          <cell r="N539">
            <v>5516.73</v>
          </cell>
        </row>
        <row r="540">
          <cell r="C540">
            <v>6223615</v>
          </cell>
          <cell r="D540" t="str">
            <v xml:space="preserve">6223615         </v>
          </cell>
          <cell r="E540" t="str">
            <v>6223615</v>
          </cell>
          <cell r="K540" t="str">
            <v>CONSULTADORIA</v>
          </cell>
          <cell r="L540">
            <v>0</v>
          </cell>
          <cell r="M540">
            <v>0</v>
          </cell>
          <cell r="N540">
            <v>1048.96</v>
          </cell>
        </row>
        <row r="541">
          <cell r="C541">
            <v>6223615</v>
          </cell>
          <cell r="D541" t="str">
            <v>6223615         960</v>
          </cell>
          <cell r="E541" t="str">
            <v>6223615</v>
          </cell>
          <cell r="J541" t="str">
            <v>960</v>
          </cell>
          <cell r="K541" t="str">
            <v>TRAB. ESPC. - CONSULT.- Gerais</v>
          </cell>
          <cell r="L541">
            <v>0</v>
          </cell>
          <cell r="M541">
            <v>0</v>
          </cell>
          <cell r="N541">
            <v>1048.96</v>
          </cell>
        </row>
        <row r="542">
          <cell r="C542">
            <v>622364</v>
          </cell>
          <cell r="D542" t="str">
            <v xml:space="preserve">622364         </v>
          </cell>
          <cell r="E542" t="str">
            <v>622364</v>
          </cell>
          <cell r="K542" t="str">
            <v>TRAB. ESP. - PARA ESTRUTURA</v>
          </cell>
          <cell r="L542">
            <v>106834.12</v>
          </cell>
          <cell r="M542">
            <v>0</v>
          </cell>
          <cell r="N542">
            <v>905673.77</v>
          </cell>
        </row>
        <row r="543">
          <cell r="C543">
            <v>6223642</v>
          </cell>
          <cell r="D543" t="str">
            <v xml:space="preserve">6223642         </v>
          </cell>
          <cell r="E543" t="str">
            <v>6223642</v>
          </cell>
          <cell r="K543" t="str">
            <v>TRAB. ESP. - INF. COMERCIAL</v>
          </cell>
          <cell r="L543">
            <v>10384.6</v>
          </cell>
          <cell r="M543">
            <v>0</v>
          </cell>
          <cell r="N543">
            <v>121640.3</v>
          </cell>
        </row>
        <row r="544">
          <cell r="C544">
            <v>6223642</v>
          </cell>
          <cell r="D544" t="str">
            <v>6223642         120</v>
          </cell>
          <cell r="E544" t="str">
            <v>6223642</v>
          </cell>
          <cell r="J544" t="str">
            <v>120</v>
          </cell>
          <cell r="K544" t="str">
            <v>TARB. ESP. - INF.COM. DIR ALD</v>
          </cell>
          <cell r="L544">
            <v>2284.6</v>
          </cell>
          <cell r="M544">
            <v>0</v>
          </cell>
          <cell r="N544">
            <v>25844.31</v>
          </cell>
        </row>
        <row r="545">
          <cell r="C545">
            <v>6223642</v>
          </cell>
          <cell r="D545" t="str">
            <v>6223642         920</v>
          </cell>
          <cell r="E545" t="str">
            <v>6223642</v>
          </cell>
          <cell r="J545" t="str">
            <v>920</v>
          </cell>
          <cell r="K545" t="str">
            <v>TRAB. ESP. - INF. COM. IND.</v>
          </cell>
          <cell r="L545">
            <v>8100</v>
          </cell>
          <cell r="M545">
            <v>0</v>
          </cell>
          <cell r="N545">
            <v>95795.99</v>
          </cell>
        </row>
        <row r="546">
          <cell r="C546">
            <v>6223643</v>
          </cell>
          <cell r="D546" t="str">
            <v xml:space="preserve">6223643         </v>
          </cell>
          <cell r="E546" t="str">
            <v>6223643</v>
          </cell>
          <cell r="K546" t="str">
            <v>TRAB. ESP. ASSISTENCIA PESSOAL</v>
          </cell>
          <cell r="L546">
            <v>1060.24</v>
          </cell>
          <cell r="M546">
            <v>0</v>
          </cell>
          <cell r="N546">
            <v>5159.41</v>
          </cell>
        </row>
        <row r="547">
          <cell r="C547">
            <v>6223643</v>
          </cell>
          <cell r="D547" t="str">
            <v>6223643         960</v>
          </cell>
          <cell r="E547" t="str">
            <v>6223643</v>
          </cell>
          <cell r="J547" t="str">
            <v>960</v>
          </cell>
          <cell r="K547" t="str">
            <v>TRAB. ESP. - ASS. PESSOAL</v>
          </cell>
          <cell r="L547">
            <v>1060.24</v>
          </cell>
          <cell r="M547">
            <v>0</v>
          </cell>
          <cell r="N547">
            <v>5159.41</v>
          </cell>
        </row>
        <row r="548">
          <cell r="C548">
            <v>6223644</v>
          </cell>
          <cell r="D548" t="str">
            <v xml:space="preserve">6223644         </v>
          </cell>
          <cell r="E548" t="str">
            <v>6223644</v>
          </cell>
          <cell r="K548" t="str">
            <v>TRAB. ESP. - RECUPERAÇÃO ACTIV</v>
          </cell>
          <cell r="L548">
            <v>2294.48</v>
          </cell>
          <cell r="M548">
            <v>0</v>
          </cell>
          <cell r="N548">
            <v>44269.22</v>
          </cell>
        </row>
        <row r="549">
          <cell r="C549">
            <v>6223644</v>
          </cell>
          <cell r="D549" t="str">
            <v>6223644         140</v>
          </cell>
          <cell r="E549" t="str">
            <v>6223644</v>
          </cell>
          <cell r="J549" t="str">
            <v>140</v>
          </cell>
          <cell r="K549" t="str">
            <v>TRAB. ESP. (confira) ALD</v>
          </cell>
          <cell r="L549">
            <v>2294.48</v>
          </cell>
          <cell r="M549">
            <v>0</v>
          </cell>
          <cell r="N549">
            <v>44269.22</v>
          </cell>
        </row>
        <row r="550">
          <cell r="C550">
            <v>6223645</v>
          </cell>
          <cell r="D550" t="str">
            <v xml:space="preserve">6223645         </v>
          </cell>
          <cell r="E550" t="str">
            <v>6223645</v>
          </cell>
          <cell r="K550" t="str">
            <v>ARQUIVO</v>
          </cell>
          <cell r="L550">
            <v>897.84</v>
          </cell>
          <cell r="M550">
            <v>0</v>
          </cell>
          <cell r="N550">
            <v>7183.44</v>
          </cell>
        </row>
        <row r="551">
          <cell r="C551">
            <v>6223645</v>
          </cell>
          <cell r="D551" t="str">
            <v>6223645         140</v>
          </cell>
          <cell r="E551" t="str">
            <v>6223645</v>
          </cell>
          <cell r="J551" t="str">
            <v>140</v>
          </cell>
          <cell r="K551" t="str">
            <v>Trab.Espec.Retomas(Comfira)ALD</v>
          </cell>
          <cell r="L551">
            <v>897.84</v>
          </cell>
          <cell r="M551">
            <v>0</v>
          </cell>
          <cell r="N551">
            <v>7183.44</v>
          </cell>
        </row>
        <row r="552">
          <cell r="C552">
            <v>6223647</v>
          </cell>
          <cell r="D552" t="str">
            <v xml:space="preserve">6223647         </v>
          </cell>
          <cell r="E552" t="str">
            <v>6223647</v>
          </cell>
          <cell r="K552" t="str">
            <v>TRAB. ESP. DA FRP - ESTRUTURA</v>
          </cell>
          <cell r="L552">
            <v>49184.74</v>
          </cell>
          <cell r="M552">
            <v>0</v>
          </cell>
          <cell r="N552">
            <v>592768.11</v>
          </cell>
        </row>
        <row r="553">
          <cell r="C553">
            <v>6223647</v>
          </cell>
          <cell r="D553" t="str">
            <v>6223647         990</v>
          </cell>
          <cell r="E553" t="str">
            <v>6223647</v>
          </cell>
          <cell r="J553" t="str">
            <v>990</v>
          </cell>
          <cell r="K553" t="str">
            <v>TRAB. ESP.  FIAT DISTRIBUIDORA</v>
          </cell>
          <cell r="L553">
            <v>49184.74</v>
          </cell>
          <cell r="M553">
            <v>0</v>
          </cell>
          <cell r="N553">
            <v>592768.11</v>
          </cell>
        </row>
        <row r="554">
          <cell r="C554">
            <v>6223649</v>
          </cell>
          <cell r="D554" t="str">
            <v xml:space="preserve">6223649         </v>
          </cell>
          <cell r="E554" t="str">
            <v>6223649</v>
          </cell>
          <cell r="K554" t="str">
            <v>TRAB. ESP. DIVERSOS</v>
          </cell>
          <cell r="L554">
            <v>43012.22</v>
          </cell>
          <cell r="M554">
            <v>0</v>
          </cell>
          <cell r="N554">
            <v>134653.29</v>
          </cell>
        </row>
        <row r="555">
          <cell r="C555">
            <v>6223649</v>
          </cell>
          <cell r="D555" t="str">
            <v>6223649         910</v>
          </cell>
          <cell r="E555" t="str">
            <v>6223649</v>
          </cell>
          <cell r="J555" t="str">
            <v>910</v>
          </cell>
          <cell r="K555" t="str">
            <v>TRAB.ESP.-DIRECÇÃO COMERCIAL</v>
          </cell>
          <cell r="L555">
            <v>9788.4599999999991</v>
          </cell>
          <cell r="M555">
            <v>0</v>
          </cell>
          <cell r="N555">
            <v>24972.14</v>
          </cell>
        </row>
        <row r="556">
          <cell r="C556">
            <v>6223649</v>
          </cell>
          <cell r="D556" t="str">
            <v>6223649         930</v>
          </cell>
          <cell r="E556" t="str">
            <v>6223649</v>
          </cell>
          <cell r="J556" t="str">
            <v>930</v>
          </cell>
          <cell r="K556" t="str">
            <v>TRAB. ESP.-DIR. OPERACOES</v>
          </cell>
          <cell r="L556">
            <v>21260.61</v>
          </cell>
          <cell r="M556">
            <v>0</v>
          </cell>
          <cell r="N556">
            <v>74785.91</v>
          </cell>
        </row>
        <row r="557">
          <cell r="C557">
            <v>6223649</v>
          </cell>
          <cell r="D557" t="str">
            <v>6223649         940</v>
          </cell>
          <cell r="E557" t="str">
            <v>6223649</v>
          </cell>
          <cell r="J557" t="str">
            <v>940</v>
          </cell>
          <cell r="K557" t="str">
            <v>DRAB ESP. - DIR. CREDITO</v>
          </cell>
          <cell r="L557">
            <v>4817.55</v>
          </cell>
          <cell r="M557">
            <v>0</v>
          </cell>
          <cell r="N557">
            <v>17308.599999999999</v>
          </cell>
        </row>
        <row r="558">
          <cell r="C558">
            <v>6223649</v>
          </cell>
          <cell r="D558" t="str">
            <v>6223649         950</v>
          </cell>
          <cell r="E558" t="str">
            <v>6223649</v>
          </cell>
          <cell r="J558" t="str">
            <v>950</v>
          </cell>
          <cell r="K558" t="str">
            <v>TRAB. ESPC. - Financ. Control</v>
          </cell>
          <cell r="L558">
            <v>7145.6</v>
          </cell>
          <cell r="M558">
            <v>0</v>
          </cell>
          <cell r="N558">
            <v>17586.64</v>
          </cell>
        </row>
        <row r="559">
          <cell r="C559">
            <v>62237</v>
          </cell>
          <cell r="D559" t="str">
            <v xml:space="preserve">62237         </v>
          </cell>
          <cell r="E559" t="str">
            <v>62237</v>
          </cell>
          <cell r="K559" t="str">
            <v>CONVENC. FORM.-DIREC.-ALUGUER</v>
          </cell>
          <cell r="L559">
            <v>0</v>
          </cell>
          <cell r="M559">
            <v>0</v>
          </cell>
          <cell r="N559">
            <v>0</v>
          </cell>
        </row>
        <row r="560">
          <cell r="C560">
            <v>62237</v>
          </cell>
          <cell r="D560" t="str">
            <v>62237         910</v>
          </cell>
          <cell r="E560" t="str">
            <v>62237</v>
          </cell>
          <cell r="J560" t="str">
            <v>910</v>
          </cell>
          <cell r="K560" t="str">
            <v>CONVENCOES E FORMACAO-INDIR</v>
          </cell>
          <cell r="L560">
            <v>0</v>
          </cell>
          <cell r="M560">
            <v>0</v>
          </cell>
          <cell r="N560">
            <v>0</v>
          </cell>
        </row>
        <row r="561">
          <cell r="C561">
            <v>6229</v>
          </cell>
          <cell r="D561" t="str">
            <v xml:space="preserve">6229         </v>
          </cell>
          <cell r="E561" t="str">
            <v>6229</v>
          </cell>
          <cell r="K561" t="str">
            <v>FORNECIMENTOS E SERVICOS</v>
          </cell>
          <cell r="L561">
            <v>17809.990000000002</v>
          </cell>
          <cell r="M561">
            <v>25.79</v>
          </cell>
          <cell r="N561">
            <v>88370.54</v>
          </cell>
        </row>
        <row r="562">
          <cell r="C562">
            <v>62298</v>
          </cell>
          <cell r="D562" t="str">
            <v xml:space="preserve">62298         </v>
          </cell>
          <cell r="E562" t="str">
            <v>62298</v>
          </cell>
          <cell r="K562" t="str">
            <v>OUTROS FORNECIMENTOS  SERVICO</v>
          </cell>
          <cell r="L562">
            <v>17809.990000000002</v>
          </cell>
          <cell r="M562">
            <v>25.79</v>
          </cell>
          <cell r="N562">
            <v>88370.54</v>
          </cell>
        </row>
        <row r="563">
          <cell r="C563">
            <v>622982</v>
          </cell>
          <cell r="D563" t="str">
            <v xml:space="preserve">622982         </v>
          </cell>
          <cell r="E563" t="str">
            <v>622982</v>
          </cell>
          <cell r="K563" t="str">
            <v>OUT FORN - JORNAIS E REVISTAS</v>
          </cell>
          <cell r="L563">
            <v>0</v>
          </cell>
          <cell r="M563">
            <v>0</v>
          </cell>
          <cell r="N563">
            <v>563.98</v>
          </cell>
        </row>
        <row r="564">
          <cell r="C564">
            <v>622982</v>
          </cell>
          <cell r="D564" t="str">
            <v>622982         990</v>
          </cell>
          <cell r="E564" t="str">
            <v>622982</v>
          </cell>
          <cell r="J564" t="str">
            <v>990</v>
          </cell>
          <cell r="K564" t="str">
            <v>OUT.FORN,-JORNAIS REVISTAS</v>
          </cell>
          <cell r="L564">
            <v>0</v>
          </cell>
          <cell r="M564">
            <v>0</v>
          </cell>
          <cell r="N564">
            <v>563.98</v>
          </cell>
        </row>
        <row r="565">
          <cell r="C565">
            <v>622984</v>
          </cell>
          <cell r="D565" t="str">
            <v xml:space="preserve">622984         </v>
          </cell>
          <cell r="E565" t="str">
            <v>622984</v>
          </cell>
          <cell r="K565" t="str">
            <v>GRATIFICACAO A VENDEDORES</v>
          </cell>
          <cell r="L565">
            <v>15502.52</v>
          </cell>
          <cell r="M565">
            <v>25.79</v>
          </cell>
          <cell r="N565">
            <v>61964.41</v>
          </cell>
        </row>
        <row r="566">
          <cell r="C566">
            <v>622984</v>
          </cell>
          <cell r="D566" t="str">
            <v>622984         190</v>
          </cell>
          <cell r="E566" t="str">
            <v>622984</v>
          </cell>
          <cell r="J566" t="str">
            <v>190</v>
          </cell>
          <cell r="K566" t="str">
            <v>CARTA CH - DIR ALD</v>
          </cell>
          <cell r="L566">
            <v>15502.52</v>
          </cell>
          <cell r="M566">
            <v>25.79</v>
          </cell>
          <cell r="N566">
            <v>60688.65</v>
          </cell>
        </row>
        <row r="567">
          <cell r="C567">
            <v>622984</v>
          </cell>
          <cell r="D567" t="str">
            <v>622984         290</v>
          </cell>
          <cell r="E567" t="str">
            <v>622984</v>
          </cell>
          <cell r="J567" t="str">
            <v>290</v>
          </cell>
          <cell r="K567" t="str">
            <v>CARTA CH - FINPLUS</v>
          </cell>
          <cell r="L567">
            <v>0</v>
          </cell>
          <cell r="M567">
            <v>0</v>
          </cell>
          <cell r="N567">
            <v>1275.76</v>
          </cell>
        </row>
        <row r="568">
          <cell r="C568">
            <v>622985</v>
          </cell>
          <cell r="D568" t="str">
            <v xml:space="preserve">622985         </v>
          </cell>
          <cell r="E568" t="str">
            <v>622985</v>
          </cell>
          <cell r="K568" t="str">
            <v>OUT.FORNC.SERV. VENDA VIATURAS</v>
          </cell>
          <cell r="L568">
            <v>1039.0999999999999</v>
          </cell>
          <cell r="M568">
            <v>0</v>
          </cell>
          <cell r="N568">
            <v>12354.58</v>
          </cell>
        </row>
        <row r="569">
          <cell r="C569">
            <v>622985</v>
          </cell>
          <cell r="D569" t="str">
            <v>622985         140</v>
          </cell>
          <cell r="E569" t="str">
            <v>622985</v>
          </cell>
          <cell r="J569" t="str">
            <v>140</v>
          </cell>
          <cell r="K569" t="str">
            <v>LEILOCAR ALD</v>
          </cell>
          <cell r="L569">
            <v>1039.0999999999999</v>
          </cell>
          <cell r="M569">
            <v>0</v>
          </cell>
          <cell r="N569">
            <v>12354.58</v>
          </cell>
        </row>
        <row r="570">
          <cell r="C570">
            <v>622986</v>
          </cell>
          <cell r="D570" t="str">
            <v xml:space="preserve">622986         </v>
          </cell>
          <cell r="E570" t="str">
            <v>622986</v>
          </cell>
          <cell r="K570" t="str">
            <v>OUT.FORNEC.SERVIÇOS</v>
          </cell>
          <cell r="L570">
            <v>1268.3699999999999</v>
          </cell>
          <cell r="M570">
            <v>0</v>
          </cell>
          <cell r="N570">
            <v>13487.57</v>
          </cell>
        </row>
        <row r="571">
          <cell r="C571">
            <v>622986</v>
          </cell>
          <cell r="D571" t="str">
            <v>622986         140</v>
          </cell>
          <cell r="E571" t="str">
            <v>622986</v>
          </cell>
          <cell r="J571" t="str">
            <v>140</v>
          </cell>
          <cell r="K571" t="str">
            <v>REBOQUE VIATURAS A.L.D.</v>
          </cell>
          <cell r="L571">
            <v>1268.3699999999999</v>
          </cell>
          <cell r="M571">
            <v>0</v>
          </cell>
          <cell r="N571">
            <v>13487.57</v>
          </cell>
        </row>
        <row r="572">
          <cell r="C572">
            <v>63</v>
          </cell>
          <cell r="D572" t="str">
            <v xml:space="preserve">63         </v>
          </cell>
          <cell r="E572" t="str">
            <v>63</v>
          </cell>
          <cell r="K572" t="str">
            <v>IMPOSTOS</v>
          </cell>
          <cell r="L572">
            <v>14704.48</v>
          </cell>
          <cell r="M572">
            <v>23.84</v>
          </cell>
          <cell r="N572">
            <v>197154.25</v>
          </cell>
        </row>
        <row r="573">
          <cell r="C573">
            <v>631</v>
          </cell>
          <cell r="D573" t="str">
            <v xml:space="preserve">631         </v>
          </cell>
          <cell r="E573" t="str">
            <v>631</v>
          </cell>
          <cell r="K573" t="str">
            <v>IMPOSTOS INDIRECTOS</v>
          </cell>
          <cell r="L573">
            <v>14704.48</v>
          </cell>
          <cell r="M573">
            <v>23.84</v>
          </cell>
          <cell r="N573">
            <v>197154.25</v>
          </cell>
        </row>
        <row r="574">
          <cell r="C574">
            <v>6313</v>
          </cell>
          <cell r="D574" t="str">
            <v xml:space="preserve">6313         </v>
          </cell>
          <cell r="E574" t="str">
            <v>6313</v>
          </cell>
          <cell r="K574" t="str">
            <v>IMP.INDIR.-IMPOSTO DE SELO</v>
          </cell>
          <cell r="L574">
            <v>8322.35</v>
          </cell>
          <cell r="M574">
            <v>23.84</v>
          </cell>
          <cell r="N574">
            <v>94018.29</v>
          </cell>
        </row>
        <row r="575">
          <cell r="C575">
            <v>63131</v>
          </cell>
          <cell r="D575" t="str">
            <v xml:space="preserve">63131         </v>
          </cell>
          <cell r="E575" t="str">
            <v>63131</v>
          </cell>
          <cell r="K575" t="str">
            <v>IMP.INDIR.-I.SELO D.O.</v>
          </cell>
          <cell r="L575">
            <v>440.73</v>
          </cell>
          <cell r="M575">
            <v>23.84</v>
          </cell>
          <cell r="N575">
            <v>34156.31</v>
          </cell>
        </row>
        <row r="576">
          <cell r="C576">
            <v>63131</v>
          </cell>
          <cell r="D576" t="str">
            <v>63131         190</v>
          </cell>
          <cell r="E576" t="str">
            <v>63131</v>
          </cell>
          <cell r="J576" t="str">
            <v>190</v>
          </cell>
          <cell r="K576" t="str">
            <v>IMP.SELO - DO. ALD</v>
          </cell>
          <cell r="L576">
            <v>239.9</v>
          </cell>
          <cell r="M576">
            <v>0</v>
          </cell>
          <cell r="N576">
            <v>12253.92</v>
          </cell>
        </row>
        <row r="577">
          <cell r="C577">
            <v>63131</v>
          </cell>
          <cell r="D577" t="str">
            <v>63131         990</v>
          </cell>
          <cell r="E577" t="str">
            <v>63131</v>
          </cell>
          <cell r="J577" t="str">
            <v>990</v>
          </cell>
          <cell r="K577" t="str">
            <v>IMP.SELO - DO. Gerais</v>
          </cell>
          <cell r="L577">
            <v>200.83</v>
          </cell>
          <cell r="M577">
            <v>23.84</v>
          </cell>
          <cell r="N577">
            <v>21902.39</v>
          </cell>
        </row>
        <row r="578">
          <cell r="C578">
            <v>63132</v>
          </cell>
          <cell r="D578" t="str">
            <v xml:space="preserve">63132         </v>
          </cell>
          <cell r="E578" t="str">
            <v>63132</v>
          </cell>
          <cell r="K578" t="str">
            <v>I.Selo FINANCIAMENTOS</v>
          </cell>
          <cell r="L578">
            <v>7813.77</v>
          </cell>
          <cell r="M578">
            <v>0</v>
          </cell>
          <cell r="N578">
            <v>58655.38</v>
          </cell>
        </row>
        <row r="579">
          <cell r="C579">
            <v>63132</v>
          </cell>
          <cell r="D579" t="str">
            <v>63132         990</v>
          </cell>
          <cell r="E579" t="str">
            <v>63132</v>
          </cell>
          <cell r="J579" t="str">
            <v>990</v>
          </cell>
          <cell r="K579" t="str">
            <v>IMP.SELO - Financiam. Gerais</v>
          </cell>
          <cell r="L579">
            <v>7813.77</v>
          </cell>
          <cell r="M579">
            <v>0</v>
          </cell>
          <cell r="N579">
            <v>58655.38</v>
          </cell>
        </row>
        <row r="580">
          <cell r="C580">
            <v>63133</v>
          </cell>
          <cell r="D580" t="str">
            <v xml:space="preserve">63133         </v>
          </cell>
          <cell r="E580" t="str">
            <v>63133</v>
          </cell>
          <cell r="K580" t="str">
            <v>IMPOSTO SELO - Outros Artigos</v>
          </cell>
          <cell r="L580">
            <v>67.849999999999994</v>
          </cell>
          <cell r="M580">
            <v>0</v>
          </cell>
          <cell r="N580">
            <v>1206.5999999999999</v>
          </cell>
        </row>
        <row r="581">
          <cell r="C581">
            <v>63133</v>
          </cell>
          <cell r="D581" t="str">
            <v>63133         190</v>
          </cell>
          <cell r="E581" t="str">
            <v>63133</v>
          </cell>
          <cell r="J581" t="str">
            <v>190</v>
          </cell>
          <cell r="K581" t="str">
            <v>IMP.SELO. -DIR. ALD - LIVRANCA</v>
          </cell>
          <cell r="L581">
            <v>10.69</v>
          </cell>
          <cell r="M581">
            <v>0</v>
          </cell>
          <cell r="N581">
            <v>678.43</v>
          </cell>
        </row>
        <row r="582">
          <cell r="C582">
            <v>63133</v>
          </cell>
          <cell r="D582" t="str">
            <v>63133         990</v>
          </cell>
          <cell r="E582" t="str">
            <v>63133</v>
          </cell>
          <cell r="J582" t="str">
            <v>990</v>
          </cell>
          <cell r="K582" t="str">
            <v>IMP.SELO. GERAIS-Gerais</v>
          </cell>
          <cell r="L582">
            <v>57.16</v>
          </cell>
          <cell r="M582">
            <v>0</v>
          </cell>
          <cell r="N582">
            <v>528.16999999999996</v>
          </cell>
        </row>
        <row r="583">
          <cell r="C583">
            <v>6314</v>
          </cell>
          <cell r="D583" t="str">
            <v xml:space="preserve">6314         </v>
          </cell>
          <cell r="E583" t="str">
            <v>6314</v>
          </cell>
          <cell r="K583" t="str">
            <v>IMPOSTO S/TRANSP. RODOVIARIOS</v>
          </cell>
          <cell r="L583">
            <v>6382.13</v>
          </cell>
          <cell r="M583">
            <v>0</v>
          </cell>
          <cell r="N583">
            <v>103135.96</v>
          </cell>
        </row>
        <row r="584">
          <cell r="C584">
            <v>63140</v>
          </cell>
          <cell r="D584" t="str">
            <v xml:space="preserve">63140         </v>
          </cell>
          <cell r="E584" t="str">
            <v>63140</v>
          </cell>
          <cell r="K584" t="str">
            <v>IMP.TR.ROD - CONTRATOS</v>
          </cell>
          <cell r="L584">
            <v>6382.13</v>
          </cell>
          <cell r="M584">
            <v>0</v>
          </cell>
          <cell r="N584">
            <v>102010</v>
          </cell>
        </row>
        <row r="585">
          <cell r="C585">
            <v>63140</v>
          </cell>
          <cell r="D585" t="str">
            <v>63140         190</v>
          </cell>
          <cell r="E585" t="str">
            <v>63140</v>
          </cell>
          <cell r="J585" t="str">
            <v>190</v>
          </cell>
          <cell r="K585" t="str">
            <v>IMP.TR.ROD. - CONTRATOS ALD</v>
          </cell>
          <cell r="L585">
            <v>6382.13</v>
          </cell>
          <cell r="M585">
            <v>0</v>
          </cell>
          <cell r="N585">
            <v>102010</v>
          </cell>
        </row>
        <row r="586">
          <cell r="C586">
            <v>63141</v>
          </cell>
          <cell r="D586" t="str">
            <v xml:space="preserve">63141         </v>
          </cell>
          <cell r="E586" t="str">
            <v>63141</v>
          </cell>
          <cell r="K586" t="str">
            <v>IMP.TR.ROD - VEICULOS SERVIÇO</v>
          </cell>
          <cell r="L586">
            <v>0</v>
          </cell>
          <cell r="M586">
            <v>0</v>
          </cell>
          <cell r="N586">
            <v>1125.96</v>
          </cell>
        </row>
        <row r="587">
          <cell r="C587">
            <v>63141</v>
          </cell>
          <cell r="D587" t="str">
            <v>63141         210</v>
          </cell>
          <cell r="E587" t="str">
            <v>63141</v>
          </cell>
          <cell r="J587" t="str">
            <v>210</v>
          </cell>
          <cell r="K587" t="str">
            <v>FINPLUS - COMERCIAL</v>
          </cell>
          <cell r="L587">
            <v>0</v>
          </cell>
          <cell r="M587">
            <v>0</v>
          </cell>
          <cell r="N587">
            <v>29.79</v>
          </cell>
        </row>
        <row r="588">
          <cell r="C588">
            <v>63141</v>
          </cell>
          <cell r="D588" t="str">
            <v>63141         900</v>
          </cell>
          <cell r="E588" t="str">
            <v>63141</v>
          </cell>
          <cell r="J588" t="str">
            <v>900</v>
          </cell>
          <cell r="K588" t="str">
            <v>IMP.TR.ROD. Dir Geral</v>
          </cell>
          <cell r="L588">
            <v>0</v>
          </cell>
          <cell r="M588">
            <v>0</v>
          </cell>
          <cell r="N588">
            <v>105.86</v>
          </cell>
        </row>
        <row r="589">
          <cell r="C589">
            <v>63141</v>
          </cell>
          <cell r="D589" t="str">
            <v>63141         910</v>
          </cell>
          <cell r="E589" t="str">
            <v>63141</v>
          </cell>
          <cell r="J589" t="str">
            <v>910</v>
          </cell>
          <cell r="K589" t="str">
            <v>IMP.TR.ROD. Comercial</v>
          </cell>
          <cell r="L589">
            <v>0</v>
          </cell>
          <cell r="M589">
            <v>0</v>
          </cell>
          <cell r="N589">
            <v>271.3</v>
          </cell>
        </row>
        <row r="590">
          <cell r="C590">
            <v>63141</v>
          </cell>
          <cell r="D590" t="str">
            <v>63141         920</v>
          </cell>
          <cell r="E590" t="str">
            <v>63141</v>
          </cell>
          <cell r="J590" t="str">
            <v>920</v>
          </cell>
          <cell r="K590" t="str">
            <v>IMP.TR.ROD. Aceitacao</v>
          </cell>
          <cell r="L590">
            <v>0</v>
          </cell>
          <cell r="M590">
            <v>0</v>
          </cell>
          <cell r="N590">
            <v>59.58</v>
          </cell>
        </row>
        <row r="591">
          <cell r="C591">
            <v>63141</v>
          </cell>
          <cell r="D591" t="str">
            <v>63141         940</v>
          </cell>
          <cell r="E591" t="str">
            <v>63141</v>
          </cell>
          <cell r="J591" t="str">
            <v>940</v>
          </cell>
          <cell r="K591" t="str">
            <v>IMP.TR.ROD. Recup. credito</v>
          </cell>
          <cell r="L591">
            <v>0</v>
          </cell>
          <cell r="M591">
            <v>0</v>
          </cell>
          <cell r="N591">
            <v>148.94999999999999</v>
          </cell>
        </row>
        <row r="592">
          <cell r="C592">
            <v>63141</v>
          </cell>
          <cell r="D592" t="str">
            <v>63141         950</v>
          </cell>
          <cell r="E592" t="str">
            <v>63141</v>
          </cell>
          <cell r="J592" t="str">
            <v>950</v>
          </cell>
          <cell r="K592" t="str">
            <v>IMP.TR.ROD. Finanças</v>
          </cell>
          <cell r="L592">
            <v>0</v>
          </cell>
          <cell r="M592">
            <v>0</v>
          </cell>
          <cell r="N592">
            <v>76.069999999999993</v>
          </cell>
        </row>
        <row r="593">
          <cell r="C593">
            <v>63141</v>
          </cell>
          <cell r="D593" t="str">
            <v>63141         960</v>
          </cell>
          <cell r="E593" t="str">
            <v>63141</v>
          </cell>
          <cell r="J593" t="str">
            <v>960</v>
          </cell>
          <cell r="K593" t="str">
            <v>IMP.TR.ROD. Pessoal sup.</v>
          </cell>
          <cell r="L593">
            <v>0</v>
          </cell>
          <cell r="M593">
            <v>0</v>
          </cell>
          <cell r="N593">
            <v>181.93</v>
          </cell>
        </row>
        <row r="594">
          <cell r="C594">
            <v>63141</v>
          </cell>
          <cell r="D594" t="str">
            <v>63141         970</v>
          </cell>
          <cell r="E594" t="str">
            <v>63141</v>
          </cell>
          <cell r="J594" t="str">
            <v>970</v>
          </cell>
          <cell r="K594" t="str">
            <v>IMP.TR.ROD. Informatica</v>
          </cell>
          <cell r="L594">
            <v>0</v>
          </cell>
          <cell r="M594">
            <v>0</v>
          </cell>
          <cell r="N594">
            <v>252.48</v>
          </cell>
        </row>
        <row r="595">
          <cell r="C595">
            <v>6317</v>
          </cell>
          <cell r="D595" t="str">
            <v xml:space="preserve">6317         </v>
          </cell>
          <cell r="E595" t="str">
            <v>6317</v>
          </cell>
          <cell r="K595" t="str">
            <v>TAXAS</v>
          </cell>
          <cell r="L595">
            <v>0</v>
          </cell>
          <cell r="M595">
            <v>0</v>
          </cell>
          <cell r="N595">
            <v>0</v>
          </cell>
        </row>
        <row r="596">
          <cell r="C596">
            <v>6317</v>
          </cell>
          <cell r="D596" t="str">
            <v>6317         990</v>
          </cell>
          <cell r="E596" t="str">
            <v>6317</v>
          </cell>
          <cell r="J596" t="str">
            <v>990</v>
          </cell>
          <cell r="K596" t="str">
            <v>TAXAS - TAXA DE SANIAMENTO</v>
          </cell>
          <cell r="L596">
            <v>0</v>
          </cell>
          <cell r="M596">
            <v>0</v>
          </cell>
          <cell r="N596">
            <v>0</v>
          </cell>
        </row>
        <row r="597">
          <cell r="C597">
            <v>64</v>
          </cell>
          <cell r="D597" t="str">
            <v xml:space="preserve">64         </v>
          </cell>
          <cell r="E597" t="str">
            <v>64</v>
          </cell>
          <cell r="K597" t="str">
            <v>CUSTOS COM PESSOAL</v>
          </cell>
          <cell r="L597">
            <v>423960.18</v>
          </cell>
          <cell r="M597">
            <v>59250.35</v>
          </cell>
          <cell r="N597">
            <v>2340665.46</v>
          </cell>
        </row>
        <row r="598">
          <cell r="C598">
            <v>642</v>
          </cell>
          <cell r="D598" t="str">
            <v xml:space="preserve">642         </v>
          </cell>
          <cell r="E598" t="str">
            <v>642</v>
          </cell>
          <cell r="K598" t="str">
            <v>REM.PESSOAL - DIVERSOS</v>
          </cell>
          <cell r="L598">
            <v>302730.31</v>
          </cell>
          <cell r="M598">
            <v>53674.86</v>
          </cell>
          <cell r="N598">
            <v>1782579.67</v>
          </cell>
        </row>
        <row r="599">
          <cell r="C599">
            <v>6421</v>
          </cell>
          <cell r="D599" t="str">
            <v xml:space="preserve">6421         </v>
          </cell>
          <cell r="E599" t="str">
            <v>6421</v>
          </cell>
          <cell r="K599" t="str">
            <v>REM. C/PESSOAL-SALARIOS</v>
          </cell>
          <cell r="L599">
            <v>110892.79</v>
          </cell>
          <cell r="M599">
            <v>5276.26</v>
          </cell>
          <cell r="N599">
            <v>1308965.29</v>
          </cell>
        </row>
        <row r="600">
          <cell r="C600">
            <v>6421</v>
          </cell>
          <cell r="D600" t="str">
            <v>6421         210</v>
          </cell>
          <cell r="E600" t="str">
            <v>6421</v>
          </cell>
          <cell r="J600" t="str">
            <v>210</v>
          </cell>
          <cell r="K600" t="str">
            <v>SALARIOS  Fim Plus Comercial</v>
          </cell>
          <cell r="L600">
            <v>2896.67</v>
          </cell>
          <cell r="M600">
            <v>0</v>
          </cell>
          <cell r="N600">
            <v>36886.699999999997</v>
          </cell>
        </row>
        <row r="601">
          <cell r="C601">
            <v>6421</v>
          </cell>
          <cell r="D601" t="str">
            <v>6421         220</v>
          </cell>
          <cell r="E601" t="str">
            <v>6421</v>
          </cell>
          <cell r="J601" t="str">
            <v>220</v>
          </cell>
          <cell r="K601" t="str">
            <v>SALARIOS  Fim Plus Aceitacao</v>
          </cell>
          <cell r="L601">
            <v>1050</v>
          </cell>
          <cell r="M601">
            <v>717.91</v>
          </cell>
          <cell r="N601">
            <v>20986.76</v>
          </cell>
        </row>
        <row r="602">
          <cell r="C602">
            <v>6421</v>
          </cell>
          <cell r="D602" t="str">
            <v>6421         900</v>
          </cell>
          <cell r="E602" t="str">
            <v>6421</v>
          </cell>
          <cell r="J602" t="str">
            <v>900</v>
          </cell>
          <cell r="K602" t="str">
            <v>SALARIOS Dir Geral</v>
          </cell>
          <cell r="L602">
            <v>14130.57</v>
          </cell>
          <cell r="M602">
            <v>1729.45</v>
          </cell>
          <cell r="N602">
            <v>146012.14000000001</v>
          </cell>
        </row>
        <row r="603">
          <cell r="C603">
            <v>6421</v>
          </cell>
          <cell r="D603" t="str">
            <v>6421         910</v>
          </cell>
          <cell r="E603" t="str">
            <v>6421</v>
          </cell>
          <cell r="J603" t="str">
            <v>910</v>
          </cell>
          <cell r="K603" t="str">
            <v>SALARIOS Comercial</v>
          </cell>
          <cell r="L603">
            <v>20554.27</v>
          </cell>
          <cell r="M603">
            <v>0</v>
          </cell>
          <cell r="N603">
            <v>240958.46</v>
          </cell>
        </row>
        <row r="604">
          <cell r="C604">
            <v>6421</v>
          </cell>
          <cell r="D604" t="str">
            <v>6421         920</v>
          </cell>
          <cell r="E604" t="str">
            <v>6421</v>
          </cell>
          <cell r="J604" t="str">
            <v>920</v>
          </cell>
          <cell r="K604" t="str">
            <v>SALARIOS Aceitacao</v>
          </cell>
          <cell r="L604">
            <v>15020.17</v>
          </cell>
          <cell r="M604">
            <v>191.33</v>
          </cell>
          <cell r="N604">
            <v>179335.63</v>
          </cell>
        </row>
        <row r="605">
          <cell r="C605">
            <v>6421</v>
          </cell>
          <cell r="D605" t="str">
            <v>6421         930</v>
          </cell>
          <cell r="E605" t="str">
            <v>6421</v>
          </cell>
          <cell r="J605" t="str">
            <v>930</v>
          </cell>
          <cell r="K605" t="str">
            <v>SALARIOS Pos venda</v>
          </cell>
          <cell r="L605">
            <v>7294.07</v>
          </cell>
          <cell r="M605">
            <v>0</v>
          </cell>
          <cell r="N605">
            <v>82358.210000000006</v>
          </cell>
        </row>
        <row r="606">
          <cell r="C606">
            <v>6421</v>
          </cell>
          <cell r="D606" t="str">
            <v>6421         940</v>
          </cell>
          <cell r="E606" t="str">
            <v>6421</v>
          </cell>
          <cell r="J606" t="str">
            <v>940</v>
          </cell>
          <cell r="K606" t="str">
            <v>SALARIOS Recup. credito</v>
          </cell>
          <cell r="L606">
            <v>7259.67</v>
          </cell>
          <cell r="M606">
            <v>378.7</v>
          </cell>
          <cell r="N606">
            <v>90384.2</v>
          </cell>
        </row>
        <row r="607">
          <cell r="C607">
            <v>6421</v>
          </cell>
          <cell r="D607" t="str">
            <v>6421         950</v>
          </cell>
          <cell r="E607" t="str">
            <v>6421</v>
          </cell>
          <cell r="J607" t="str">
            <v>950</v>
          </cell>
          <cell r="K607" t="str">
            <v>SALARIOS Finanças</v>
          </cell>
          <cell r="L607">
            <v>14318.59</v>
          </cell>
          <cell r="M607">
            <v>0</v>
          </cell>
          <cell r="N607">
            <v>168263.67999999999</v>
          </cell>
        </row>
        <row r="608">
          <cell r="C608">
            <v>6421</v>
          </cell>
          <cell r="D608" t="str">
            <v>6421         960</v>
          </cell>
          <cell r="E608" t="str">
            <v>6421</v>
          </cell>
          <cell r="J608" t="str">
            <v>960</v>
          </cell>
          <cell r="K608" t="str">
            <v>SALARIOS Pessoal sup.</v>
          </cell>
          <cell r="L608">
            <v>12850.05</v>
          </cell>
          <cell r="M608">
            <v>648.17999999999995</v>
          </cell>
          <cell r="N608">
            <v>144712.76</v>
          </cell>
        </row>
        <row r="609">
          <cell r="C609">
            <v>6421</v>
          </cell>
          <cell r="D609" t="str">
            <v>6421         970</v>
          </cell>
          <cell r="E609" t="str">
            <v>6421</v>
          </cell>
          <cell r="J609" t="str">
            <v>970</v>
          </cell>
          <cell r="K609" t="str">
            <v>SALARIOS Informatica</v>
          </cell>
          <cell r="L609">
            <v>15518.73</v>
          </cell>
          <cell r="M609">
            <v>1610.69</v>
          </cell>
          <cell r="N609">
            <v>199066.75</v>
          </cell>
        </row>
        <row r="610">
          <cell r="C610">
            <v>6422</v>
          </cell>
          <cell r="D610" t="str">
            <v xml:space="preserve">6422         </v>
          </cell>
          <cell r="E610" t="str">
            <v>6422</v>
          </cell>
          <cell r="K610" t="str">
            <v>REM. C/PESSOAL-HORAS EXTRA</v>
          </cell>
          <cell r="L610">
            <v>643.23</v>
          </cell>
          <cell r="M610">
            <v>0</v>
          </cell>
          <cell r="N610">
            <v>15132.62</v>
          </cell>
        </row>
        <row r="611">
          <cell r="C611">
            <v>6422</v>
          </cell>
          <cell r="D611" t="str">
            <v>6422         220</v>
          </cell>
          <cell r="E611" t="str">
            <v>6422</v>
          </cell>
          <cell r="J611" t="str">
            <v>220</v>
          </cell>
          <cell r="K611" t="str">
            <v>H.EXTRA FINPLUS aceitacao</v>
          </cell>
          <cell r="L611">
            <v>0</v>
          </cell>
          <cell r="M611">
            <v>0</v>
          </cell>
          <cell r="N611">
            <v>214.51</v>
          </cell>
        </row>
        <row r="612">
          <cell r="C612">
            <v>6422</v>
          </cell>
          <cell r="D612" t="str">
            <v>6422         910</v>
          </cell>
          <cell r="E612" t="str">
            <v>6422</v>
          </cell>
          <cell r="J612" t="str">
            <v>910</v>
          </cell>
          <cell r="K612" t="str">
            <v>H.EXTRA Comercial</v>
          </cell>
          <cell r="L612">
            <v>0</v>
          </cell>
          <cell r="M612">
            <v>0</v>
          </cell>
          <cell r="N612">
            <v>780.83</v>
          </cell>
        </row>
        <row r="613">
          <cell r="C613">
            <v>6422</v>
          </cell>
          <cell r="D613" t="str">
            <v>6422         920</v>
          </cell>
          <cell r="E613" t="str">
            <v>6422</v>
          </cell>
          <cell r="J613" t="str">
            <v>920</v>
          </cell>
          <cell r="K613" t="str">
            <v>H.EXTRA Aceitacao</v>
          </cell>
          <cell r="L613">
            <v>0</v>
          </cell>
          <cell r="M613">
            <v>0</v>
          </cell>
          <cell r="N613">
            <v>718.03</v>
          </cell>
        </row>
        <row r="614">
          <cell r="C614">
            <v>6422</v>
          </cell>
          <cell r="D614" t="str">
            <v>6422         930</v>
          </cell>
          <cell r="E614" t="str">
            <v>6422</v>
          </cell>
          <cell r="J614" t="str">
            <v>930</v>
          </cell>
          <cell r="K614" t="str">
            <v>H.EXTRA Pos venda</v>
          </cell>
          <cell r="L614">
            <v>0</v>
          </cell>
          <cell r="M614">
            <v>0</v>
          </cell>
          <cell r="N614">
            <v>1267.79</v>
          </cell>
        </row>
        <row r="615">
          <cell r="C615">
            <v>6422</v>
          </cell>
          <cell r="D615" t="str">
            <v>6422         950</v>
          </cell>
          <cell r="E615" t="str">
            <v>6422</v>
          </cell>
          <cell r="J615" t="str">
            <v>950</v>
          </cell>
          <cell r="K615" t="str">
            <v>H.EXTRA Finanças</v>
          </cell>
          <cell r="L615">
            <v>643.23</v>
          </cell>
          <cell r="M615">
            <v>0</v>
          </cell>
          <cell r="N615">
            <v>7131.52</v>
          </cell>
        </row>
        <row r="616">
          <cell r="C616">
            <v>6422</v>
          </cell>
          <cell r="D616" t="str">
            <v>6422         960</v>
          </cell>
          <cell r="E616" t="str">
            <v>6422</v>
          </cell>
          <cell r="J616" t="str">
            <v>960</v>
          </cell>
          <cell r="K616" t="str">
            <v>H.EXTRA Pessoal sup.</v>
          </cell>
          <cell r="L616">
            <v>0</v>
          </cell>
          <cell r="M616">
            <v>0</v>
          </cell>
          <cell r="N616">
            <v>468.11</v>
          </cell>
        </row>
        <row r="617">
          <cell r="C617">
            <v>6422</v>
          </cell>
          <cell r="D617" t="str">
            <v>6422         970</v>
          </cell>
          <cell r="E617" t="str">
            <v>6422</v>
          </cell>
          <cell r="J617" t="str">
            <v>970</v>
          </cell>
          <cell r="K617" t="str">
            <v>H.EXTRA Informatica</v>
          </cell>
          <cell r="L617">
            <v>0</v>
          </cell>
          <cell r="M617">
            <v>0</v>
          </cell>
          <cell r="N617">
            <v>4551.83</v>
          </cell>
        </row>
        <row r="618">
          <cell r="C618">
            <v>6423</v>
          </cell>
          <cell r="D618" t="str">
            <v xml:space="preserve">6423         </v>
          </cell>
          <cell r="E618" t="str">
            <v>6423</v>
          </cell>
          <cell r="K618" t="str">
            <v>REM. C/PESSOAL-AJUD. CUSTO</v>
          </cell>
          <cell r="L618">
            <v>85</v>
          </cell>
          <cell r="M618">
            <v>0</v>
          </cell>
          <cell r="N618">
            <v>85</v>
          </cell>
        </row>
        <row r="619">
          <cell r="C619">
            <v>6423</v>
          </cell>
          <cell r="D619" t="str">
            <v>6423         910</v>
          </cell>
          <cell r="E619" t="str">
            <v>6423</v>
          </cell>
          <cell r="J619" t="str">
            <v>910</v>
          </cell>
          <cell r="K619" t="str">
            <v>AJUD.CUSTO Comercial</v>
          </cell>
          <cell r="L619">
            <v>34</v>
          </cell>
          <cell r="M619">
            <v>0</v>
          </cell>
          <cell r="N619">
            <v>34</v>
          </cell>
        </row>
        <row r="620">
          <cell r="C620">
            <v>6423</v>
          </cell>
          <cell r="D620" t="str">
            <v>6423         950</v>
          </cell>
          <cell r="E620" t="str">
            <v>6423</v>
          </cell>
          <cell r="J620" t="str">
            <v>950</v>
          </cell>
          <cell r="K620" t="str">
            <v>AJUD.CUSTO Finanças</v>
          </cell>
          <cell r="L620">
            <v>17</v>
          </cell>
          <cell r="M620">
            <v>0</v>
          </cell>
          <cell r="N620">
            <v>17</v>
          </cell>
        </row>
        <row r="621">
          <cell r="C621">
            <v>6423</v>
          </cell>
          <cell r="D621" t="str">
            <v>6423         960</v>
          </cell>
          <cell r="E621" t="str">
            <v>6423</v>
          </cell>
          <cell r="J621" t="str">
            <v>960</v>
          </cell>
          <cell r="K621" t="str">
            <v>AJUD.CUSTO Pessoal sup.</v>
          </cell>
          <cell r="L621">
            <v>34</v>
          </cell>
          <cell r="M621">
            <v>0</v>
          </cell>
          <cell r="N621">
            <v>34</v>
          </cell>
        </row>
        <row r="622">
          <cell r="C622">
            <v>6424</v>
          </cell>
          <cell r="D622" t="str">
            <v xml:space="preserve">6424         </v>
          </cell>
          <cell r="E622" t="str">
            <v>6424</v>
          </cell>
          <cell r="K622" t="str">
            <v>REM. C/PESSOAL-SUBSI.ALIMEN.</v>
          </cell>
          <cell r="L622">
            <v>7154</v>
          </cell>
          <cell r="M622">
            <v>0</v>
          </cell>
          <cell r="N622">
            <v>83875</v>
          </cell>
        </row>
        <row r="623">
          <cell r="C623">
            <v>6424</v>
          </cell>
          <cell r="D623" t="str">
            <v>6424         210</v>
          </cell>
          <cell r="E623" t="str">
            <v>6424</v>
          </cell>
          <cell r="J623" t="str">
            <v>210</v>
          </cell>
          <cell r="K623" t="str">
            <v>S.ALIMENT. Fim Plus Comercial</v>
          </cell>
          <cell r="L623">
            <v>280</v>
          </cell>
          <cell r="M623">
            <v>0</v>
          </cell>
          <cell r="N623">
            <v>2467.5</v>
          </cell>
        </row>
        <row r="624">
          <cell r="C624">
            <v>6424</v>
          </cell>
          <cell r="D624" t="str">
            <v>6424         220</v>
          </cell>
          <cell r="E624" t="str">
            <v>6424</v>
          </cell>
          <cell r="J624" t="str">
            <v>220</v>
          </cell>
          <cell r="K624" t="str">
            <v>S.ALIMENT. Fim Plus Aceitacao</v>
          </cell>
          <cell r="L624">
            <v>140</v>
          </cell>
          <cell r="M624">
            <v>0</v>
          </cell>
          <cell r="N624">
            <v>2792</v>
          </cell>
        </row>
        <row r="625">
          <cell r="C625">
            <v>6424</v>
          </cell>
          <cell r="D625" t="str">
            <v>6424         900</v>
          </cell>
          <cell r="E625" t="str">
            <v>6424</v>
          </cell>
          <cell r="J625" t="str">
            <v>900</v>
          </cell>
          <cell r="K625" t="str">
            <v>SUB.ALIMENT. Dir Geral</v>
          </cell>
          <cell r="L625">
            <v>280</v>
          </cell>
          <cell r="M625">
            <v>0</v>
          </cell>
          <cell r="N625">
            <v>2975</v>
          </cell>
        </row>
        <row r="626">
          <cell r="C626">
            <v>6424</v>
          </cell>
          <cell r="D626" t="str">
            <v>6424         910</v>
          </cell>
          <cell r="E626" t="str">
            <v>6424</v>
          </cell>
          <cell r="J626" t="str">
            <v>910</v>
          </cell>
          <cell r="K626" t="str">
            <v>SUB.ALIMENT. Comercial</v>
          </cell>
          <cell r="L626">
            <v>1260</v>
          </cell>
          <cell r="M626">
            <v>0</v>
          </cell>
          <cell r="N626">
            <v>13511.5</v>
          </cell>
        </row>
        <row r="627">
          <cell r="C627">
            <v>6424</v>
          </cell>
          <cell r="D627" t="str">
            <v>6424         920</v>
          </cell>
          <cell r="E627" t="str">
            <v>6424</v>
          </cell>
          <cell r="J627" t="str">
            <v>920</v>
          </cell>
          <cell r="K627" t="str">
            <v>SUB.ALIMENT. Aceitacao</v>
          </cell>
          <cell r="L627">
            <v>1302</v>
          </cell>
          <cell r="M627">
            <v>0</v>
          </cell>
          <cell r="N627">
            <v>15161.5</v>
          </cell>
        </row>
        <row r="628">
          <cell r="C628">
            <v>6424</v>
          </cell>
          <cell r="D628" t="str">
            <v>6424         930</v>
          </cell>
          <cell r="E628" t="str">
            <v>6424</v>
          </cell>
          <cell r="J628" t="str">
            <v>930</v>
          </cell>
          <cell r="K628" t="str">
            <v>SUB.ALIMENT. Pos venda</v>
          </cell>
          <cell r="L628">
            <v>819</v>
          </cell>
          <cell r="M628">
            <v>0</v>
          </cell>
          <cell r="N628">
            <v>9233.5</v>
          </cell>
        </row>
        <row r="629">
          <cell r="C629">
            <v>6424</v>
          </cell>
          <cell r="D629" t="str">
            <v>6424         940</v>
          </cell>
          <cell r="E629" t="str">
            <v>6424</v>
          </cell>
          <cell r="J629" t="str">
            <v>940</v>
          </cell>
          <cell r="K629" t="str">
            <v>SUB.ALIMENT. Recup. credito</v>
          </cell>
          <cell r="L629">
            <v>742</v>
          </cell>
          <cell r="M629">
            <v>0</v>
          </cell>
          <cell r="N629">
            <v>9243.5</v>
          </cell>
        </row>
        <row r="630">
          <cell r="C630">
            <v>6424</v>
          </cell>
          <cell r="D630" t="str">
            <v>6424         950</v>
          </cell>
          <cell r="E630" t="str">
            <v>6424</v>
          </cell>
          <cell r="J630" t="str">
            <v>950</v>
          </cell>
          <cell r="K630" t="str">
            <v>SUB.ALIMENT. Finanças</v>
          </cell>
          <cell r="L630">
            <v>896</v>
          </cell>
          <cell r="M630">
            <v>0</v>
          </cell>
          <cell r="N630">
            <v>10604</v>
          </cell>
        </row>
        <row r="631">
          <cell r="C631">
            <v>6424</v>
          </cell>
          <cell r="D631" t="str">
            <v>6424         960</v>
          </cell>
          <cell r="E631" t="str">
            <v>6424</v>
          </cell>
          <cell r="J631" t="str">
            <v>960</v>
          </cell>
          <cell r="K631" t="str">
            <v>SUB.ALIMENT. Pessoal sup.</v>
          </cell>
          <cell r="L631">
            <v>693</v>
          </cell>
          <cell r="M631">
            <v>0</v>
          </cell>
          <cell r="N631">
            <v>7548</v>
          </cell>
        </row>
        <row r="632">
          <cell r="C632">
            <v>6424</v>
          </cell>
          <cell r="D632" t="str">
            <v>6424         970</v>
          </cell>
          <cell r="E632" t="str">
            <v>6424</v>
          </cell>
          <cell r="J632" t="str">
            <v>970</v>
          </cell>
          <cell r="K632" t="str">
            <v>SUB.ALIMENT. Informatica</v>
          </cell>
          <cell r="L632">
            <v>742</v>
          </cell>
          <cell r="M632">
            <v>0</v>
          </cell>
          <cell r="N632">
            <v>10338.5</v>
          </cell>
        </row>
        <row r="633">
          <cell r="C633">
            <v>6425</v>
          </cell>
          <cell r="D633" t="str">
            <v xml:space="preserve">6425         </v>
          </cell>
          <cell r="E633" t="str">
            <v>6425</v>
          </cell>
          <cell r="K633" t="str">
            <v>REM. C/PESSOAL-PR. OBJECTIVO</v>
          </cell>
          <cell r="L633">
            <v>159525.82</v>
          </cell>
          <cell r="M633">
            <v>44020.87</v>
          </cell>
          <cell r="N633">
            <v>152571.59</v>
          </cell>
        </row>
        <row r="634">
          <cell r="C634">
            <v>6425</v>
          </cell>
          <cell r="D634" t="str">
            <v>6425         210</v>
          </cell>
          <cell r="E634" t="str">
            <v>6425</v>
          </cell>
          <cell r="J634" t="str">
            <v>210</v>
          </cell>
          <cell r="K634" t="str">
            <v>PREMIOS Fim Plus Comercial</v>
          </cell>
          <cell r="L634">
            <v>4757.8100000000004</v>
          </cell>
          <cell r="M634">
            <v>1765.37</v>
          </cell>
          <cell r="N634">
            <v>4033.24</v>
          </cell>
        </row>
        <row r="635">
          <cell r="C635">
            <v>6425</v>
          </cell>
          <cell r="D635" t="str">
            <v>6425         220</v>
          </cell>
          <cell r="E635" t="str">
            <v>6425</v>
          </cell>
          <cell r="J635" t="str">
            <v>220</v>
          </cell>
          <cell r="K635" t="str">
            <v>PREMIOS Fim Plus Aceitacao</v>
          </cell>
          <cell r="L635">
            <v>1417.12</v>
          </cell>
          <cell r="M635">
            <v>69.37</v>
          </cell>
          <cell r="N635">
            <v>1422.75</v>
          </cell>
        </row>
        <row r="636">
          <cell r="C636">
            <v>6425</v>
          </cell>
          <cell r="D636" t="str">
            <v>6425         900</v>
          </cell>
          <cell r="E636" t="str">
            <v>6425</v>
          </cell>
          <cell r="J636" t="str">
            <v>900</v>
          </cell>
          <cell r="K636" t="str">
            <v>PREMIOS Dir Geral</v>
          </cell>
          <cell r="L636">
            <v>26909.58</v>
          </cell>
          <cell r="M636">
            <v>23098.92</v>
          </cell>
          <cell r="N636">
            <v>20945.259999999998</v>
          </cell>
        </row>
        <row r="637">
          <cell r="C637">
            <v>6425</v>
          </cell>
          <cell r="D637" t="str">
            <v>6425         910</v>
          </cell>
          <cell r="E637" t="str">
            <v>6425</v>
          </cell>
          <cell r="J637" t="str">
            <v>910</v>
          </cell>
          <cell r="K637" t="str">
            <v>PREMIOS Comercial</v>
          </cell>
          <cell r="L637">
            <v>29305.69</v>
          </cell>
          <cell r="M637">
            <v>17514.79</v>
          </cell>
          <cell r="N637">
            <v>28907.14</v>
          </cell>
        </row>
        <row r="638">
          <cell r="C638">
            <v>6425</v>
          </cell>
          <cell r="D638" t="str">
            <v>6425         920</v>
          </cell>
          <cell r="E638" t="str">
            <v>6425</v>
          </cell>
          <cell r="J638" t="str">
            <v>920</v>
          </cell>
          <cell r="K638" t="str">
            <v>PREMIOS Aceitacao</v>
          </cell>
          <cell r="L638">
            <v>20271.8</v>
          </cell>
          <cell r="M638">
            <v>0</v>
          </cell>
          <cell r="N638">
            <v>20271.8</v>
          </cell>
        </row>
        <row r="639">
          <cell r="C639">
            <v>6425</v>
          </cell>
          <cell r="D639" t="str">
            <v>6425         930</v>
          </cell>
          <cell r="E639" t="str">
            <v>6425</v>
          </cell>
          <cell r="J639" t="str">
            <v>930</v>
          </cell>
          <cell r="K639" t="str">
            <v>PREMIOS Pos venda</v>
          </cell>
          <cell r="L639">
            <v>9531.27</v>
          </cell>
          <cell r="M639">
            <v>0</v>
          </cell>
          <cell r="N639">
            <v>9531.27</v>
          </cell>
        </row>
        <row r="640">
          <cell r="C640">
            <v>6425</v>
          </cell>
          <cell r="D640" t="str">
            <v>6425         940</v>
          </cell>
          <cell r="E640" t="str">
            <v>6425</v>
          </cell>
          <cell r="J640" t="str">
            <v>940</v>
          </cell>
          <cell r="K640" t="str">
            <v>PREMIOS Recup. credito</v>
          </cell>
          <cell r="L640">
            <v>9797.93</v>
          </cell>
          <cell r="M640">
            <v>1572.42</v>
          </cell>
          <cell r="N640">
            <v>9925.51</v>
          </cell>
        </row>
        <row r="641">
          <cell r="C641">
            <v>6425</v>
          </cell>
          <cell r="D641" t="str">
            <v>6425         950</v>
          </cell>
          <cell r="E641" t="str">
            <v>6425</v>
          </cell>
          <cell r="J641" t="str">
            <v>950</v>
          </cell>
          <cell r="K641" t="str">
            <v>PREMIOS Finanças</v>
          </cell>
          <cell r="L641">
            <v>19247.02</v>
          </cell>
          <cell r="M641">
            <v>0</v>
          </cell>
          <cell r="N641">
            <v>19247.02</v>
          </cell>
        </row>
        <row r="642">
          <cell r="C642">
            <v>6425</v>
          </cell>
          <cell r="D642" t="str">
            <v>6425         960</v>
          </cell>
          <cell r="E642" t="str">
            <v>6425</v>
          </cell>
          <cell r="J642" t="str">
            <v>960</v>
          </cell>
          <cell r="K642" t="str">
            <v>PREMIOS Pessoal sup.</v>
          </cell>
          <cell r="L642">
            <v>17342.919999999998</v>
          </cell>
          <cell r="M642">
            <v>0</v>
          </cell>
          <cell r="N642">
            <v>17342.919999999998</v>
          </cell>
        </row>
        <row r="643">
          <cell r="C643">
            <v>6425</v>
          </cell>
          <cell r="D643" t="str">
            <v>6425         970</v>
          </cell>
          <cell r="E643" t="str">
            <v>6425</v>
          </cell>
          <cell r="J643" t="str">
            <v>970</v>
          </cell>
          <cell r="K643" t="str">
            <v>PREMIOS Informatica</v>
          </cell>
          <cell r="L643">
            <v>20944.68</v>
          </cell>
          <cell r="M643">
            <v>0</v>
          </cell>
          <cell r="N643">
            <v>20944.68</v>
          </cell>
        </row>
        <row r="644">
          <cell r="C644">
            <v>6426</v>
          </cell>
          <cell r="D644" t="str">
            <v xml:space="preserve">6426         </v>
          </cell>
          <cell r="E644" t="str">
            <v>6426</v>
          </cell>
          <cell r="K644" t="str">
            <v>REM. C/PESSOAL-SUBS. FERIAS</v>
          </cell>
          <cell r="L644">
            <v>15507.63</v>
          </cell>
          <cell r="M644">
            <v>4377.7299999999996</v>
          </cell>
          <cell r="N644">
            <v>110436.43</v>
          </cell>
        </row>
        <row r="645">
          <cell r="C645">
            <v>6426</v>
          </cell>
          <cell r="D645" t="str">
            <v>6426         210</v>
          </cell>
          <cell r="E645" t="str">
            <v>6426</v>
          </cell>
          <cell r="J645" t="str">
            <v>210</v>
          </cell>
          <cell r="K645" t="str">
            <v>S.FERIAS Fim Plus Comercial</v>
          </cell>
          <cell r="L645">
            <v>448.47</v>
          </cell>
          <cell r="M645">
            <v>2427.3200000000002</v>
          </cell>
          <cell r="N645">
            <v>2954.32</v>
          </cell>
        </row>
        <row r="646">
          <cell r="C646">
            <v>6426</v>
          </cell>
          <cell r="D646" t="str">
            <v>6426         220</v>
          </cell>
          <cell r="E646" t="str">
            <v>6426</v>
          </cell>
          <cell r="J646" t="str">
            <v>220</v>
          </cell>
          <cell r="K646" t="str">
            <v>S.FERIAS Fim Plus Aceitacao</v>
          </cell>
          <cell r="L646">
            <v>153.9</v>
          </cell>
          <cell r="M646">
            <v>770.6</v>
          </cell>
          <cell r="N646">
            <v>1889.02</v>
          </cell>
        </row>
        <row r="647">
          <cell r="C647">
            <v>6426</v>
          </cell>
          <cell r="D647" t="str">
            <v>6426         900</v>
          </cell>
          <cell r="E647" t="str">
            <v>6426</v>
          </cell>
          <cell r="J647" t="str">
            <v>900</v>
          </cell>
          <cell r="K647" t="str">
            <v>SUB.FERIAS Dir Geral</v>
          </cell>
          <cell r="L647">
            <v>2115.0300000000002</v>
          </cell>
          <cell r="M647">
            <v>0</v>
          </cell>
          <cell r="N647">
            <v>10908.98</v>
          </cell>
        </row>
        <row r="648">
          <cell r="C648">
            <v>6426</v>
          </cell>
          <cell r="D648" t="str">
            <v>6426         910</v>
          </cell>
          <cell r="E648" t="str">
            <v>6426</v>
          </cell>
          <cell r="J648" t="str">
            <v>910</v>
          </cell>
          <cell r="K648" t="str">
            <v>SUB.FERIAS Comercial</v>
          </cell>
          <cell r="L648">
            <v>4741.46</v>
          </cell>
          <cell r="M648">
            <v>0</v>
          </cell>
          <cell r="N648">
            <v>20874.61</v>
          </cell>
        </row>
        <row r="649">
          <cell r="C649">
            <v>6426</v>
          </cell>
          <cell r="D649" t="str">
            <v>6426         920</v>
          </cell>
          <cell r="E649" t="str">
            <v>6426</v>
          </cell>
          <cell r="J649" t="str">
            <v>920</v>
          </cell>
          <cell r="K649" t="str">
            <v>SUB.FERIAS Aceitacao</v>
          </cell>
          <cell r="L649">
            <v>1603.92</v>
          </cell>
          <cell r="M649">
            <v>0</v>
          </cell>
          <cell r="N649">
            <v>15395.72</v>
          </cell>
        </row>
        <row r="650">
          <cell r="C650">
            <v>6426</v>
          </cell>
          <cell r="D650" t="str">
            <v>6426         930</v>
          </cell>
          <cell r="E650" t="str">
            <v>6426</v>
          </cell>
          <cell r="J650" t="str">
            <v>930</v>
          </cell>
          <cell r="K650" t="str">
            <v>SUB.FERIAS Pos venda</v>
          </cell>
          <cell r="L650">
            <v>941.82</v>
          </cell>
          <cell r="M650">
            <v>0</v>
          </cell>
          <cell r="N650">
            <v>7238.66</v>
          </cell>
        </row>
        <row r="651">
          <cell r="C651">
            <v>6426</v>
          </cell>
          <cell r="D651" t="str">
            <v>6426         940</v>
          </cell>
          <cell r="E651" t="str">
            <v>6426</v>
          </cell>
          <cell r="J651" t="str">
            <v>940</v>
          </cell>
          <cell r="K651" t="str">
            <v>SUB.FERIAS Recup. credito</v>
          </cell>
          <cell r="L651">
            <v>638.88</v>
          </cell>
          <cell r="M651">
            <v>225.36</v>
          </cell>
          <cell r="N651">
            <v>7441.2</v>
          </cell>
        </row>
        <row r="652">
          <cell r="C652">
            <v>6426</v>
          </cell>
          <cell r="D652" t="str">
            <v>6426         950</v>
          </cell>
          <cell r="E652" t="str">
            <v>6426</v>
          </cell>
          <cell r="J652" t="str">
            <v>950</v>
          </cell>
          <cell r="K652" t="str">
            <v>SUB.FERIAS Finanças</v>
          </cell>
          <cell r="L652">
            <v>1799.39</v>
          </cell>
          <cell r="M652">
            <v>0</v>
          </cell>
          <cell r="N652">
            <v>14617.36</v>
          </cell>
        </row>
        <row r="653">
          <cell r="C653">
            <v>6426</v>
          </cell>
          <cell r="D653" t="str">
            <v>6426         960</v>
          </cell>
          <cell r="E653" t="str">
            <v>6426</v>
          </cell>
          <cell r="J653" t="str">
            <v>960</v>
          </cell>
          <cell r="K653" t="str">
            <v>SUB.FERIAS Pessoal sup.</v>
          </cell>
          <cell r="L653">
            <v>1688.23</v>
          </cell>
          <cell r="M653">
            <v>205.23</v>
          </cell>
          <cell r="N653">
            <v>12445.05</v>
          </cell>
        </row>
        <row r="654">
          <cell r="C654">
            <v>6426</v>
          </cell>
          <cell r="D654" t="str">
            <v>6426         970</v>
          </cell>
          <cell r="E654" t="str">
            <v>6426</v>
          </cell>
          <cell r="J654" t="str">
            <v>970</v>
          </cell>
          <cell r="K654" t="str">
            <v>SUB.FERIAS Informatica</v>
          </cell>
          <cell r="L654">
            <v>1376.53</v>
          </cell>
          <cell r="M654">
            <v>749.22</v>
          </cell>
          <cell r="N654">
            <v>16671.509999999998</v>
          </cell>
        </row>
        <row r="655">
          <cell r="C655">
            <v>6427</v>
          </cell>
          <cell r="D655" t="str">
            <v xml:space="preserve">6427         </v>
          </cell>
          <cell r="E655" t="str">
            <v>6427</v>
          </cell>
          <cell r="K655" t="str">
            <v>REM. C/PESSOAL-SUBS. NATAL</v>
          </cell>
          <cell r="L655">
            <v>8871.94</v>
          </cell>
          <cell r="M655">
            <v>0</v>
          </cell>
          <cell r="N655">
            <v>110914.94</v>
          </cell>
        </row>
        <row r="656">
          <cell r="C656">
            <v>6427</v>
          </cell>
          <cell r="D656" t="str">
            <v>6427         210</v>
          </cell>
          <cell r="E656" t="str">
            <v>6427</v>
          </cell>
          <cell r="J656" t="str">
            <v>210</v>
          </cell>
          <cell r="K656" t="str">
            <v>S.NATAL Fim Plus Comercial</v>
          </cell>
          <cell r="L656">
            <v>448.47</v>
          </cell>
          <cell r="M656">
            <v>0</v>
          </cell>
          <cell r="N656">
            <v>3220.93</v>
          </cell>
        </row>
        <row r="657">
          <cell r="C657">
            <v>6427</v>
          </cell>
          <cell r="D657" t="str">
            <v>6427         220</v>
          </cell>
          <cell r="E657" t="str">
            <v>6427</v>
          </cell>
          <cell r="J657" t="str">
            <v>220</v>
          </cell>
          <cell r="K657" t="str">
            <v>S.NATAL Fim Plus Aceitacao</v>
          </cell>
          <cell r="L657">
            <v>153.9</v>
          </cell>
          <cell r="M657">
            <v>0</v>
          </cell>
          <cell r="N657">
            <v>1734.26</v>
          </cell>
        </row>
        <row r="658">
          <cell r="C658">
            <v>6427</v>
          </cell>
          <cell r="D658" t="str">
            <v>6427         900</v>
          </cell>
          <cell r="E658" t="str">
            <v>6427</v>
          </cell>
          <cell r="J658" t="str">
            <v>900</v>
          </cell>
          <cell r="K658" t="str">
            <v>SUB.NATAL Dir Geral</v>
          </cell>
          <cell r="L658">
            <v>799.45</v>
          </cell>
          <cell r="M658">
            <v>0</v>
          </cell>
          <cell r="N658">
            <v>12390.62</v>
          </cell>
        </row>
        <row r="659">
          <cell r="C659">
            <v>6427</v>
          </cell>
          <cell r="D659" t="str">
            <v>6427         910</v>
          </cell>
          <cell r="E659" t="str">
            <v>6427</v>
          </cell>
          <cell r="J659" t="str">
            <v>910</v>
          </cell>
          <cell r="K659" t="str">
            <v>SUB.NATAL Comercial</v>
          </cell>
          <cell r="L659">
            <v>1466.65</v>
          </cell>
          <cell r="M659">
            <v>0</v>
          </cell>
          <cell r="N659">
            <v>20280.25</v>
          </cell>
        </row>
        <row r="660">
          <cell r="C660">
            <v>6427</v>
          </cell>
          <cell r="D660" t="str">
            <v>6427         920</v>
          </cell>
          <cell r="E660" t="str">
            <v>6427</v>
          </cell>
          <cell r="J660" t="str">
            <v>920</v>
          </cell>
          <cell r="K660" t="str">
            <v>SUB.NATAL Aceitacao</v>
          </cell>
          <cell r="L660">
            <v>1253.8</v>
          </cell>
          <cell r="M660">
            <v>0</v>
          </cell>
          <cell r="N660">
            <v>15281.43</v>
          </cell>
        </row>
        <row r="661">
          <cell r="C661">
            <v>6427</v>
          </cell>
          <cell r="D661" t="str">
            <v>6427         930</v>
          </cell>
          <cell r="E661" t="str">
            <v>6427</v>
          </cell>
          <cell r="J661" t="str">
            <v>930</v>
          </cell>
          <cell r="K661" t="str">
            <v>SUB.NATAL Pos venda</v>
          </cell>
          <cell r="L661">
            <v>572.44000000000005</v>
          </cell>
          <cell r="M661">
            <v>0</v>
          </cell>
          <cell r="N661">
            <v>6869.29</v>
          </cell>
        </row>
        <row r="662">
          <cell r="C662">
            <v>6427</v>
          </cell>
          <cell r="D662" t="str">
            <v>6427         940</v>
          </cell>
          <cell r="E662" t="str">
            <v>6427</v>
          </cell>
          <cell r="J662" t="str">
            <v>940</v>
          </cell>
          <cell r="K662" t="str">
            <v>SUB.NATAL Recup. credito</v>
          </cell>
          <cell r="L662">
            <v>638.88</v>
          </cell>
          <cell r="M662">
            <v>0</v>
          </cell>
          <cell r="N662">
            <v>7666.57</v>
          </cell>
        </row>
        <row r="663">
          <cell r="C663">
            <v>6427</v>
          </cell>
          <cell r="D663" t="str">
            <v>6427         950</v>
          </cell>
          <cell r="E663" t="str">
            <v>6427</v>
          </cell>
          <cell r="J663" t="str">
            <v>950</v>
          </cell>
          <cell r="K663" t="str">
            <v>SUB.NATAL Finanças</v>
          </cell>
          <cell r="L663">
            <v>1165.27</v>
          </cell>
          <cell r="M663">
            <v>0</v>
          </cell>
          <cell r="N663">
            <v>14274.16</v>
          </cell>
        </row>
        <row r="664">
          <cell r="C664">
            <v>6427</v>
          </cell>
          <cell r="D664" t="str">
            <v>6427         960</v>
          </cell>
          <cell r="E664" t="str">
            <v>6427</v>
          </cell>
          <cell r="J664" t="str">
            <v>960</v>
          </cell>
          <cell r="K664" t="str">
            <v>SUB.NATAL Pessoal sup.</v>
          </cell>
          <cell r="L664">
            <v>996.55</v>
          </cell>
          <cell r="M664">
            <v>0</v>
          </cell>
          <cell r="N664">
            <v>12158.38</v>
          </cell>
        </row>
        <row r="665">
          <cell r="C665">
            <v>6427</v>
          </cell>
          <cell r="D665" t="str">
            <v>6427         970</v>
          </cell>
          <cell r="E665" t="str">
            <v>6427</v>
          </cell>
          <cell r="J665" t="str">
            <v>970</v>
          </cell>
          <cell r="K665" t="str">
            <v>SUB.NATAL Informatica</v>
          </cell>
          <cell r="L665">
            <v>1376.53</v>
          </cell>
          <cell r="M665">
            <v>0</v>
          </cell>
          <cell r="N665">
            <v>17039.05</v>
          </cell>
        </row>
        <row r="666">
          <cell r="C666">
            <v>6429</v>
          </cell>
          <cell r="D666" t="str">
            <v xml:space="preserve">6429         </v>
          </cell>
          <cell r="E666" t="str">
            <v>6429</v>
          </cell>
          <cell r="K666" t="str">
            <v>REM. C/PESSOAL-DIVERSOS</v>
          </cell>
          <cell r="L666">
            <v>49.9</v>
          </cell>
          <cell r="M666">
            <v>0</v>
          </cell>
          <cell r="N666">
            <v>598.79999999999995</v>
          </cell>
        </row>
        <row r="667">
          <cell r="C667">
            <v>6429</v>
          </cell>
          <cell r="D667" t="str">
            <v>6429         950</v>
          </cell>
          <cell r="E667" t="str">
            <v>6429</v>
          </cell>
          <cell r="J667" t="str">
            <v>950</v>
          </cell>
          <cell r="K667" t="str">
            <v>OUTROS Finanças</v>
          </cell>
          <cell r="L667">
            <v>49.9</v>
          </cell>
          <cell r="M667">
            <v>0</v>
          </cell>
          <cell r="N667">
            <v>598.79999999999995</v>
          </cell>
        </row>
        <row r="668">
          <cell r="C668">
            <v>645</v>
          </cell>
          <cell r="D668" t="str">
            <v xml:space="preserve">645         </v>
          </cell>
          <cell r="E668" t="str">
            <v>645</v>
          </cell>
          <cell r="K668" t="str">
            <v>ENCARGOS S/REMUNERAÇOES</v>
          </cell>
          <cell r="L668">
            <v>29931.06</v>
          </cell>
          <cell r="M668">
            <v>1833.21</v>
          </cell>
          <cell r="N668">
            <v>344792.12</v>
          </cell>
        </row>
        <row r="669">
          <cell r="C669">
            <v>645</v>
          </cell>
          <cell r="D669" t="str">
            <v>645         210</v>
          </cell>
          <cell r="E669" t="str">
            <v>645</v>
          </cell>
          <cell r="J669" t="str">
            <v>210</v>
          </cell>
          <cell r="K669" t="str">
            <v>TX.SOCIAL  Fim Plus Comercial</v>
          </cell>
          <cell r="L669">
            <v>913.04</v>
          </cell>
          <cell r="M669">
            <v>573.07000000000005</v>
          </cell>
          <cell r="N669">
            <v>10351.81</v>
          </cell>
        </row>
        <row r="670">
          <cell r="C670">
            <v>645</v>
          </cell>
          <cell r="D670" t="str">
            <v>645         220</v>
          </cell>
          <cell r="E670" t="str">
            <v>645</v>
          </cell>
          <cell r="J670" t="str">
            <v>220</v>
          </cell>
          <cell r="K670" t="str">
            <v>TX.SOCIAL  Fim Plus Aceitacao</v>
          </cell>
          <cell r="L670">
            <v>330.22</v>
          </cell>
          <cell r="M670">
            <v>353.52</v>
          </cell>
          <cell r="N670">
            <v>6032.87</v>
          </cell>
        </row>
        <row r="671">
          <cell r="C671">
            <v>645</v>
          </cell>
          <cell r="D671" t="str">
            <v>645         900</v>
          </cell>
          <cell r="E671" t="str">
            <v>645</v>
          </cell>
          <cell r="J671" t="str">
            <v>900</v>
          </cell>
          <cell r="K671" t="str">
            <v>TX.SOCIAL Dir Geral</v>
          </cell>
          <cell r="L671">
            <v>1115.01</v>
          </cell>
          <cell r="M671">
            <v>0</v>
          </cell>
          <cell r="N671">
            <v>14738.53</v>
          </cell>
        </row>
        <row r="672">
          <cell r="C672">
            <v>645</v>
          </cell>
          <cell r="D672" t="str">
            <v>645         910</v>
          </cell>
          <cell r="E672" t="str">
            <v>645</v>
          </cell>
          <cell r="J672" t="str">
            <v>910</v>
          </cell>
          <cell r="K672" t="str">
            <v>TX.SOCIAL Comercial</v>
          </cell>
          <cell r="L672">
            <v>6678.74</v>
          </cell>
          <cell r="M672">
            <v>0</v>
          </cell>
          <cell r="N672">
            <v>67102.8</v>
          </cell>
        </row>
        <row r="673">
          <cell r="C673">
            <v>645</v>
          </cell>
          <cell r="D673" t="str">
            <v>645         920</v>
          </cell>
          <cell r="E673" t="str">
            <v>645</v>
          </cell>
          <cell r="J673" t="str">
            <v>920</v>
          </cell>
          <cell r="K673" t="str">
            <v>TX.SOCIAL Aceitacao</v>
          </cell>
          <cell r="L673">
            <v>4272.57</v>
          </cell>
          <cell r="M673">
            <v>0</v>
          </cell>
          <cell r="N673">
            <v>50790.96</v>
          </cell>
        </row>
        <row r="674">
          <cell r="C674">
            <v>645</v>
          </cell>
          <cell r="D674" t="str">
            <v>645         930</v>
          </cell>
          <cell r="E674" t="str">
            <v>645</v>
          </cell>
          <cell r="J674" t="str">
            <v>930</v>
          </cell>
          <cell r="K674" t="str">
            <v>TX.SOCIAL Pos venda</v>
          </cell>
          <cell r="L674">
            <v>2137.2800000000002</v>
          </cell>
          <cell r="M674">
            <v>0</v>
          </cell>
          <cell r="N674">
            <v>23663.62</v>
          </cell>
        </row>
        <row r="675">
          <cell r="C675">
            <v>645</v>
          </cell>
          <cell r="D675" t="str">
            <v>645         940</v>
          </cell>
          <cell r="E675" t="str">
            <v>645</v>
          </cell>
          <cell r="J675" t="str">
            <v>940</v>
          </cell>
          <cell r="K675" t="str">
            <v>TX.SOCIAL Recup. credito</v>
          </cell>
          <cell r="L675">
            <v>2068.6799999999998</v>
          </cell>
          <cell r="M675">
            <v>143.46</v>
          </cell>
          <cell r="N675">
            <v>25508.98</v>
          </cell>
        </row>
        <row r="676">
          <cell r="C676">
            <v>645</v>
          </cell>
          <cell r="D676" t="str">
            <v>645         950</v>
          </cell>
          <cell r="E676" t="str">
            <v>645</v>
          </cell>
          <cell r="J676" t="str">
            <v>950</v>
          </cell>
          <cell r="K676" t="str">
            <v>TX.SOCIAL Finanças</v>
          </cell>
          <cell r="L676">
            <v>4307.09</v>
          </cell>
          <cell r="M676">
            <v>0</v>
          </cell>
          <cell r="N676">
            <v>49037.13</v>
          </cell>
        </row>
        <row r="677">
          <cell r="C677">
            <v>645</v>
          </cell>
          <cell r="D677" t="str">
            <v>645         960</v>
          </cell>
          <cell r="E677" t="str">
            <v>645</v>
          </cell>
          <cell r="J677" t="str">
            <v>960</v>
          </cell>
          <cell r="K677" t="str">
            <v>TX.SOCIAL Pessoal sup.</v>
          </cell>
          <cell r="L677">
            <v>3727.84</v>
          </cell>
          <cell r="M677">
            <v>202.68</v>
          </cell>
          <cell r="N677">
            <v>40693.550000000003</v>
          </cell>
        </row>
        <row r="678">
          <cell r="C678">
            <v>645</v>
          </cell>
          <cell r="D678" t="str">
            <v>645         970</v>
          </cell>
          <cell r="E678" t="str">
            <v>645</v>
          </cell>
          <cell r="J678" t="str">
            <v>970</v>
          </cell>
          <cell r="K678" t="str">
            <v>TX.SOCIAL Informatica</v>
          </cell>
          <cell r="L678">
            <v>4380.59</v>
          </cell>
          <cell r="M678">
            <v>560.48</v>
          </cell>
          <cell r="N678">
            <v>56871.87</v>
          </cell>
        </row>
        <row r="679">
          <cell r="C679">
            <v>646</v>
          </cell>
          <cell r="D679" t="str">
            <v xml:space="preserve">646         </v>
          </cell>
          <cell r="E679" t="str">
            <v>646</v>
          </cell>
          <cell r="K679" t="str">
            <v>SEGUROS ACIDENTE TRABALHO</v>
          </cell>
          <cell r="L679">
            <v>13550.84</v>
          </cell>
          <cell r="M679">
            <v>574.71</v>
          </cell>
          <cell r="N679">
            <v>32608.98</v>
          </cell>
        </row>
        <row r="680">
          <cell r="C680">
            <v>6461</v>
          </cell>
          <cell r="D680" t="str">
            <v xml:space="preserve">6461         </v>
          </cell>
          <cell r="E680" t="str">
            <v>6461</v>
          </cell>
          <cell r="K680" t="str">
            <v>SEGUROS - ACID TRABALHO</v>
          </cell>
          <cell r="L680">
            <v>0</v>
          </cell>
          <cell r="M680">
            <v>0</v>
          </cell>
          <cell r="N680">
            <v>13486.01</v>
          </cell>
        </row>
        <row r="681">
          <cell r="C681">
            <v>6461</v>
          </cell>
          <cell r="D681" t="str">
            <v>6461         990</v>
          </cell>
          <cell r="E681" t="str">
            <v>6461</v>
          </cell>
          <cell r="J681" t="str">
            <v>990</v>
          </cell>
          <cell r="K681" t="str">
            <v>SEGUROS ACIDENTE TRABALHO</v>
          </cell>
          <cell r="L681">
            <v>0</v>
          </cell>
          <cell r="M681">
            <v>0</v>
          </cell>
          <cell r="N681">
            <v>13486.01</v>
          </cell>
        </row>
        <row r="682">
          <cell r="C682">
            <v>6462</v>
          </cell>
          <cell r="D682" t="str">
            <v xml:space="preserve">6462         </v>
          </cell>
          <cell r="E682" t="str">
            <v>6462</v>
          </cell>
          <cell r="K682" t="str">
            <v>SEGUROS - SAUDE</v>
          </cell>
          <cell r="L682">
            <v>13550.84</v>
          </cell>
          <cell r="M682">
            <v>574.71</v>
          </cell>
          <cell r="N682">
            <v>19122.97</v>
          </cell>
        </row>
        <row r="683">
          <cell r="C683">
            <v>6462</v>
          </cell>
          <cell r="D683" t="str">
            <v>6462         990</v>
          </cell>
          <cell r="E683" t="str">
            <v>6462</v>
          </cell>
          <cell r="J683" t="str">
            <v>990</v>
          </cell>
          <cell r="K683" t="str">
            <v>SEG.SAUDE - Geral</v>
          </cell>
          <cell r="L683">
            <v>13550.84</v>
          </cell>
          <cell r="M683">
            <v>574.71</v>
          </cell>
          <cell r="N683">
            <v>19122.97</v>
          </cell>
        </row>
        <row r="684">
          <cell r="C684">
            <v>647</v>
          </cell>
          <cell r="D684" t="str">
            <v xml:space="preserve">647         </v>
          </cell>
          <cell r="E684" t="str">
            <v>647</v>
          </cell>
          <cell r="K684" t="str">
            <v>CUSTOS ACCAO SOCIAL-DIVERSOS</v>
          </cell>
          <cell r="L684">
            <v>6423.97</v>
          </cell>
          <cell r="M684">
            <v>292.57</v>
          </cell>
          <cell r="N684">
            <v>56735.58</v>
          </cell>
        </row>
        <row r="685">
          <cell r="C685">
            <v>6471</v>
          </cell>
          <cell r="D685" t="str">
            <v xml:space="preserve">6471         </v>
          </cell>
          <cell r="E685" t="str">
            <v>6471</v>
          </cell>
          <cell r="K685" t="str">
            <v>C.A.S.-COMPL SUBS DOENCA</v>
          </cell>
          <cell r="L685">
            <v>1710.97</v>
          </cell>
          <cell r="M685">
            <v>292.57</v>
          </cell>
          <cell r="N685">
            <v>5590.35</v>
          </cell>
        </row>
        <row r="686">
          <cell r="C686">
            <v>6471</v>
          </cell>
          <cell r="D686" t="str">
            <v>6471         220</v>
          </cell>
          <cell r="E686" t="str">
            <v>6471</v>
          </cell>
          <cell r="J686" t="str">
            <v>220</v>
          </cell>
          <cell r="K686" t="str">
            <v>COMPL.SUB.SAUDE-FinPlus Aceita</v>
          </cell>
          <cell r="L686">
            <v>0</v>
          </cell>
          <cell r="M686">
            <v>0</v>
          </cell>
          <cell r="N686">
            <v>174.67</v>
          </cell>
        </row>
        <row r="687">
          <cell r="C687">
            <v>6471</v>
          </cell>
          <cell r="D687" t="str">
            <v>6471         900</v>
          </cell>
          <cell r="E687" t="str">
            <v>6471</v>
          </cell>
          <cell r="J687" t="str">
            <v>900</v>
          </cell>
          <cell r="K687" t="str">
            <v>COMPL.SUB.SAUDE Dir Geral</v>
          </cell>
          <cell r="L687">
            <v>0</v>
          </cell>
          <cell r="M687">
            <v>0</v>
          </cell>
          <cell r="N687">
            <v>318.72000000000003</v>
          </cell>
        </row>
        <row r="688">
          <cell r="C688">
            <v>6471</v>
          </cell>
          <cell r="D688" t="str">
            <v>6471         910</v>
          </cell>
          <cell r="E688" t="str">
            <v>6471</v>
          </cell>
          <cell r="J688" t="str">
            <v>910</v>
          </cell>
          <cell r="K688" t="str">
            <v>COMPL.SUB.SAUDE Comercial</v>
          </cell>
          <cell r="L688">
            <v>0</v>
          </cell>
          <cell r="M688">
            <v>0</v>
          </cell>
          <cell r="N688">
            <v>72.34</v>
          </cell>
        </row>
        <row r="689">
          <cell r="C689">
            <v>6471</v>
          </cell>
          <cell r="D689" t="str">
            <v>6471         920</v>
          </cell>
          <cell r="E689" t="str">
            <v>6471</v>
          </cell>
          <cell r="J689" t="str">
            <v>920</v>
          </cell>
          <cell r="K689" t="str">
            <v>COMPL.SUB.SAUDE Aceitacao</v>
          </cell>
          <cell r="L689">
            <v>348.56</v>
          </cell>
          <cell r="M689">
            <v>0</v>
          </cell>
          <cell r="N689">
            <v>1406.67</v>
          </cell>
        </row>
        <row r="690">
          <cell r="C690">
            <v>6471</v>
          </cell>
          <cell r="D690" t="str">
            <v>6471         930</v>
          </cell>
          <cell r="E690" t="str">
            <v>6471</v>
          </cell>
          <cell r="J690" t="str">
            <v>930</v>
          </cell>
          <cell r="K690" t="str">
            <v>COMPL.SUB.SAUDE Pos venda</v>
          </cell>
          <cell r="L690">
            <v>0</v>
          </cell>
          <cell r="M690">
            <v>0</v>
          </cell>
          <cell r="N690">
            <v>132.58000000000001</v>
          </cell>
        </row>
        <row r="691">
          <cell r="C691">
            <v>6471</v>
          </cell>
          <cell r="D691" t="str">
            <v>6471         940</v>
          </cell>
          <cell r="E691" t="str">
            <v>6471</v>
          </cell>
          <cell r="J691" t="str">
            <v>940</v>
          </cell>
          <cell r="K691" t="str">
            <v>COMPL.SUB.SAUDE Recup. credito</v>
          </cell>
          <cell r="L691">
            <v>539.95000000000005</v>
          </cell>
          <cell r="M691">
            <v>292.57</v>
          </cell>
          <cell r="N691">
            <v>340.77</v>
          </cell>
        </row>
        <row r="692">
          <cell r="C692">
            <v>6471</v>
          </cell>
          <cell r="D692" t="str">
            <v>6471         950</v>
          </cell>
          <cell r="E692" t="str">
            <v>6471</v>
          </cell>
          <cell r="J692" t="str">
            <v>950</v>
          </cell>
          <cell r="K692" t="str">
            <v>COMPL.SUB.SAUDE Finanças</v>
          </cell>
          <cell r="L692">
            <v>137.43</v>
          </cell>
          <cell r="M692">
            <v>0</v>
          </cell>
          <cell r="N692">
            <v>192.73</v>
          </cell>
        </row>
        <row r="693">
          <cell r="C693">
            <v>6471</v>
          </cell>
          <cell r="D693" t="str">
            <v>6471         970</v>
          </cell>
          <cell r="E693" t="str">
            <v>6471</v>
          </cell>
          <cell r="J693" t="str">
            <v>970</v>
          </cell>
          <cell r="K693" t="str">
            <v>COMPL.SUB.SAUDE Informatica</v>
          </cell>
          <cell r="L693">
            <v>685.03</v>
          </cell>
          <cell r="M693">
            <v>0</v>
          </cell>
          <cell r="N693">
            <v>2951.87</v>
          </cell>
        </row>
        <row r="694">
          <cell r="C694">
            <v>6474</v>
          </cell>
          <cell r="D694" t="str">
            <v xml:space="preserve">6474         </v>
          </cell>
          <cell r="E694" t="str">
            <v>6474</v>
          </cell>
          <cell r="K694" t="str">
            <v>C.A.S. - SUB. RENDA</v>
          </cell>
          <cell r="L694">
            <v>4233</v>
          </cell>
          <cell r="M694">
            <v>0</v>
          </cell>
          <cell r="N694">
            <v>46565</v>
          </cell>
        </row>
        <row r="695">
          <cell r="C695">
            <v>6474</v>
          </cell>
          <cell r="D695" t="str">
            <v>6474         900</v>
          </cell>
          <cell r="E695" t="str">
            <v>6474</v>
          </cell>
          <cell r="J695" t="str">
            <v>900</v>
          </cell>
          <cell r="K695" t="str">
            <v>C.A.S. - SUB. RENDA - D.G.</v>
          </cell>
          <cell r="L695">
            <v>4233</v>
          </cell>
          <cell r="M695">
            <v>0</v>
          </cell>
          <cell r="N695">
            <v>46565</v>
          </cell>
        </row>
        <row r="696">
          <cell r="C696">
            <v>6476</v>
          </cell>
          <cell r="D696" t="str">
            <v xml:space="preserve">6476         </v>
          </cell>
          <cell r="E696" t="str">
            <v>6476</v>
          </cell>
          <cell r="K696" t="str">
            <v>C.A.S. - MEDECINA TRABALHO</v>
          </cell>
          <cell r="L696">
            <v>0</v>
          </cell>
          <cell r="M696">
            <v>0</v>
          </cell>
          <cell r="N696">
            <v>2661.23</v>
          </cell>
        </row>
        <row r="697">
          <cell r="C697">
            <v>6476</v>
          </cell>
          <cell r="D697" t="str">
            <v>6476         990</v>
          </cell>
          <cell r="E697" t="str">
            <v>6476</v>
          </cell>
          <cell r="J697" t="str">
            <v>990</v>
          </cell>
          <cell r="K697" t="str">
            <v>UNIMED</v>
          </cell>
          <cell r="L697">
            <v>0</v>
          </cell>
          <cell r="M697">
            <v>0</v>
          </cell>
          <cell r="N697">
            <v>2661.23</v>
          </cell>
        </row>
        <row r="698">
          <cell r="C698">
            <v>6477</v>
          </cell>
          <cell r="D698" t="str">
            <v xml:space="preserve">6477         </v>
          </cell>
          <cell r="E698" t="str">
            <v>6477</v>
          </cell>
          <cell r="K698" t="str">
            <v>C.A.S. -  SUB. PARA ESTUDO</v>
          </cell>
          <cell r="L698">
            <v>480</v>
          </cell>
          <cell r="M698">
            <v>0</v>
          </cell>
          <cell r="N698">
            <v>1919</v>
          </cell>
        </row>
        <row r="699">
          <cell r="C699">
            <v>6477</v>
          </cell>
          <cell r="D699" t="str">
            <v>6477         970</v>
          </cell>
          <cell r="E699" t="str">
            <v>6477</v>
          </cell>
          <cell r="J699" t="str">
            <v>970</v>
          </cell>
          <cell r="K699" t="str">
            <v>SUB.ESTUDO Informatica</v>
          </cell>
          <cell r="L699">
            <v>480</v>
          </cell>
          <cell r="M699">
            <v>0</v>
          </cell>
          <cell r="N699">
            <v>1919</v>
          </cell>
        </row>
        <row r="700">
          <cell r="C700">
            <v>648</v>
          </cell>
          <cell r="D700" t="str">
            <v xml:space="preserve">648         </v>
          </cell>
          <cell r="E700" t="str">
            <v>648</v>
          </cell>
          <cell r="K700" t="str">
            <v>OUTROS CUSTOS C/PESSOAL</v>
          </cell>
          <cell r="L700">
            <v>71324</v>
          </cell>
          <cell r="M700">
            <v>2875</v>
          </cell>
          <cell r="N700">
            <v>123949.11</v>
          </cell>
        </row>
        <row r="701">
          <cell r="C701">
            <v>6481</v>
          </cell>
          <cell r="D701" t="str">
            <v xml:space="preserve">6481         </v>
          </cell>
          <cell r="E701" t="str">
            <v>6481</v>
          </cell>
          <cell r="K701" t="str">
            <v>O.C.P. - FORMACAO</v>
          </cell>
          <cell r="L701">
            <v>0</v>
          </cell>
          <cell r="M701">
            <v>0</v>
          </cell>
          <cell r="N701">
            <v>3515</v>
          </cell>
        </row>
        <row r="702">
          <cell r="C702">
            <v>6481</v>
          </cell>
          <cell r="D702" t="str">
            <v>6481         910</v>
          </cell>
          <cell r="E702" t="str">
            <v>6481</v>
          </cell>
          <cell r="J702" t="str">
            <v>910</v>
          </cell>
          <cell r="K702" t="str">
            <v>FORMACAO Comercial</v>
          </cell>
          <cell r="L702">
            <v>0</v>
          </cell>
          <cell r="M702">
            <v>0</v>
          </cell>
          <cell r="N702">
            <v>1353.68</v>
          </cell>
        </row>
        <row r="703">
          <cell r="C703">
            <v>6481</v>
          </cell>
          <cell r="D703" t="str">
            <v>6481         960</v>
          </cell>
          <cell r="E703" t="str">
            <v>6481</v>
          </cell>
          <cell r="J703" t="str">
            <v>960</v>
          </cell>
          <cell r="K703" t="str">
            <v>FORMACAO Pessoal sup.</v>
          </cell>
          <cell r="L703">
            <v>0</v>
          </cell>
          <cell r="M703">
            <v>0</v>
          </cell>
          <cell r="N703">
            <v>1080.6600000000001</v>
          </cell>
        </row>
        <row r="704">
          <cell r="C704">
            <v>6481</v>
          </cell>
          <cell r="D704" t="str">
            <v>6481         970</v>
          </cell>
          <cell r="E704" t="str">
            <v>6481</v>
          </cell>
          <cell r="J704" t="str">
            <v>970</v>
          </cell>
          <cell r="K704" t="str">
            <v>FORMACAO Informatica</v>
          </cell>
          <cell r="L704">
            <v>0</v>
          </cell>
          <cell r="M704">
            <v>0</v>
          </cell>
          <cell r="N704">
            <v>1080.6600000000001</v>
          </cell>
        </row>
        <row r="705">
          <cell r="C705">
            <v>6482</v>
          </cell>
          <cell r="D705" t="str">
            <v xml:space="preserve">6482         </v>
          </cell>
          <cell r="E705" t="str">
            <v>6482</v>
          </cell>
          <cell r="K705" t="str">
            <v>O.C.P. - RECRUTAMENTO</v>
          </cell>
          <cell r="L705">
            <v>0</v>
          </cell>
          <cell r="M705">
            <v>0</v>
          </cell>
          <cell r="N705">
            <v>3372.1</v>
          </cell>
        </row>
        <row r="706">
          <cell r="C706">
            <v>6482</v>
          </cell>
          <cell r="D706" t="str">
            <v>6482         210</v>
          </cell>
          <cell r="E706" t="str">
            <v>6482</v>
          </cell>
          <cell r="J706" t="str">
            <v>210</v>
          </cell>
          <cell r="K706" t="str">
            <v>Recrutamento-FINPLUS Comercial</v>
          </cell>
          <cell r="L706">
            <v>0</v>
          </cell>
          <cell r="M706">
            <v>0</v>
          </cell>
          <cell r="N706">
            <v>1052.0999999999999</v>
          </cell>
        </row>
        <row r="707">
          <cell r="C707">
            <v>6482</v>
          </cell>
          <cell r="D707" t="str">
            <v>6482         910</v>
          </cell>
          <cell r="E707" t="str">
            <v>6482</v>
          </cell>
          <cell r="J707" t="str">
            <v>910</v>
          </cell>
          <cell r="K707" t="str">
            <v>RECRUTAMENTO Comercial</v>
          </cell>
          <cell r="L707">
            <v>0</v>
          </cell>
          <cell r="M707">
            <v>0</v>
          </cell>
          <cell r="N707">
            <v>2320</v>
          </cell>
        </row>
        <row r="708">
          <cell r="C708">
            <v>6483</v>
          </cell>
          <cell r="D708" t="str">
            <v xml:space="preserve">6483         </v>
          </cell>
          <cell r="E708" t="str">
            <v>6483</v>
          </cell>
          <cell r="K708" t="str">
            <v>OUTROS CUSTOS C/ PESSOAL</v>
          </cell>
          <cell r="L708">
            <v>2898</v>
          </cell>
          <cell r="M708">
            <v>2875</v>
          </cell>
          <cell r="N708">
            <v>3436.01</v>
          </cell>
        </row>
        <row r="709">
          <cell r="C709">
            <v>6483</v>
          </cell>
          <cell r="D709" t="str">
            <v>6483         990</v>
          </cell>
          <cell r="E709" t="str">
            <v>6483</v>
          </cell>
          <cell r="J709" t="str">
            <v>990</v>
          </cell>
          <cell r="K709" t="str">
            <v>OUTROS CUSTOS C/ PESSOAL</v>
          </cell>
          <cell r="L709">
            <v>2898</v>
          </cell>
          <cell r="M709">
            <v>2875</v>
          </cell>
          <cell r="N709">
            <v>3436.01</v>
          </cell>
        </row>
        <row r="710">
          <cell r="C710">
            <v>6484</v>
          </cell>
          <cell r="D710" t="str">
            <v xml:space="preserve">6484         </v>
          </cell>
          <cell r="E710" t="str">
            <v>6484</v>
          </cell>
          <cell r="K710" t="str">
            <v>IND. CONTRATO TRABALHO</v>
          </cell>
          <cell r="L710">
            <v>68426</v>
          </cell>
          <cell r="M710">
            <v>0</v>
          </cell>
          <cell r="N710">
            <v>68426</v>
          </cell>
        </row>
        <row r="711">
          <cell r="C711">
            <v>6484</v>
          </cell>
          <cell r="D711" t="str">
            <v>6484         900</v>
          </cell>
          <cell r="E711" t="str">
            <v>6484</v>
          </cell>
          <cell r="J711" t="str">
            <v>900</v>
          </cell>
          <cell r="K711" t="str">
            <v>IND.CTR.TRAB. Dir Geral</v>
          </cell>
          <cell r="L711">
            <v>65360</v>
          </cell>
          <cell r="M711">
            <v>0</v>
          </cell>
          <cell r="N711">
            <v>65360</v>
          </cell>
        </row>
        <row r="712">
          <cell r="C712">
            <v>6484</v>
          </cell>
          <cell r="D712" t="str">
            <v>6484         960</v>
          </cell>
          <cell r="E712" t="str">
            <v>6484</v>
          </cell>
          <cell r="J712" t="str">
            <v>960</v>
          </cell>
          <cell r="K712" t="str">
            <v>IND.CTR.TRAB. Pessoal sup.</v>
          </cell>
          <cell r="L712">
            <v>3066</v>
          </cell>
          <cell r="M712">
            <v>0</v>
          </cell>
          <cell r="N712">
            <v>3066</v>
          </cell>
        </row>
        <row r="713">
          <cell r="C713">
            <v>6485</v>
          </cell>
          <cell r="D713" t="str">
            <v xml:space="preserve">6485         </v>
          </cell>
          <cell r="E713" t="str">
            <v>6485</v>
          </cell>
          <cell r="K713" t="str">
            <v>OUTRAS INDEMENIZAÇÕES</v>
          </cell>
          <cell r="L713">
            <v>0</v>
          </cell>
          <cell r="M713">
            <v>0</v>
          </cell>
          <cell r="N713">
            <v>45200</v>
          </cell>
        </row>
        <row r="714">
          <cell r="C714">
            <v>6485</v>
          </cell>
          <cell r="D714" t="str">
            <v>6485         900</v>
          </cell>
          <cell r="E714" t="str">
            <v>6485</v>
          </cell>
          <cell r="J714" t="str">
            <v>900</v>
          </cell>
          <cell r="K714" t="str">
            <v>OUTR.INDEM. Dir Geral</v>
          </cell>
          <cell r="L714">
            <v>0</v>
          </cell>
          <cell r="M714">
            <v>0</v>
          </cell>
          <cell r="N714">
            <v>45200</v>
          </cell>
        </row>
        <row r="715">
          <cell r="C715">
            <v>65</v>
          </cell>
          <cell r="D715" t="str">
            <v xml:space="preserve">65         </v>
          </cell>
          <cell r="E715" t="str">
            <v>65</v>
          </cell>
          <cell r="K715" t="str">
            <v>OUTROS CUSTOS OPERACIONAIS</v>
          </cell>
          <cell r="L715">
            <v>0</v>
          </cell>
          <cell r="M715">
            <v>0</v>
          </cell>
          <cell r="N715">
            <v>4320</v>
          </cell>
        </row>
        <row r="716">
          <cell r="C716">
            <v>652</v>
          </cell>
          <cell r="D716" t="str">
            <v xml:space="preserve">652         </v>
          </cell>
          <cell r="E716" t="str">
            <v>652</v>
          </cell>
          <cell r="K716" t="str">
            <v>OUT.CUST.OPER.-QUOTIZACOES</v>
          </cell>
          <cell r="L716">
            <v>0</v>
          </cell>
          <cell r="M716">
            <v>0</v>
          </cell>
          <cell r="N716">
            <v>4320</v>
          </cell>
        </row>
        <row r="717">
          <cell r="C717">
            <v>652</v>
          </cell>
          <cell r="D717" t="str">
            <v>652         990</v>
          </cell>
          <cell r="E717" t="str">
            <v>652</v>
          </cell>
          <cell r="J717" t="str">
            <v>990</v>
          </cell>
          <cell r="K717" t="str">
            <v>OUT.CUST.OPER.-QUOTIZACOES</v>
          </cell>
          <cell r="L717">
            <v>0</v>
          </cell>
          <cell r="M717">
            <v>0</v>
          </cell>
          <cell r="N717">
            <v>4320</v>
          </cell>
        </row>
        <row r="718">
          <cell r="C718">
            <v>66</v>
          </cell>
          <cell r="D718" t="str">
            <v xml:space="preserve">66         </v>
          </cell>
          <cell r="E718" t="str">
            <v>66</v>
          </cell>
          <cell r="K718" t="str">
            <v>AMORTIZACOES DO EXERCICIO</v>
          </cell>
          <cell r="L718">
            <v>1679274.27</v>
          </cell>
          <cell r="M718">
            <v>1057.53</v>
          </cell>
          <cell r="N718">
            <v>16789380.899999999</v>
          </cell>
        </row>
        <row r="719">
          <cell r="C719">
            <v>662</v>
          </cell>
          <cell r="D719" t="str">
            <v xml:space="preserve">662         </v>
          </cell>
          <cell r="E719" t="str">
            <v>662</v>
          </cell>
          <cell r="K719" t="str">
            <v>AMORT.EXERC.-IMOBILIZADO CORP</v>
          </cell>
          <cell r="L719">
            <v>1679274.27</v>
          </cell>
          <cell r="M719">
            <v>1057.53</v>
          </cell>
          <cell r="N719">
            <v>16789380.899999999</v>
          </cell>
        </row>
        <row r="720">
          <cell r="C720">
            <v>6624</v>
          </cell>
          <cell r="D720" t="str">
            <v xml:space="preserve">6624         </v>
          </cell>
          <cell r="E720" t="str">
            <v>6624</v>
          </cell>
          <cell r="K720" t="str">
            <v>A.E.-I.C.-EQUIP.TRAN.-LIGEIRO</v>
          </cell>
          <cell r="L720">
            <v>1679274.27</v>
          </cell>
          <cell r="M720">
            <v>966.16</v>
          </cell>
          <cell r="N720">
            <v>16789380.899999999</v>
          </cell>
        </row>
        <row r="721">
          <cell r="C721">
            <v>66241</v>
          </cell>
          <cell r="D721" t="str">
            <v xml:space="preserve">66241         </v>
          </cell>
          <cell r="E721" t="str">
            <v>66241</v>
          </cell>
          <cell r="K721" t="str">
            <v>A.E.-I.C.-EQ.TR.-LIGEIRO 02/90</v>
          </cell>
          <cell r="L721">
            <v>1679274.27</v>
          </cell>
          <cell r="M721">
            <v>966.16</v>
          </cell>
          <cell r="N721">
            <v>16789380.899999999</v>
          </cell>
        </row>
        <row r="722">
          <cell r="C722">
            <v>662411</v>
          </cell>
          <cell r="D722" t="str">
            <v xml:space="preserve">662411         </v>
          </cell>
          <cell r="E722" t="str">
            <v>662411</v>
          </cell>
          <cell r="K722" t="str">
            <v>A.E.-I.C.-EQ.TR.-LIG. DL 02/90</v>
          </cell>
          <cell r="L722">
            <v>38231.75</v>
          </cell>
          <cell r="M722">
            <v>415.76</v>
          </cell>
          <cell r="N722">
            <v>211107.32</v>
          </cell>
        </row>
        <row r="723">
          <cell r="C723">
            <v>662411</v>
          </cell>
          <cell r="D723" t="str">
            <v>662411         190</v>
          </cell>
          <cell r="E723" t="str">
            <v>662411</v>
          </cell>
          <cell r="J723" t="str">
            <v>190</v>
          </cell>
          <cell r="K723" t="str">
            <v>VEIC.SERV.- ALD Geral</v>
          </cell>
          <cell r="L723">
            <v>430.2</v>
          </cell>
          <cell r="M723">
            <v>415.64</v>
          </cell>
          <cell r="N723">
            <v>1583.68</v>
          </cell>
        </row>
        <row r="724">
          <cell r="C724">
            <v>662411</v>
          </cell>
          <cell r="D724" t="str">
            <v>662411         210</v>
          </cell>
          <cell r="E724" t="str">
            <v>662411</v>
          </cell>
          <cell r="J724" t="str">
            <v>210</v>
          </cell>
          <cell r="K724" t="str">
            <v>VIAT.SERV. - Fin Plus Comercia</v>
          </cell>
          <cell r="L724">
            <v>1043.1400000000001</v>
          </cell>
          <cell r="M724">
            <v>0.01</v>
          </cell>
          <cell r="N724">
            <v>14327.86</v>
          </cell>
        </row>
        <row r="725">
          <cell r="C725">
            <v>662411</v>
          </cell>
          <cell r="D725" t="str">
            <v>662411         900</v>
          </cell>
          <cell r="E725" t="str">
            <v>662411</v>
          </cell>
          <cell r="J725" t="str">
            <v>900</v>
          </cell>
          <cell r="K725" t="str">
            <v>VIAT.SERV. - Dir.geral</v>
          </cell>
          <cell r="L725">
            <v>2685.28</v>
          </cell>
          <cell r="M725">
            <v>0</v>
          </cell>
          <cell r="N725">
            <v>20204.63</v>
          </cell>
        </row>
        <row r="726">
          <cell r="C726">
            <v>662411</v>
          </cell>
          <cell r="D726" t="str">
            <v>662411         910</v>
          </cell>
          <cell r="E726" t="str">
            <v>662411</v>
          </cell>
          <cell r="J726" t="str">
            <v>910</v>
          </cell>
          <cell r="K726" t="str">
            <v>VIAT.SERV. - Comercial</v>
          </cell>
          <cell r="L726">
            <v>7808.98</v>
          </cell>
          <cell r="M726">
            <v>0.03</v>
          </cell>
          <cell r="N726">
            <v>44166.64</v>
          </cell>
        </row>
        <row r="727">
          <cell r="C727">
            <v>662411</v>
          </cell>
          <cell r="D727" t="str">
            <v>662411         920</v>
          </cell>
          <cell r="E727" t="str">
            <v>662411</v>
          </cell>
          <cell r="J727" t="str">
            <v>920</v>
          </cell>
          <cell r="K727" t="str">
            <v>VIAT.SERV. - Aceitacao</v>
          </cell>
          <cell r="L727">
            <v>2266.5100000000002</v>
          </cell>
          <cell r="M727">
            <v>0</v>
          </cell>
          <cell r="N727">
            <v>14052.55</v>
          </cell>
        </row>
        <row r="728">
          <cell r="C728">
            <v>662411</v>
          </cell>
          <cell r="D728" t="str">
            <v>662411         940</v>
          </cell>
          <cell r="E728" t="str">
            <v>662411</v>
          </cell>
          <cell r="J728" t="str">
            <v>940</v>
          </cell>
          <cell r="K728" t="str">
            <v>VIAT.SERV. - Recupera. Credito</v>
          </cell>
          <cell r="L728">
            <v>4073.88</v>
          </cell>
          <cell r="M728">
            <v>0.03</v>
          </cell>
          <cell r="N728">
            <v>23130.06</v>
          </cell>
        </row>
        <row r="729">
          <cell r="C729">
            <v>662411</v>
          </cell>
          <cell r="D729" t="str">
            <v>662411         950</v>
          </cell>
          <cell r="E729" t="str">
            <v>662411</v>
          </cell>
          <cell r="J729" t="str">
            <v>950</v>
          </cell>
          <cell r="K729" t="str">
            <v>VIAT.SERV. - Financas</v>
          </cell>
          <cell r="L729">
            <v>2926.84</v>
          </cell>
          <cell r="M729">
            <v>0</v>
          </cell>
          <cell r="N729">
            <v>19425.91</v>
          </cell>
        </row>
        <row r="730">
          <cell r="C730">
            <v>662411</v>
          </cell>
          <cell r="D730" t="str">
            <v>662411         960</v>
          </cell>
          <cell r="E730" t="str">
            <v>662411</v>
          </cell>
          <cell r="J730" t="str">
            <v>960</v>
          </cell>
          <cell r="K730" t="str">
            <v>VIAT.SERV. - Pessoal Suporte</v>
          </cell>
          <cell r="L730">
            <v>4807.2</v>
          </cell>
          <cell r="M730">
            <v>0.03</v>
          </cell>
          <cell r="N730">
            <v>28843.09</v>
          </cell>
        </row>
        <row r="731">
          <cell r="C731">
            <v>662411</v>
          </cell>
          <cell r="D731" t="str">
            <v>662411         970</v>
          </cell>
          <cell r="E731" t="str">
            <v>662411</v>
          </cell>
          <cell r="J731" t="str">
            <v>970</v>
          </cell>
          <cell r="K731" t="str">
            <v>VIAT.SERV. - Informatica</v>
          </cell>
          <cell r="L731">
            <v>12189.7</v>
          </cell>
          <cell r="M731">
            <v>0</v>
          </cell>
          <cell r="N731">
            <v>45372.9</v>
          </cell>
        </row>
        <row r="732">
          <cell r="C732">
            <v>662411</v>
          </cell>
          <cell r="D732" t="str">
            <v>662411         990</v>
          </cell>
          <cell r="E732" t="str">
            <v>662411</v>
          </cell>
          <cell r="J732" t="str">
            <v>990</v>
          </cell>
          <cell r="K732" t="str">
            <v>VIAT.SERV. GERAL - Geral</v>
          </cell>
          <cell r="L732">
            <v>0.02</v>
          </cell>
          <cell r="M732">
            <v>0.02</v>
          </cell>
          <cell r="N732">
            <v>0</v>
          </cell>
        </row>
        <row r="733">
          <cell r="C733">
            <v>662412</v>
          </cell>
          <cell r="D733" t="str">
            <v xml:space="preserve">662412         </v>
          </cell>
          <cell r="E733" t="str">
            <v>662412</v>
          </cell>
          <cell r="K733" t="str">
            <v>A.E.-I.C.-EQ.TRANSP-FROTA ALD</v>
          </cell>
          <cell r="L733">
            <v>1633553.55</v>
          </cell>
          <cell r="M733">
            <v>550.4</v>
          </cell>
          <cell r="N733">
            <v>16382252.02</v>
          </cell>
        </row>
        <row r="734">
          <cell r="C734">
            <v>662412</v>
          </cell>
          <cell r="D734" t="str">
            <v>662412         190</v>
          </cell>
          <cell r="E734" t="str">
            <v>662412</v>
          </cell>
          <cell r="J734" t="str">
            <v>190</v>
          </cell>
          <cell r="K734" t="str">
            <v>A.E.-I.C.-EQUI.TRAN.-FROTA AL</v>
          </cell>
          <cell r="L734">
            <v>1633553.55</v>
          </cell>
          <cell r="M734">
            <v>550.4</v>
          </cell>
          <cell r="N734">
            <v>16382252.02</v>
          </cell>
        </row>
        <row r="735">
          <cell r="C735">
            <v>662413</v>
          </cell>
          <cell r="D735" t="str">
            <v xml:space="preserve">662413         </v>
          </cell>
          <cell r="E735" t="str">
            <v>662413</v>
          </cell>
          <cell r="K735" t="str">
            <v>A.E.-I.C-EQ.TRANP- FINPLUS</v>
          </cell>
          <cell r="L735">
            <v>7082.25</v>
          </cell>
          <cell r="M735">
            <v>0</v>
          </cell>
          <cell r="N735">
            <v>195161.01</v>
          </cell>
        </row>
        <row r="736">
          <cell r="C736">
            <v>662413</v>
          </cell>
          <cell r="D736" t="str">
            <v>662413         290</v>
          </cell>
          <cell r="E736" t="str">
            <v>662413</v>
          </cell>
          <cell r="J736" t="str">
            <v>290</v>
          </cell>
          <cell r="K736" t="str">
            <v>A.E.-I.C.EQUIP.TRAN - FINPLUS</v>
          </cell>
          <cell r="L736">
            <v>7082.25</v>
          </cell>
          <cell r="M736">
            <v>0</v>
          </cell>
          <cell r="N736">
            <v>195161.01</v>
          </cell>
        </row>
        <row r="737">
          <cell r="C737">
            <v>662414</v>
          </cell>
          <cell r="D737" t="str">
            <v xml:space="preserve">662414         </v>
          </cell>
          <cell r="E737" t="str">
            <v>662414</v>
          </cell>
          <cell r="K737" t="str">
            <v>A.E.-I.C.-EQ.TR.LIG.ALG.</v>
          </cell>
          <cell r="L737">
            <v>406.72</v>
          </cell>
          <cell r="M737">
            <v>0</v>
          </cell>
          <cell r="N737">
            <v>860.55</v>
          </cell>
        </row>
        <row r="738">
          <cell r="C738">
            <v>662414</v>
          </cell>
          <cell r="D738" t="str">
            <v>662414         190</v>
          </cell>
          <cell r="E738" t="str">
            <v>662414</v>
          </cell>
          <cell r="J738" t="str">
            <v>190</v>
          </cell>
          <cell r="K738" t="str">
            <v>A.E.-I.C.-EQ.TR.LIG.ALG.</v>
          </cell>
          <cell r="L738">
            <v>406.72</v>
          </cell>
          <cell r="M738">
            <v>0</v>
          </cell>
          <cell r="N738">
            <v>860.55</v>
          </cell>
        </row>
        <row r="739">
          <cell r="C739">
            <v>6626</v>
          </cell>
          <cell r="D739" t="str">
            <v xml:space="preserve">6626         </v>
          </cell>
          <cell r="E739" t="str">
            <v>6626</v>
          </cell>
          <cell r="K739" t="str">
            <v>A.E.-I.C.-EQUIP.ADMNISTRATIVO</v>
          </cell>
          <cell r="L739">
            <v>0</v>
          </cell>
          <cell r="M739">
            <v>91.37</v>
          </cell>
          <cell r="N739">
            <v>0</v>
          </cell>
        </row>
        <row r="740">
          <cell r="C740">
            <v>66261</v>
          </cell>
          <cell r="D740" t="str">
            <v xml:space="preserve">66261         </v>
          </cell>
          <cell r="E740" t="str">
            <v>66261</v>
          </cell>
          <cell r="K740" t="str">
            <v>A.E.-I.C.-EQUIP.ADM.-GERAIS</v>
          </cell>
          <cell r="L740">
            <v>0</v>
          </cell>
          <cell r="M740">
            <v>67.010000000000005</v>
          </cell>
          <cell r="N740">
            <v>0</v>
          </cell>
        </row>
        <row r="741">
          <cell r="C741">
            <v>662611</v>
          </cell>
          <cell r="D741" t="str">
            <v xml:space="preserve">662611         </v>
          </cell>
          <cell r="E741" t="str">
            <v>662611</v>
          </cell>
          <cell r="K741" t="str">
            <v>A.E.-I.C.-EQUIP.ADM DL 02/90</v>
          </cell>
          <cell r="L741">
            <v>0</v>
          </cell>
          <cell r="M741">
            <v>67.010000000000005</v>
          </cell>
          <cell r="N741">
            <v>0</v>
          </cell>
        </row>
        <row r="742">
          <cell r="C742">
            <v>662611</v>
          </cell>
          <cell r="D742" t="str">
            <v>662611         270</v>
          </cell>
          <cell r="E742" t="str">
            <v>662611</v>
          </cell>
          <cell r="J742" t="str">
            <v>270</v>
          </cell>
          <cell r="K742" t="str">
            <v>HARDWARE-FINPLUS</v>
          </cell>
          <cell r="L742">
            <v>0</v>
          </cell>
          <cell r="M742">
            <v>57.59</v>
          </cell>
          <cell r="N742">
            <v>0</v>
          </cell>
        </row>
        <row r="743">
          <cell r="C743">
            <v>662611</v>
          </cell>
          <cell r="D743" t="str">
            <v>662611         290</v>
          </cell>
          <cell r="E743" t="str">
            <v>662611</v>
          </cell>
          <cell r="J743" t="str">
            <v>290</v>
          </cell>
          <cell r="K743" t="str">
            <v>A.E.-I.C.-EQUIP.ADM.-FINPLUS</v>
          </cell>
          <cell r="L743">
            <v>0</v>
          </cell>
          <cell r="M743">
            <v>9.42</v>
          </cell>
          <cell r="N743">
            <v>0</v>
          </cell>
        </row>
        <row r="744">
          <cell r="C744">
            <v>66263</v>
          </cell>
          <cell r="D744" t="str">
            <v xml:space="preserve">66263         </v>
          </cell>
          <cell r="E744" t="str">
            <v>66263</v>
          </cell>
          <cell r="K744" t="str">
            <v>A.E.-I.C.-MOBILIARIO</v>
          </cell>
          <cell r="L744">
            <v>0</v>
          </cell>
          <cell r="M744">
            <v>24.36</v>
          </cell>
          <cell r="N744">
            <v>0</v>
          </cell>
        </row>
        <row r="745">
          <cell r="C745">
            <v>662631</v>
          </cell>
          <cell r="D745" t="str">
            <v xml:space="preserve">662631         </v>
          </cell>
          <cell r="E745" t="str">
            <v>662631</v>
          </cell>
          <cell r="K745" t="str">
            <v>A.E.-I.C.-MOBILIARIO-DL 02/90</v>
          </cell>
          <cell r="L745">
            <v>0</v>
          </cell>
          <cell r="M745">
            <v>24.36</v>
          </cell>
          <cell r="N745">
            <v>0</v>
          </cell>
        </row>
        <row r="746">
          <cell r="C746">
            <v>662631</v>
          </cell>
          <cell r="D746" t="str">
            <v>662631         290</v>
          </cell>
          <cell r="E746" t="str">
            <v>662631</v>
          </cell>
          <cell r="J746" t="str">
            <v>290</v>
          </cell>
          <cell r="K746" t="str">
            <v>A.E.I-C-MOBILIARIO - FIN PLUS</v>
          </cell>
          <cell r="L746">
            <v>0</v>
          </cell>
          <cell r="M746">
            <v>24.36</v>
          </cell>
          <cell r="N746">
            <v>0</v>
          </cell>
        </row>
        <row r="747">
          <cell r="C747">
            <v>67</v>
          </cell>
          <cell r="D747" t="str">
            <v xml:space="preserve">67         </v>
          </cell>
          <cell r="E747" t="str">
            <v>67</v>
          </cell>
          <cell r="K747" t="str">
            <v>PROVISOES DO EXERCICIO</v>
          </cell>
          <cell r="L747">
            <v>310690.38</v>
          </cell>
          <cell r="M747">
            <v>483.49</v>
          </cell>
          <cell r="N747">
            <v>310206.89</v>
          </cell>
        </row>
        <row r="748">
          <cell r="C748">
            <v>671</v>
          </cell>
          <cell r="D748" t="str">
            <v xml:space="preserve">671         </v>
          </cell>
          <cell r="E748" t="str">
            <v>671</v>
          </cell>
          <cell r="K748" t="str">
            <v>PROV.EXERC-PARA COB.DUVIDOSAS</v>
          </cell>
          <cell r="L748">
            <v>122697.38</v>
          </cell>
          <cell r="M748">
            <v>483.49</v>
          </cell>
          <cell r="N748">
            <v>122213.89</v>
          </cell>
        </row>
        <row r="749">
          <cell r="C749">
            <v>6711</v>
          </cell>
          <cell r="D749" t="str">
            <v xml:space="preserve">6711         </v>
          </cell>
          <cell r="E749" t="str">
            <v>6711</v>
          </cell>
          <cell r="K749" t="str">
            <v>PROV.EXERC-P.COB.DUV.-CLIENTE</v>
          </cell>
          <cell r="L749">
            <v>122697.38</v>
          </cell>
          <cell r="M749">
            <v>483.49</v>
          </cell>
          <cell r="N749">
            <v>122213.89</v>
          </cell>
        </row>
        <row r="750">
          <cell r="C750">
            <v>6711</v>
          </cell>
          <cell r="D750" t="str">
            <v>6711         190</v>
          </cell>
          <cell r="E750" t="str">
            <v>6711</v>
          </cell>
          <cell r="J750" t="str">
            <v>190</v>
          </cell>
          <cell r="K750" t="str">
            <v>PROV.EXERC - ALD</v>
          </cell>
          <cell r="L750">
            <v>122697.38</v>
          </cell>
          <cell r="M750">
            <v>483.49</v>
          </cell>
          <cell r="N750">
            <v>122213.89</v>
          </cell>
        </row>
        <row r="751">
          <cell r="C751">
            <v>672</v>
          </cell>
          <cell r="D751" t="str">
            <v xml:space="preserve">672         </v>
          </cell>
          <cell r="E751" t="str">
            <v>672</v>
          </cell>
          <cell r="K751" t="str">
            <v>PROV.EXERC-PARA RISCOS E ENCA</v>
          </cell>
          <cell r="L751">
            <v>187993</v>
          </cell>
          <cell r="M751">
            <v>0</v>
          </cell>
          <cell r="N751">
            <v>187993</v>
          </cell>
        </row>
        <row r="752">
          <cell r="C752">
            <v>6728</v>
          </cell>
          <cell r="D752" t="str">
            <v xml:space="preserve">6728         </v>
          </cell>
          <cell r="E752" t="str">
            <v>6728</v>
          </cell>
          <cell r="K752" t="str">
            <v>PR.EX.-P.RISC ENC-OUT RIS ENC</v>
          </cell>
          <cell r="L752">
            <v>187993</v>
          </cell>
          <cell r="M752">
            <v>0</v>
          </cell>
          <cell r="N752">
            <v>187993</v>
          </cell>
        </row>
        <row r="753">
          <cell r="C753">
            <v>67289</v>
          </cell>
          <cell r="D753" t="str">
            <v xml:space="preserve">67289         </v>
          </cell>
          <cell r="E753" t="str">
            <v>67289</v>
          </cell>
          <cell r="K753" t="str">
            <v>PROV.OUT.RISC.ENC - TARGA</v>
          </cell>
          <cell r="L753">
            <v>187993</v>
          </cell>
          <cell r="M753">
            <v>0</v>
          </cell>
          <cell r="N753">
            <v>187993</v>
          </cell>
        </row>
        <row r="754">
          <cell r="C754">
            <v>672891</v>
          </cell>
          <cell r="D754" t="str">
            <v xml:space="preserve">672891         </v>
          </cell>
          <cell r="E754" t="str">
            <v>672891</v>
          </cell>
          <cell r="K754" t="str">
            <v>PROV.OUT.RISC.ENC - TARGA</v>
          </cell>
          <cell r="L754">
            <v>187993</v>
          </cell>
          <cell r="M754">
            <v>0</v>
          </cell>
          <cell r="N754">
            <v>187993</v>
          </cell>
        </row>
        <row r="755">
          <cell r="C755">
            <v>672891</v>
          </cell>
          <cell r="D755" t="str">
            <v>672891         190</v>
          </cell>
          <cell r="E755" t="str">
            <v>672891</v>
          </cell>
          <cell r="J755" t="str">
            <v>190</v>
          </cell>
          <cell r="K755" t="str">
            <v>PROVIS¸ES-AMORT.EXTRAORD.ALG</v>
          </cell>
          <cell r="L755">
            <v>127993</v>
          </cell>
          <cell r="M755">
            <v>0</v>
          </cell>
          <cell r="N755">
            <v>127993</v>
          </cell>
        </row>
        <row r="756">
          <cell r="C756">
            <v>672891</v>
          </cell>
          <cell r="D756" t="str">
            <v>672891         990</v>
          </cell>
          <cell r="E756" t="str">
            <v>672891</v>
          </cell>
          <cell r="J756" t="str">
            <v>990</v>
          </cell>
          <cell r="K756" t="str">
            <v>PR.EX-P RIS.ENC-OUT.RISC.ENCA</v>
          </cell>
          <cell r="L756">
            <v>60000</v>
          </cell>
          <cell r="M756">
            <v>0</v>
          </cell>
          <cell r="N756">
            <v>60000</v>
          </cell>
        </row>
        <row r="757">
          <cell r="C757">
            <v>68</v>
          </cell>
          <cell r="D757" t="str">
            <v xml:space="preserve">68         </v>
          </cell>
          <cell r="E757" t="str">
            <v>68</v>
          </cell>
          <cell r="K757" t="str">
            <v>CUSTOS E PERDAS FINANCEIRAS</v>
          </cell>
          <cell r="L757">
            <v>168712.35</v>
          </cell>
          <cell r="M757">
            <v>60999.01</v>
          </cell>
          <cell r="N757">
            <v>506470.47</v>
          </cell>
        </row>
        <row r="758">
          <cell r="C758">
            <v>681</v>
          </cell>
          <cell r="D758" t="str">
            <v xml:space="preserve">681         </v>
          </cell>
          <cell r="E758" t="str">
            <v>681</v>
          </cell>
          <cell r="K758" t="str">
            <v>JUROS SUPORTADOS</v>
          </cell>
          <cell r="L758">
            <v>163988.85</v>
          </cell>
          <cell r="M758">
            <v>60999.01</v>
          </cell>
          <cell r="N758">
            <v>484137.3</v>
          </cell>
        </row>
        <row r="759">
          <cell r="C759">
            <v>6811</v>
          </cell>
          <cell r="D759" t="str">
            <v xml:space="preserve">6811         </v>
          </cell>
          <cell r="E759" t="str">
            <v>6811</v>
          </cell>
          <cell r="K759" t="str">
            <v>JUROS SUPORTADOS-EMP.BANCARIO</v>
          </cell>
          <cell r="L759">
            <v>43195.53</v>
          </cell>
          <cell r="M759">
            <v>596.01</v>
          </cell>
          <cell r="N759">
            <v>423740.64</v>
          </cell>
        </row>
        <row r="760">
          <cell r="C760">
            <v>68111</v>
          </cell>
          <cell r="D760" t="str">
            <v xml:space="preserve">68111         </v>
          </cell>
          <cell r="E760" t="str">
            <v>68111</v>
          </cell>
          <cell r="K760" t="str">
            <v>JUROS SUPORT- DEP. ORDEM</v>
          </cell>
          <cell r="L760">
            <v>3283.03</v>
          </cell>
          <cell r="M760">
            <v>596.01</v>
          </cell>
          <cell r="N760">
            <v>113885.42</v>
          </cell>
        </row>
        <row r="761">
          <cell r="C761">
            <v>68111</v>
          </cell>
          <cell r="D761" t="str">
            <v>68111         990</v>
          </cell>
          <cell r="E761" t="str">
            <v>68111</v>
          </cell>
          <cell r="J761" t="str">
            <v>990</v>
          </cell>
          <cell r="K761" t="str">
            <v>JUROS D.O. GERAIS</v>
          </cell>
          <cell r="L761">
            <v>3283.03</v>
          </cell>
          <cell r="M761">
            <v>596.01</v>
          </cell>
          <cell r="N761">
            <v>113885.42</v>
          </cell>
        </row>
        <row r="762">
          <cell r="C762">
            <v>68112</v>
          </cell>
          <cell r="D762" t="str">
            <v xml:space="preserve">68112         </v>
          </cell>
          <cell r="E762" t="str">
            <v>68112</v>
          </cell>
          <cell r="K762" t="str">
            <v>JUROS SUPORT-FINANCIAMENTOS</v>
          </cell>
          <cell r="L762">
            <v>39912.5</v>
          </cell>
          <cell r="M762">
            <v>0</v>
          </cell>
          <cell r="N762">
            <v>309855.21999999997</v>
          </cell>
        </row>
        <row r="763">
          <cell r="C763">
            <v>68112</v>
          </cell>
          <cell r="D763" t="str">
            <v>68112         990</v>
          </cell>
          <cell r="E763" t="str">
            <v>68112</v>
          </cell>
          <cell r="J763" t="str">
            <v>990</v>
          </cell>
          <cell r="K763" t="str">
            <v>JUROS FINANCIAMENTOS GERAIS</v>
          </cell>
          <cell r="L763">
            <v>39912.5</v>
          </cell>
          <cell r="M763">
            <v>0</v>
          </cell>
          <cell r="N763">
            <v>309855.21999999997</v>
          </cell>
        </row>
        <row r="764">
          <cell r="C764">
            <v>6815</v>
          </cell>
          <cell r="D764" t="str">
            <v xml:space="preserve">6815         </v>
          </cell>
          <cell r="E764" t="str">
            <v>6815</v>
          </cell>
          <cell r="K764" t="str">
            <v>JUROS SUPORTADOS-JUROS DE MOR</v>
          </cell>
          <cell r="L764">
            <v>120793.32</v>
          </cell>
          <cell r="M764">
            <v>60403</v>
          </cell>
          <cell r="N764">
            <v>60396.66</v>
          </cell>
        </row>
        <row r="765">
          <cell r="C765">
            <v>6815</v>
          </cell>
          <cell r="D765" t="str">
            <v>6815         190</v>
          </cell>
          <cell r="E765" t="str">
            <v>6815</v>
          </cell>
          <cell r="J765" t="str">
            <v>190</v>
          </cell>
          <cell r="K765" t="str">
            <v>JUROS MORA ALD</v>
          </cell>
          <cell r="L765">
            <v>60396.66</v>
          </cell>
          <cell r="M765">
            <v>60396.66</v>
          </cell>
          <cell r="N765">
            <v>0</v>
          </cell>
        </row>
        <row r="766">
          <cell r="C766">
            <v>6815</v>
          </cell>
          <cell r="D766" t="str">
            <v>6815         990</v>
          </cell>
          <cell r="E766" t="str">
            <v>6815</v>
          </cell>
          <cell r="J766" t="str">
            <v>990</v>
          </cell>
          <cell r="K766" t="str">
            <v>JUROS MORA GERAIS</v>
          </cell>
          <cell r="L766">
            <v>0</v>
          </cell>
          <cell r="M766">
            <v>6.34</v>
          </cell>
          <cell r="N766">
            <v>0</v>
          </cell>
        </row>
        <row r="767">
          <cell r="C767">
            <v>68151</v>
          </cell>
          <cell r="D767" t="str">
            <v xml:space="preserve">68151         </v>
          </cell>
          <cell r="E767" t="str">
            <v>68151</v>
          </cell>
          <cell r="K767" t="str">
            <v>JUROS MORA-SLIDIN SCALE FDP</v>
          </cell>
          <cell r="L767">
            <v>20266.009999999998</v>
          </cell>
          <cell r="M767">
            <v>0</v>
          </cell>
          <cell r="N767">
            <v>20266.009999999998</v>
          </cell>
        </row>
        <row r="768">
          <cell r="C768">
            <v>68151</v>
          </cell>
          <cell r="D768" t="str">
            <v>68151         190</v>
          </cell>
          <cell r="E768" t="str">
            <v>68151</v>
          </cell>
          <cell r="J768" t="str">
            <v>190</v>
          </cell>
          <cell r="K768" t="str">
            <v>JUROS MORA-SLIDIN SCALE FDP</v>
          </cell>
          <cell r="L768">
            <v>20266.009999999998</v>
          </cell>
          <cell r="M768">
            <v>0</v>
          </cell>
          <cell r="N768">
            <v>20266.009999999998</v>
          </cell>
        </row>
        <row r="769">
          <cell r="C769">
            <v>68152</v>
          </cell>
          <cell r="D769" t="str">
            <v xml:space="preserve">68152         </v>
          </cell>
          <cell r="E769" t="str">
            <v>68152</v>
          </cell>
          <cell r="K769" t="str">
            <v>JUROS MORA</v>
          </cell>
          <cell r="L769">
            <v>40130.65</v>
          </cell>
          <cell r="M769">
            <v>0</v>
          </cell>
          <cell r="N769">
            <v>40130.65</v>
          </cell>
        </row>
        <row r="770">
          <cell r="C770">
            <v>68152</v>
          </cell>
          <cell r="D770" t="str">
            <v>68152         190</v>
          </cell>
          <cell r="E770" t="str">
            <v>68152</v>
          </cell>
          <cell r="J770" t="str">
            <v>190</v>
          </cell>
          <cell r="K770" t="str">
            <v>JUROS MORA ALD</v>
          </cell>
          <cell r="L770">
            <v>40130.65</v>
          </cell>
          <cell r="M770">
            <v>0</v>
          </cell>
          <cell r="N770">
            <v>40130.65</v>
          </cell>
        </row>
        <row r="771">
          <cell r="C771">
            <v>688</v>
          </cell>
          <cell r="D771" t="str">
            <v xml:space="preserve">688         </v>
          </cell>
          <cell r="E771" t="str">
            <v>688</v>
          </cell>
          <cell r="K771" t="str">
            <v>OUTROS CUSTOS PERDAS FINANCEI</v>
          </cell>
          <cell r="L771">
            <v>4723.5</v>
          </cell>
          <cell r="M771">
            <v>0</v>
          </cell>
          <cell r="N771">
            <v>22333.17</v>
          </cell>
        </row>
        <row r="772">
          <cell r="C772">
            <v>6881</v>
          </cell>
          <cell r="D772" t="str">
            <v xml:space="preserve">6881         </v>
          </cell>
          <cell r="E772" t="str">
            <v>6881</v>
          </cell>
          <cell r="K772" t="str">
            <v>SERVICOS BANCARIOS</v>
          </cell>
          <cell r="L772">
            <v>4723.5</v>
          </cell>
          <cell r="M772">
            <v>0</v>
          </cell>
          <cell r="N772">
            <v>21984.02</v>
          </cell>
        </row>
        <row r="773">
          <cell r="C773">
            <v>68812</v>
          </cell>
          <cell r="D773" t="str">
            <v xml:space="preserve">68812         </v>
          </cell>
          <cell r="E773" t="str">
            <v>68812</v>
          </cell>
          <cell r="K773" t="str">
            <v>SERV BANC - COMISSAO COBRANCA</v>
          </cell>
          <cell r="L773">
            <v>2847.52</v>
          </cell>
          <cell r="M773">
            <v>0</v>
          </cell>
          <cell r="N773">
            <v>18194.34</v>
          </cell>
        </row>
        <row r="774">
          <cell r="C774">
            <v>68812</v>
          </cell>
          <cell r="D774" t="str">
            <v>68812         130</v>
          </cell>
          <cell r="E774" t="str">
            <v>68812</v>
          </cell>
          <cell r="J774" t="str">
            <v>130</v>
          </cell>
          <cell r="K774" t="str">
            <v>DESPESAS DE COBRANCA-ALD</v>
          </cell>
          <cell r="L774">
            <v>2847.52</v>
          </cell>
          <cell r="M774">
            <v>0</v>
          </cell>
          <cell r="N774">
            <v>18052.21</v>
          </cell>
        </row>
        <row r="775">
          <cell r="C775">
            <v>68812</v>
          </cell>
          <cell r="D775" t="str">
            <v>68812         990</v>
          </cell>
          <cell r="E775" t="str">
            <v>68812</v>
          </cell>
          <cell r="J775" t="str">
            <v>990</v>
          </cell>
          <cell r="K775" t="str">
            <v>DESPESAS DE COBRANCA-GERAIS</v>
          </cell>
          <cell r="L775">
            <v>0</v>
          </cell>
          <cell r="M775">
            <v>0</v>
          </cell>
          <cell r="N775">
            <v>142.13</v>
          </cell>
        </row>
        <row r="776">
          <cell r="C776">
            <v>68815</v>
          </cell>
          <cell r="D776" t="str">
            <v xml:space="preserve">68815         </v>
          </cell>
          <cell r="E776" t="str">
            <v>68815</v>
          </cell>
          <cell r="K776" t="str">
            <v>SERV BANC -OUTROS</v>
          </cell>
          <cell r="L776">
            <v>1875.98</v>
          </cell>
          <cell r="M776">
            <v>0</v>
          </cell>
          <cell r="N776">
            <v>3789.68</v>
          </cell>
        </row>
        <row r="777">
          <cell r="C777">
            <v>68815</v>
          </cell>
          <cell r="D777" t="str">
            <v>68815         190</v>
          </cell>
          <cell r="E777" t="str">
            <v>68815</v>
          </cell>
          <cell r="J777" t="str">
            <v>190</v>
          </cell>
          <cell r="K777" t="str">
            <v>SERV.BANC.-OUTROS ALD</v>
          </cell>
          <cell r="L777">
            <v>16.71</v>
          </cell>
          <cell r="M777">
            <v>0</v>
          </cell>
          <cell r="N777">
            <v>567.02</v>
          </cell>
        </row>
        <row r="778">
          <cell r="C778">
            <v>68815</v>
          </cell>
          <cell r="D778" t="str">
            <v>68815         990</v>
          </cell>
          <cell r="E778" t="str">
            <v>68815</v>
          </cell>
          <cell r="J778" t="str">
            <v>990</v>
          </cell>
          <cell r="K778" t="str">
            <v>SERV.BANC.-OUTROS GERAIS</v>
          </cell>
          <cell r="L778">
            <v>1859.27</v>
          </cell>
          <cell r="M778">
            <v>0</v>
          </cell>
          <cell r="N778">
            <v>3222.66</v>
          </cell>
        </row>
        <row r="779">
          <cell r="C779">
            <v>6888</v>
          </cell>
          <cell r="D779" t="str">
            <v xml:space="preserve">6888         </v>
          </cell>
          <cell r="E779" t="str">
            <v>6888</v>
          </cell>
          <cell r="K779" t="str">
            <v>OUTROS CUSTOS PERDAS FINANCEI</v>
          </cell>
          <cell r="L779">
            <v>0</v>
          </cell>
          <cell r="M779">
            <v>0</v>
          </cell>
          <cell r="N779">
            <v>349.15</v>
          </cell>
        </row>
        <row r="780">
          <cell r="C780">
            <v>6888</v>
          </cell>
          <cell r="D780" t="str">
            <v>6888         990</v>
          </cell>
          <cell r="E780" t="str">
            <v>6888</v>
          </cell>
          <cell r="J780" t="str">
            <v>990</v>
          </cell>
          <cell r="K780" t="str">
            <v>COMPART. - CARTÃO TARGA</v>
          </cell>
          <cell r="L780">
            <v>0</v>
          </cell>
          <cell r="M780">
            <v>0</v>
          </cell>
          <cell r="N780">
            <v>349.15</v>
          </cell>
        </row>
        <row r="781">
          <cell r="C781">
            <v>69</v>
          </cell>
          <cell r="D781" t="str">
            <v xml:space="preserve">69         </v>
          </cell>
          <cell r="E781" t="str">
            <v>69</v>
          </cell>
          <cell r="K781" t="str">
            <v>CUSTOS E PERDAS EXTRAORDINARI</v>
          </cell>
          <cell r="L781">
            <v>987109.22</v>
          </cell>
          <cell r="M781">
            <v>876512.61000000313</v>
          </cell>
          <cell r="N781">
            <v>1048925.75</v>
          </cell>
        </row>
        <row r="782">
          <cell r="C782">
            <v>694</v>
          </cell>
          <cell r="D782" t="str">
            <v xml:space="preserve">694         </v>
          </cell>
          <cell r="E782" t="str">
            <v>694</v>
          </cell>
          <cell r="K782" t="str">
            <v>PERDAS EM IMOBILIZACOES</v>
          </cell>
          <cell r="L782">
            <v>987106.79</v>
          </cell>
          <cell r="M782">
            <v>875819.28000000317</v>
          </cell>
          <cell r="N782">
            <v>1026751.26</v>
          </cell>
        </row>
        <row r="783">
          <cell r="C783">
            <v>6942</v>
          </cell>
          <cell r="D783" t="str">
            <v xml:space="preserve">6942         </v>
          </cell>
          <cell r="E783" t="str">
            <v>6942</v>
          </cell>
          <cell r="K783" t="str">
            <v>PERD.IMOB-ALIENACAO I.CORPORE</v>
          </cell>
          <cell r="L783">
            <v>987106.79</v>
          </cell>
          <cell r="M783">
            <v>875819.28000000317</v>
          </cell>
          <cell r="N783">
            <v>1025399.21</v>
          </cell>
        </row>
        <row r="784">
          <cell r="C784">
            <v>6942</v>
          </cell>
          <cell r="D784" t="str">
            <v>6942         190</v>
          </cell>
          <cell r="E784" t="str">
            <v>6942</v>
          </cell>
          <cell r="J784" t="str">
            <v>190</v>
          </cell>
          <cell r="K784" t="str">
            <v>PERD.IMOB. AL.I.CORP. ALD</v>
          </cell>
          <cell r="L784">
            <v>987106.79</v>
          </cell>
          <cell r="M784">
            <v>875819.28000000317</v>
          </cell>
          <cell r="N784">
            <v>975479.71999999555</v>
          </cell>
        </row>
        <row r="785">
          <cell r="C785">
            <v>6942</v>
          </cell>
          <cell r="D785" t="str">
            <v>6942         290</v>
          </cell>
          <cell r="E785" t="str">
            <v>6942</v>
          </cell>
          <cell r="J785" t="str">
            <v>290</v>
          </cell>
          <cell r="K785" t="str">
            <v>PERD.IMOB. AL.I.CORP. FINPLUS</v>
          </cell>
          <cell r="L785">
            <v>0</v>
          </cell>
          <cell r="M785">
            <v>0</v>
          </cell>
          <cell r="N785">
            <v>49919.49</v>
          </cell>
        </row>
        <row r="786">
          <cell r="C786">
            <v>6944</v>
          </cell>
          <cell r="D786" t="str">
            <v xml:space="preserve">6944         </v>
          </cell>
          <cell r="E786" t="str">
            <v>6944</v>
          </cell>
          <cell r="K786" t="str">
            <v>PERD.IMOB-SINISTROS</v>
          </cell>
          <cell r="L786">
            <v>0</v>
          </cell>
          <cell r="M786">
            <v>0</v>
          </cell>
          <cell r="N786">
            <v>1351.89</v>
          </cell>
        </row>
        <row r="787">
          <cell r="C787">
            <v>6944</v>
          </cell>
          <cell r="D787" t="str">
            <v>6944         190</v>
          </cell>
          <cell r="E787" t="str">
            <v>6944</v>
          </cell>
          <cell r="J787" t="str">
            <v>190</v>
          </cell>
          <cell r="K787" t="str">
            <v>PERD.IMOB.SINISTROS-ALD</v>
          </cell>
          <cell r="L787">
            <v>0</v>
          </cell>
          <cell r="M787">
            <v>0</v>
          </cell>
          <cell r="N787">
            <v>1351.89</v>
          </cell>
        </row>
        <row r="788">
          <cell r="C788">
            <v>6945</v>
          </cell>
          <cell r="D788" t="str">
            <v xml:space="preserve">6945         </v>
          </cell>
          <cell r="E788" t="str">
            <v>6945</v>
          </cell>
          <cell r="K788" t="str">
            <v>PERD.IMOB-ABATES</v>
          </cell>
          <cell r="L788">
            <v>0</v>
          </cell>
          <cell r="M788">
            <v>0</v>
          </cell>
          <cell r="N788">
            <v>0.16</v>
          </cell>
        </row>
        <row r="789">
          <cell r="C789">
            <v>6945</v>
          </cell>
          <cell r="D789" t="str">
            <v>6945         190</v>
          </cell>
          <cell r="E789" t="str">
            <v>6945</v>
          </cell>
          <cell r="J789" t="str">
            <v>190</v>
          </cell>
          <cell r="K789" t="str">
            <v>ABATES VIATURAS ALD</v>
          </cell>
          <cell r="L789">
            <v>0</v>
          </cell>
          <cell r="M789">
            <v>0</v>
          </cell>
          <cell r="N789">
            <v>0.16</v>
          </cell>
        </row>
        <row r="790">
          <cell r="C790">
            <v>695</v>
          </cell>
          <cell r="D790" t="str">
            <v xml:space="preserve">695         </v>
          </cell>
          <cell r="E790" t="str">
            <v>695</v>
          </cell>
          <cell r="K790" t="str">
            <v>MULTAS E PENALIDADES</v>
          </cell>
          <cell r="L790">
            <v>0</v>
          </cell>
          <cell r="M790">
            <v>693.33</v>
          </cell>
          <cell r="N790">
            <v>2070.12</v>
          </cell>
        </row>
        <row r="791">
          <cell r="C791">
            <v>6952</v>
          </cell>
          <cell r="D791" t="str">
            <v xml:space="preserve">6952         </v>
          </cell>
          <cell r="E791" t="str">
            <v>6952</v>
          </cell>
          <cell r="K791" t="str">
            <v>MULT.PENAL.-NAO FISCAIS</v>
          </cell>
          <cell r="L791">
            <v>0</v>
          </cell>
          <cell r="M791">
            <v>693.33</v>
          </cell>
          <cell r="N791">
            <v>2009.28</v>
          </cell>
        </row>
        <row r="792">
          <cell r="C792">
            <v>6952</v>
          </cell>
          <cell r="D792" t="str">
            <v>6952         190</v>
          </cell>
          <cell r="E792" t="str">
            <v>6952</v>
          </cell>
          <cell r="J792" t="str">
            <v>190</v>
          </cell>
          <cell r="K792" t="str">
            <v>MULTAS PENALIDADES N/FISC.ALD</v>
          </cell>
          <cell r="L792">
            <v>0</v>
          </cell>
          <cell r="M792">
            <v>693.33</v>
          </cell>
          <cell r="N792">
            <v>2009.28</v>
          </cell>
        </row>
        <row r="793">
          <cell r="C793">
            <v>6958</v>
          </cell>
          <cell r="D793" t="str">
            <v xml:space="preserve">6958         </v>
          </cell>
          <cell r="E793" t="str">
            <v>6958</v>
          </cell>
          <cell r="K793" t="str">
            <v>MULT.PENAL.-OUTRAS PENALIDADE</v>
          </cell>
          <cell r="L793">
            <v>0</v>
          </cell>
          <cell r="M793">
            <v>0</v>
          </cell>
          <cell r="N793">
            <v>60.84</v>
          </cell>
        </row>
        <row r="794">
          <cell r="C794">
            <v>69582</v>
          </cell>
          <cell r="D794" t="str">
            <v xml:space="preserve">69582         </v>
          </cell>
          <cell r="E794" t="str">
            <v>69582</v>
          </cell>
          <cell r="K794" t="str">
            <v>OUTRAS PENALIDADES</v>
          </cell>
          <cell r="L794">
            <v>0</v>
          </cell>
          <cell r="M794">
            <v>0</v>
          </cell>
          <cell r="N794">
            <v>60.84</v>
          </cell>
        </row>
        <row r="795">
          <cell r="C795">
            <v>69582</v>
          </cell>
          <cell r="D795" t="str">
            <v>69582         190</v>
          </cell>
          <cell r="E795" t="str">
            <v>69582</v>
          </cell>
          <cell r="J795" t="str">
            <v>190</v>
          </cell>
          <cell r="K795" t="str">
            <v>OUT.PENALIDADES -ACT.ALG</v>
          </cell>
          <cell r="L795">
            <v>0</v>
          </cell>
          <cell r="M795">
            <v>0</v>
          </cell>
          <cell r="N795">
            <v>60.84</v>
          </cell>
        </row>
        <row r="796">
          <cell r="C796">
            <v>697</v>
          </cell>
          <cell r="D796" t="str">
            <v xml:space="preserve">697         </v>
          </cell>
          <cell r="E796" t="str">
            <v>697</v>
          </cell>
          <cell r="K796" t="str">
            <v>CORRECAO RELAT.EXERC.ANTERIOR</v>
          </cell>
          <cell r="L796">
            <v>0</v>
          </cell>
          <cell r="M796">
            <v>0</v>
          </cell>
          <cell r="N796">
            <v>8222.15</v>
          </cell>
        </row>
        <row r="797">
          <cell r="C797">
            <v>6971</v>
          </cell>
          <cell r="D797" t="str">
            <v xml:space="preserve">6971         </v>
          </cell>
          <cell r="E797" t="str">
            <v>6971</v>
          </cell>
          <cell r="K797" t="str">
            <v>CORR EXERC ANTERIORES</v>
          </cell>
          <cell r="L797">
            <v>0</v>
          </cell>
          <cell r="M797">
            <v>0</v>
          </cell>
          <cell r="N797">
            <v>8222.15</v>
          </cell>
        </row>
        <row r="798">
          <cell r="C798">
            <v>6971</v>
          </cell>
          <cell r="D798" t="str">
            <v>6971         190</v>
          </cell>
          <cell r="E798" t="str">
            <v>6971</v>
          </cell>
          <cell r="J798" t="str">
            <v>190</v>
          </cell>
          <cell r="K798" t="str">
            <v>CORREC. EXERC. ANTERIORES ALD</v>
          </cell>
          <cell r="L798">
            <v>0</v>
          </cell>
          <cell r="M798">
            <v>0</v>
          </cell>
          <cell r="N798">
            <v>8222.15</v>
          </cell>
        </row>
        <row r="799">
          <cell r="C799">
            <v>698</v>
          </cell>
          <cell r="D799" t="str">
            <v xml:space="preserve">698         </v>
          </cell>
          <cell r="E799" t="str">
            <v>698</v>
          </cell>
          <cell r="K799" t="str">
            <v>OUT.CUSTOS PERDAS EXTRAORDINA</v>
          </cell>
          <cell r="L799">
            <v>2.4300000000000002</v>
          </cell>
          <cell r="M799">
            <v>0</v>
          </cell>
          <cell r="N799">
            <v>11882.22</v>
          </cell>
        </row>
        <row r="800">
          <cell r="C800">
            <v>6981</v>
          </cell>
          <cell r="D800" t="str">
            <v xml:space="preserve">6981         </v>
          </cell>
          <cell r="E800" t="str">
            <v>6981</v>
          </cell>
          <cell r="K800" t="str">
            <v>O.CUSTOS P.EXT.-IMOSTOS</v>
          </cell>
          <cell r="L800">
            <v>0</v>
          </cell>
          <cell r="M800">
            <v>0</v>
          </cell>
          <cell r="N800">
            <v>11879.79</v>
          </cell>
        </row>
        <row r="801">
          <cell r="C801">
            <v>69811</v>
          </cell>
          <cell r="D801" t="str">
            <v xml:space="preserve">69811         </v>
          </cell>
          <cell r="E801" t="str">
            <v>69811</v>
          </cell>
          <cell r="K801" t="str">
            <v>INSUFIC ESTIMATIVA</v>
          </cell>
          <cell r="L801">
            <v>0</v>
          </cell>
          <cell r="M801">
            <v>0</v>
          </cell>
          <cell r="N801">
            <v>11879.79</v>
          </cell>
        </row>
        <row r="802">
          <cell r="C802">
            <v>69811</v>
          </cell>
          <cell r="D802" t="str">
            <v>69811         990</v>
          </cell>
          <cell r="E802" t="str">
            <v>69811</v>
          </cell>
          <cell r="J802" t="str">
            <v>990</v>
          </cell>
          <cell r="K802" t="str">
            <v>INSUF.ESTIMATIVA P.IMPOSTOS</v>
          </cell>
          <cell r="L802">
            <v>0</v>
          </cell>
          <cell r="M802">
            <v>0</v>
          </cell>
          <cell r="N802">
            <v>11879.79</v>
          </cell>
        </row>
        <row r="803">
          <cell r="C803">
            <v>6984</v>
          </cell>
          <cell r="D803" t="str">
            <v xml:space="preserve">6984         </v>
          </cell>
          <cell r="E803" t="str">
            <v>6984</v>
          </cell>
          <cell r="K803" t="str">
            <v>ARREDONDAMENTOS EURO</v>
          </cell>
          <cell r="L803">
            <v>2.4300000000000002</v>
          </cell>
          <cell r="M803">
            <v>0</v>
          </cell>
          <cell r="N803">
            <v>2.4300000000000002</v>
          </cell>
        </row>
        <row r="804">
          <cell r="C804">
            <v>6984</v>
          </cell>
          <cell r="D804" t="str">
            <v>6984         990</v>
          </cell>
          <cell r="E804" t="str">
            <v>6984</v>
          </cell>
          <cell r="J804" t="str">
            <v>990</v>
          </cell>
          <cell r="K804" t="str">
            <v>ARREDONDAMENTOS EURO</v>
          </cell>
          <cell r="L804">
            <v>2.4300000000000002</v>
          </cell>
          <cell r="M804">
            <v>0</v>
          </cell>
          <cell r="N804">
            <v>2.4300000000000002</v>
          </cell>
        </row>
        <row r="805">
          <cell r="C805">
            <v>72</v>
          </cell>
          <cell r="D805" t="str">
            <v xml:space="preserve">72         </v>
          </cell>
          <cell r="E805" t="str">
            <v>72</v>
          </cell>
          <cell r="K805" t="str">
            <v>PRESTACAO DE SERVICOS</v>
          </cell>
          <cell r="L805">
            <v>325927.17</v>
          </cell>
          <cell r="M805">
            <v>2324934.08</v>
          </cell>
          <cell r="N805">
            <v>-18102421.129999999</v>
          </cell>
        </row>
        <row r="806">
          <cell r="C806">
            <v>723</v>
          </cell>
          <cell r="D806" t="str">
            <v xml:space="preserve">723         </v>
          </cell>
          <cell r="E806" t="str">
            <v>723</v>
          </cell>
          <cell r="K806" t="str">
            <v>PR.SER.-ALUGUER</v>
          </cell>
          <cell r="L806">
            <v>271592.92</v>
          </cell>
          <cell r="M806">
            <v>2170213.9300000002</v>
          </cell>
          <cell r="N806">
            <v>-16865748.219999995</v>
          </cell>
        </row>
        <row r="807">
          <cell r="C807">
            <v>723</v>
          </cell>
          <cell r="D807" t="str">
            <v>723         190</v>
          </cell>
          <cell r="E807" t="str">
            <v>723</v>
          </cell>
          <cell r="J807" t="str">
            <v>190</v>
          </cell>
          <cell r="K807" t="str">
            <v>PR.SER.-ALUGUER-DEMO/TUTELAS</v>
          </cell>
          <cell r="L807">
            <v>0</v>
          </cell>
          <cell r="M807">
            <v>0</v>
          </cell>
          <cell r="N807">
            <v>-84.19</v>
          </cell>
        </row>
        <row r="808">
          <cell r="C808">
            <v>723</v>
          </cell>
          <cell r="D808" t="str">
            <v>723      106   190</v>
          </cell>
          <cell r="E808" t="str">
            <v>723</v>
          </cell>
          <cell r="G808" t="str">
            <v>1</v>
          </cell>
          <cell r="H808" t="str">
            <v>0</v>
          </cell>
          <cell r="I808" t="str">
            <v>6</v>
          </cell>
          <cell r="J808" t="str">
            <v>190</v>
          </cell>
          <cell r="K808" t="str">
            <v>PR.SERV. - ALUGUER - OUTROS</v>
          </cell>
          <cell r="L808">
            <v>0</v>
          </cell>
          <cell r="M808">
            <v>6293.33</v>
          </cell>
          <cell r="N808">
            <v>-14612.3</v>
          </cell>
        </row>
        <row r="809">
          <cell r="C809">
            <v>723</v>
          </cell>
          <cell r="D809" t="str">
            <v>723      111   190</v>
          </cell>
          <cell r="E809" t="str">
            <v>723</v>
          </cell>
          <cell r="G809" t="str">
            <v>1</v>
          </cell>
          <cell r="H809" t="str">
            <v>1</v>
          </cell>
          <cell r="I809" t="str">
            <v>1</v>
          </cell>
          <cell r="J809" t="str">
            <v>190</v>
          </cell>
          <cell r="K809" t="str">
            <v>PR.SER.-ALUGUER-FIAT</v>
          </cell>
          <cell r="L809">
            <v>271592.92</v>
          </cell>
          <cell r="M809">
            <v>1946746.1</v>
          </cell>
          <cell r="N809">
            <v>-14751694.879999995</v>
          </cell>
        </row>
        <row r="810">
          <cell r="C810">
            <v>723</v>
          </cell>
          <cell r="D810" t="str">
            <v>723      112   190</v>
          </cell>
          <cell r="E810" t="str">
            <v>723</v>
          </cell>
          <cell r="G810" t="str">
            <v>1</v>
          </cell>
          <cell r="H810" t="str">
            <v>1</v>
          </cell>
          <cell r="I810" t="str">
            <v>2</v>
          </cell>
          <cell r="J810" t="str">
            <v>190</v>
          </cell>
          <cell r="K810" t="str">
            <v>PR.SER.-ALUGUER-LANCIA</v>
          </cell>
          <cell r="L810">
            <v>0</v>
          </cell>
          <cell r="M810">
            <v>119659.29</v>
          </cell>
          <cell r="N810">
            <v>-1052724.9099999999</v>
          </cell>
        </row>
        <row r="811">
          <cell r="C811">
            <v>723</v>
          </cell>
          <cell r="D811" t="str">
            <v>723      113   190</v>
          </cell>
          <cell r="E811" t="str">
            <v>723</v>
          </cell>
          <cell r="G811" t="str">
            <v>1</v>
          </cell>
          <cell r="H811" t="str">
            <v>1</v>
          </cell>
          <cell r="I811" t="str">
            <v>3</v>
          </cell>
          <cell r="J811" t="str">
            <v>190</v>
          </cell>
          <cell r="K811" t="str">
            <v>PR.SERV.-ALUGER - ALFA ROMEO</v>
          </cell>
          <cell r="L811">
            <v>0</v>
          </cell>
          <cell r="M811">
            <v>29533.23</v>
          </cell>
          <cell r="N811">
            <v>-247913.9</v>
          </cell>
        </row>
        <row r="812">
          <cell r="C812">
            <v>723</v>
          </cell>
          <cell r="D812" t="str">
            <v>723      124   190</v>
          </cell>
          <cell r="E812" t="str">
            <v>723</v>
          </cell>
          <cell r="G812" t="str">
            <v>1</v>
          </cell>
          <cell r="H812" t="str">
            <v>2</v>
          </cell>
          <cell r="I812" t="str">
            <v>4</v>
          </cell>
          <cell r="J812" t="str">
            <v>190</v>
          </cell>
          <cell r="K812" t="str">
            <v>PR.SER.-ALUGUER-IVECO</v>
          </cell>
          <cell r="L812">
            <v>0</v>
          </cell>
          <cell r="M812">
            <v>0</v>
          </cell>
          <cell r="N812">
            <v>-4019.04</v>
          </cell>
        </row>
        <row r="813">
          <cell r="C813">
            <v>723</v>
          </cell>
          <cell r="D813" t="str">
            <v>723      166   190</v>
          </cell>
          <cell r="E813" t="str">
            <v>723</v>
          </cell>
          <cell r="G813" t="str">
            <v>1</v>
          </cell>
          <cell r="H813" t="str">
            <v>6</v>
          </cell>
          <cell r="I813" t="str">
            <v>6</v>
          </cell>
          <cell r="J813" t="str">
            <v>190</v>
          </cell>
          <cell r="K813" t="str">
            <v>PR.SERV. - ALUGUER - OUTROS</v>
          </cell>
          <cell r="L813">
            <v>0</v>
          </cell>
          <cell r="M813">
            <v>58718.63</v>
          </cell>
          <cell r="N813">
            <v>-532543.27</v>
          </cell>
        </row>
        <row r="814">
          <cell r="C814">
            <v>723</v>
          </cell>
          <cell r="D814" t="str">
            <v>723      311   290</v>
          </cell>
          <cell r="E814" t="str">
            <v>723</v>
          </cell>
          <cell r="G814" t="str">
            <v>3</v>
          </cell>
          <cell r="H814" t="str">
            <v>1</v>
          </cell>
          <cell r="I814" t="str">
            <v>1</v>
          </cell>
          <cell r="J814" t="str">
            <v>290</v>
          </cell>
          <cell r="K814" t="str">
            <v>PR.SERV.ALD.FINPLUS - FIAT</v>
          </cell>
          <cell r="L814">
            <v>0</v>
          </cell>
          <cell r="M814">
            <v>8699.67</v>
          </cell>
          <cell r="N814">
            <v>-255391.57</v>
          </cell>
        </row>
        <row r="815">
          <cell r="C815">
            <v>723</v>
          </cell>
          <cell r="D815" t="str">
            <v>723      366   290</v>
          </cell>
          <cell r="E815" t="str">
            <v>723</v>
          </cell>
          <cell r="G815" t="str">
            <v>3</v>
          </cell>
          <cell r="H815" t="str">
            <v>6</v>
          </cell>
          <cell r="I815" t="str">
            <v>6</v>
          </cell>
          <cell r="J815" t="str">
            <v>290</v>
          </cell>
          <cell r="K815" t="str">
            <v>PR.SERV. - ALUGUER - OUTROS</v>
          </cell>
          <cell r="L815">
            <v>0</v>
          </cell>
          <cell r="M815">
            <v>563.67999999999995</v>
          </cell>
          <cell r="N815">
            <v>-6764.16</v>
          </cell>
        </row>
        <row r="816">
          <cell r="C816">
            <v>725</v>
          </cell>
          <cell r="D816" t="str">
            <v xml:space="preserve">725         </v>
          </cell>
          <cell r="E816" t="str">
            <v>725</v>
          </cell>
          <cell r="K816" t="str">
            <v>PR.SERV.-SERVICOS SECUNDARIOS</v>
          </cell>
          <cell r="L816">
            <v>1492.21</v>
          </cell>
          <cell r="M816">
            <v>133181.10999999999</v>
          </cell>
          <cell r="N816">
            <v>-1318796.3400000001</v>
          </cell>
        </row>
        <row r="817">
          <cell r="C817">
            <v>7251</v>
          </cell>
          <cell r="D817" t="str">
            <v xml:space="preserve">7251         </v>
          </cell>
          <cell r="E817" t="str">
            <v>7251</v>
          </cell>
          <cell r="K817" t="str">
            <v>SERVICOS SECUNDARIOS</v>
          </cell>
          <cell r="L817">
            <v>0</v>
          </cell>
          <cell r="M817">
            <v>6583.34</v>
          </cell>
          <cell r="N817">
            <v>-79000</v>
          </cell>
        </row>
        <row r="818">
          <cell r="C818">
            <v>7251</v>
          </cell>
          <cell r="D818" t="str">
            <v>7251         990</v>
          </cell>
          <cell r="E818" t="str">
            <v>7251</v>
          </cell>
          <cell r="J818" t="str">
            <v>990</v>
          </cell>
          <cell r="K818" t="str">
            <v>APOIO DE ESTROTURA FDP</v>
          </cell>
          <cell r="L818">
            <v>0</v>
          </cell>
          <cell r="M818">
            <v>6583.34</v>
          </cell>
          <cell r="N818">
            <v>-79000</v>
          </cell>
        </row>
        <row r="819">
          <cell r="C819">
            <v>7252</v>
          </cell>
          <cell r="D819" t="str">
            <v xml:space="preserve">7252         </v>
          </cell>
          <cell r="E819" t="str">
            <v>7252</v>
          </cell>
          <cell r="K819" t="str">
            <v>SERV. SEC. APOIO ESTROTURA FCP</v>
          </cell>
          <cell r="L819">
            <v>0</v>
          </cell>
          <cell r="M819">
            <v>74983.520000000004</v>
          </cell>
          <cell r="N819">
            <v>-898000</v>
          </cell>
        </row>
        <row r="820">
          <cell r="C820">
            <v>7252</v>
          </cell>
          <cell r="D820" t="str">
            <v>7252         990</v>
          </cell>
          <cell r="E820" t="str">
            <v>7252</v>
          </cell>
          <cell r="J820" t="str">
            <v>990</v>
          </cell>
          <cell r="K820" t="str">
            <v>APOIO DE ESTROTURA FCP</v>
          </cell>
          <cell r="L820">
            <v>0</v>
          </cell>
          <cell r="M820">
            <v>74983.520000000004</v>
          </cell>
          <cell r="N820">
            <v>-898000</v>
          </cell>
        </row>
        <row r="821">
          <cell r="C821">
            <v>7253</v>
          </cell>
          <cell r="D821" t="str">
            <v xml:space="preserve">7253         </v>
          </cell>
          <cell r="E821" t="str">
            <v>7253</v>
          </cell>
          <cell r="K821" t="str">
            <v>SERV. SEC. APOIO ESTROTURA FLP</v>
          </cell>
          <cell r="L821">
            <v>0</v>
          </cell>
          <cell r="M821">
            <v>10486.37</v>
          </cell>
          <cell r="N821">
            <v>-125000</v>
          </cell>
        </row>
        <row r="822">
          <cell r="C822">
            <v>7253</v>
          </cell>
          <cell r="D822" t="str">
            <v>7253         990</v>
          </cell>
          <cell r="E822" t="str">
            <v>7253</v>
          </cell>
          <cell r="J822" t="str">
            <v>990</v>
          </cell>
          <cell r="K822" t="str">
            <v>APOIO DE ESTROTURA FLP</v>
          </cell>
          <cell r="L822">
            <v>0</v>
          </cell>
          <cell r="M822">
            <v>10486.37</v>
          </cell>
          <cell r="N822">
            <v>-125000</v>
          </cell>
        </row>
        <row r="823">
          <cell r="C823">
            <v>7254</v>
          </cell>
          <cell r="D823" t="str">
            <v xml:space="preserve">7254         </v>
          </cell>
          <cell r="E823" t="str">
            <v>7254</v>
          </cell>
          <cell r="K823" t="str">
            <v>SERVICOS ADMINISTRATIVOS</v>
          </cell>
          <cell r="L823">
            <v>0</v>
          </cell>
          <cell r="M823">
            <v>30248</v>
          </cell>
          <cell r="N823">
            <v>-121911.14</v>
          </cell>
        </row>
        <row r="824">
          <cell r="C824">
            <v>7254</v>
          </cell>
          <cell r="D824" t="str">
            <v>7254         120</v>
          </cell>
          <cell r="E824" t="str">
            <v>7254</v>
          </cell>
          <cell r="J824" t="str">
            <v>120</v>
          </cell>
          <cell r="K824" t="str">
            <v>ANALISE DOSSIER CONTRATO ALD</v>
          </cell>
          <cell r="L824">
            <v>0</v>
          </cell>
          <cell r="M824">
            <v>30150</v>
          </cell>
          <cell r="N824">
            <v>-119755.06</v>
          </cell>
        </row>
        <row r="825">
          <cell r="C825">
            <v>7254</v>
          </cell>
          <cell r="D825" t="str">
            <v>7254         190</v>
          </cell>
          <cell r="E825" t="str">
            <v>7254</v>
          </cell>
          <cell r="J825" t="str">
            <v>190</v>
          </cell>
          <cell r="K825" t="str">
            <v>SERV.ADM.-PORTES ALD</v>
          </cell>
          <cell r="L825">
            <v>0</v>
          </cell>
          <cell r="M825">
            <v>98</v>
          </cell>
          <cell r="N825">
            <v>-112</v>
          </cell>
        </row>
        <row r="826">
          <cell r="C826">
            <v>7254</v>
          </cell>
          <cell r="D826" t="str">
            <v>7254         910</v>
          </cell>
          <cell r="E826" t="str">
            <v>7254</v>
          </cell>
          <cell r="J826" t="str">
            <v>910</v>
          </cell>
          <cell r="K826" t="str">
            <v>SERV.ADM.-PROTOCOLO REPSOL</v>
          </cell>
          <cell r="L826">
            <v>0</v>
          </cell>
          <cell r="M826">
            <v>0</v>
          </cell>
          <cell r="N826">
            <v>-9.65</v>
          </cell>
        </row>
        <row r="827">
          <cell r="C827">
            <v>7254</v>
          </cell>
          <cell r="D827" t="str">
            <v>7254         990</v>
          </cell>
          <cell r="E827" t="str">
            <v>7254</v>
          </cell>
          <cell r="J827" t="str">
            <v>990</v>
          </cell>
          <cell r="K827" t="str">
            <v>SERV.ADM.C/CESSOES CONTRATUAIS</v>
          </cell>
          <cell r="L827">
            <v>0</v>
          </cell>
          <cell r="M827">
            <v>0</v>
          </cell>
          <cell r="N827">
            <v>-2034.43</v>
          </cell>
        </row>
        <row r="828">
          <cell r="C828">
            <v>7256</v>
          </cell>
          <cell r="D828" t="str">
            <v xml:space="preserve">7256         </v>
          </cell>
          <cell r="E828" t="str">
            <v>7256</v>
          </cell>
          <cell r="K828" t="str">
            <v>SEV. SEC. - RECEITAS COBRANCAS</v>
          </cell>
          <cell r="L828">
            <v>1492.21</v>
          </cell>
          <cell r="M828">
            <v>10805.39</v>
          </cell>
          <cell r="N828">
            <v>-94509.14</v>
          </cell>
        </row>
        <row r="829">
          <cell r="C829">
            <v>7256</v>
          </cell>
          <cell r="D829" t="str">
            <v>7256         140</v>
          </cell>
          <cell r="E829" t="str">
            <v>7256</v>
          </cell>
          <cell r="J829" t="str">
            <v>140</v>
          </cell>
          <cell r="K829" t="str">
            <v>RECEITAS COBRA.DIR.ALD</v>
          </cell>
          <cell r="L829">
            <v>1492.21</v>
          </cell>
          <cell r="M829">
            <v>10805.39</v>
          </cell>
          <cell r="N829">
            <v>-94004.96</v>
          </cell>
        </row>
        <row r="830">
          <cell r="C830">
            <v>7256</v>
          </cell>
          <cell r="D830" t="str">
            <v>7256         240</v>
          </cell>
          <cell r="E830" t="str">
            <v>7256</v>
          </cell>
          <cell r="J830" t="str">
            <v>240</v>
          </cell>
          <cell r="K830" t="str">
            <v>REC. COBRA. FINPLUS</v>
          </cell>
          <cell r="L830">
            <v>0</v>
          </cell>
          <cell r="M830">
            <v>0</v>
          </cell>
          <cell r="N830">
            <v>-504.18</v>
          </cell>
        </row>
        <row r="831">
          <cell r="C831">
            <v>7258</v>
          </cell>
          <cell r="D831" t="str">
            <v xml:space="preserve">7258         </v>
          </cell>
          <cell r="E831" t="str">
            <v>7258</v>
          </cell>
          <cell r="K831" t="str">
            <v>SEGUROS INCLUIDOS RENDAS ALD</v>
          </cell>
          <cell r="L831">
            <v>0</v>
          </cell>
          <cell r="M831">
            <v>74.489999999999995</v>
          </cell>
          <cell r="N831">
            <v>-376.06</v>
          </cell>
        </row>
        <row r="832">
          <cell r="C832">
            <v>7258</v>
          </cell>
          <cell r="D832" t="str">
            <v>7258         190</v>
          </cell>
          <cell r="E832" t="str">
            <v>7258</v>
          </cell>
          <cell r="J832" t="str">
            <v>190</v>
          </cell>
          <cell r="K832" t="str">
            <v>SEGUROS C.P.I.</v>
          </cell>
          <cell r="L832">
            <v>0</v>
          </cell>
          <cell r="M832">
            <v>74.489999999999995</v>
          </cell>
          <cell r="N832">
            <v>-376.06</v>
          </cell>
        </row>
        <row r="833">
          <cell r="C833">
            <v>728</v>
          </cell>
          <cell r="D833" t="str">
            <v xml:space="preserve">728         </v>
          </cell>
          <cell r="E833" t="str">
            <v>728</v>
          </cell>
          <cell r="K833" t="str">
            <v>PREST.SERV.-DESCON.E ABATIMEN</v>
          </cell>
          <cell r="L833">
            <v>52842.04</v>
          </cell>
          <cell r="M833">
            <v>21539.040000000001</v>
          </cell>
          <cell r="N833">
            <v>82123.429999999993</v>
          </cell>
        </row>
        <row r="834">
          <cell r="C834">
            <v>728</v>
          </cell>
          <cell r="D834" t="str">
            <v>728         190</v>
          </cell>
          <cell r="E834" t="str">
            <v>728</v>
          </cell>
          <cell r="J834" t="str">
            <v>190</v>
          </cell>
          <cell r="K834" t="str">
            <v>ALUGUER-DESCONT. E ABATIMENTO</v>
          </cell>
          <cell r="L834">
            <v>52842.04</v>
          </cell>
          <cell r="M834">
            <v>21539.040000000001</v>
          </cell>
          <cell r="N834">
            <v>82123.429999999993</v>
          </cell>
        </row>
        <row r="835">
          <cell r="C835">
            <v>76</v>
          </cell>
          <cell r="D835" t="str">
            <v xml:space="preserve">76         </v>
          </cell>
          <cell r="E835" t="str">
            <v>76</v>
          </cell>
          <cell r="K835" t="str">
            <v>OUTROS PROVEITOS OPERACIONAIS</v>
          </cell>
          <cell r="L835">
            <v>450</v>
          </cell>
          <cell r="M835">
            <v>31447.18</v>
          </cell>
          <cell r="N835">
            <v>-429959.87</v>
          </cell>
        </row>
        <row r="836">
          <cell r="C836">
            <v>762</v>
          </cell>
          <cell r="D836" t="str">
            <v xml:space="preserve">762         </v>
          </cell>
          <cell r="E836" t="str">
            <v>762</v>
          </cell>
          <cell r="K836" t="str">
            <v>RECEITAS SERVICOS ADMINISTRAT</v>
          </cell>
          <cell r="L836">
            <v>450</v>
          </cell>
          <cell r="M836">
            <v>31359.64</v>
          </cell>
          <cell r="N836">
            <v>-424106.36</v>
          </cell>
        </row>
        <row r="837">
          <cell r="C837">
            <v>7620</v>
          </cell>
          <cell r="D837" t="str">
            <v xml:space="preserve">7620         </v>
          </cell>
          <cell r="E837" t="str">
            <v>7620</v>
          </cell>
          <cell r="K837" t="str">
            <v>RECEITAS SERVICOS ADMINISTRAT</v>
          </cell>
          <cell r="L837">
            <v>450</v>
          </cell>
          <cell r="M837">
            <v>6628.36</v>
          </cell>
          <cell r="N837">
            <v>-51736.07</v>
          </cell>
        </row>
        <row r="838">
          <cell r="C838">
            <v>7620</v>
          </cell>
          <cell r="D838" t="str">
            <v>7620         190</v>
          </cell>
          <cell r="E838" t="str">
            <v>7620</v>
          </cell>
          <cell r="J838" t="str">
            <v>190</v>
          </cell>
          <cell r="K838" t="str">
            <v>REC.SERV.ADMIN- ALD</v>
          </cell>
          <cell r="L838">
            <v>450</v>
          </cell>
          <cell r="M838">
            <v>6628.36</v>
          </cell>
          <cell r="N838">
            <v>-49990.27</v>
          </cell>
        </row>
        <row r="839">
          <cell r="C839">
            <v>7620</v>
          </cell>
          <cell r="D839" t="str">
            <v>7620         290</v>
          </cell>
          <cell r="E839" t="str">
            <v>7620</v>
          </cell>
          <cell r="J839" t="str">
            <v>290</v>
          </cell>
          <cell r="K839" t="str">
            <v>REC.SERV.ADMIN- FIN PLUS</v>
          </cell>
          <cell r="L839">
            <v>0</v>
          </cell>
          <cell r="M839">
            <v>0</v>
          </cell>
          <cell r="N839">
            <v>-1745.8</v>
          </cell>
        </row>
        <row r="840">
          <cell r="C840">
            <v>7621</v>
          </cell>
          <cell r="D840" t="str">
            <v xml:space="preserve">7621         </v>
          </cell>
          <cell r="E840" t="str">
            <v>7621</v>
          </cell>
          <cell r="K840" t="str">
            <v>RECEITAS SERV. ADM. RACs</v>
          </cell>
          <cell r="L840">
            <v>0</v>
          </cell>
          <cell r="M840">
            <v>24731.279999999999</v>
          </cell>
          <cell r="N840">
            <v>-372370.29</v>
          </cell>
        </row>
        <row r="841">
          <cell r="C841">
            <v>7621</v>
          </cell>
          <cell r="D841" t="str">
            <v>7621         190</v>
          </cell>
          <cell r="E841" t="str">
            <v>7621</v>
          </cell>
          <cell r="J841" t="str">
            <v>190</v>
          </cell>
          <cell r="K841" t="str">
            <v>REC. SERV.ADM. ALD RACs</v>
          </cell>
          <cell r="L841">
            <v>0</v>
          </cell>
          <cell r="M841">
            <v>24731.279999999999</v>
          </cell>
          <cell r="N841">
            <v>-372370.29</v>
          </cell>
        </row>
        <row r="842">
          <cell r="C842">
            <v>763</v>
          </cell>
          <cell r="D842" t="str">
            <v xml:space="preserve">763         </v>
          </cell>
          <cell r="E842" t="str">
            <v>763</v>
          </cell>
          <cell r="K842" t="str">
            <v>RESERVAS DE PROPRIEDADE</v>
          </cell>
          <cell r="L842">
            <v>0</v>
          </cell>
          <cell r="M842">
            <v>11.88</v>
          </cell>
          <cell r="N842">
            <v>-11.88</v>
          </cell>
        </row>
        <row r="843">
          <cell r="C843">
            <v>763</v>
          </cell>
          <cell r="D843" t="str">
            <v>763         930</v>
          </cell>
          <cell r="E843" t="str">
            <v>763</v>
          </cell>
          <cell r="J843" t="str">
            <v>930</v>
          </cell>
          <cell r="K843" t="str">
            <v>RESERVAS DE PROPRIEDADE</v>
          </cell>
          <cell r="L843">
            <v>0</v>
          </cell>
          <cell r="M843">
            <v>11.88</v>
          </cell>
          <cell r="N843">
            <v>-11.88</v>
          </cell>
        </row>
        <row r="844">
          <cell r="C844">
            <v>767</v>
          </cell>
          <cell r="D844" t="str">
            <v xml:space="preserve">767         </v>
          </cell>
          <cell r="E844" t="str">
            <v>767</v>
          </cell>
          <cell r="K844" t="str">
            <v>REEMBOLSO DESP.BANCARIAS</v>
          </cell>
          <cell r="L844">
            <v>0</v>
          </cell>
          <cell r="M844">
            <v>75.66</v>
          </cell>
          <cell r="N844">
            <v>-1130.32</v>
          </cell>
        </row>
        <row r="845">
          <cell r="C845">
            <v>767</v>
          </cell>
          <cell r="D845" t="str">
            <v>767         130</v>
          </cell>
          <cell r="E845" t="str">
            <v>767</v>
          </cell>
          <cell r="J845" t="str">
            <v>130</v>
          </cell>
          <cell r="K845" t="str">
            <v>ALTERA. DOMICILIACAO BANC.ALD</v>
          </cell>
          <cell r="L845">
            <v>0</v>
          </cell>
          <cell r="M845">
            <v>75.66</v>
          </cell>
          <cell r="N845">
            <v>-1130.32</v>
          </cell>
        </row>
        <row r="846">
          <cell r="C846">
            <v>769</v>
          </cell>
          <cell r="D846" t="str">
            <v xml:space="preserve">769         </v>
          </cell>
          <cell r="E846" t="str">
            <v>769</v>
          </cell>
          <cell r="K846" t="str">
            <v>OUT. PROV. OPERACIONAIS</v>
          </cell>
          <cell r="L846">
            <v>0</v>
          </cell>
          <cell r="M846">
            <v>0</v>
          </cell>
          <cell r="N846">
            <v>-4711.3100000000004</v>
          </cell>
        </row>
        <row r="847">
          <cell r="C847">
            <v>7691</v>
          </cell>
          <cell r="D847" t="str">
            <v xml:space="preserve">7691         </v>
          </cell>
          <cell r="E847" t="str">
            <v>7691</v>
          </cell>
          <cell r="K847" t="str">
            <v>OUT.PROVEITOS OPERACIONAIS</v>
          </cell>
          <cell r="L847">
            <v>0</v>
          </cell>
          <cell r="M847">
            <v>0</v>
          </cell>
          <cell r="N847">
            <v>-4711.3100000000004</v>
          </cell>
        </row>
        <row r="848">
          <cell r="C848">
            <v>7691</v>
          </cell>
          <cell r="D848" t="str">
            <v>7691         120</v>
          </cell>
          <cell r="E848" t="str">
            <v>7691</v>
          </cell>
          <cell r="J848" t="str">
            <v>120</v>
          </cell>
          <cell r="K848" t="str">
            <v>OUTR. PROV. OPER. ALD-ACEITACA</v>
          </cell>
          <cell r="L848">
            <v>0</v>
          </cell>
          <cell r="M848">
            <v>0</v>
          </cell>
          <cell r="N848">
            <v>-1951.31</v>
          </cell>
        </row>
        <row r="849">
          <cell r="C849">
            <v>7691</v>
          </cell>
          <cell r="D849" t="str">
            <v>7691         190</v>
          </cell>
          <cell r="E849" t="str">
            <v>7691</v>
          </cell>
          <cell r="J849" t="str">
            <v>190</v>
          </cell>
          <cell r="K849" t="str">
            <v>OUT.PROV. OPER. ALD -GERAIS</v>
          </cell>
          <cell r="L849">
            <v>0</v>
          </cell>
          <cell r="M849">
            <v>0</v>
          </cell>
          <cell r="N849">
            <v>-2760</v>
          </cell>
        </row>
        <row r="850">
          <cell r="C850">
            <v>78</v>
          </cell>
          <cell r="D850" t="str">
            <v xml:space="preserve">78         </v>
          </cell>
          <cell r="E850" t="str">
            <v>78</v>
          </cell>
          <cell r="K850" t="str">
            <v>PROVEITOS E GANHOS FINANCEIRO</v>
          </cell>
          <cell r="L850">
            <v>1964.59</v>
          </cell>
          <cell r="M850">
            <v>10100.98</v>
          </cell>
          <cell r="N850">
            <v>-106021.5</v>
          </cell>
        </row>
        <row r="851">
          <cell r="C851">
            <v>781</v>
          </cell>
          <cell r="D851" t="str">
            <v xml:space="preserve">781         </v>
          </cell>
          <cell r="E851" t="str">
            <v>781</v>
          </cell>
          <cell r="K851" t="str">
            <v>PROV.GANH.FINANC-JUROS OBTIDO</v>
          </cell>
          <cell r="L851">
            <v>1964.59</v>
          </cell>
          <cell r="M851">
            <v>10100.98</v>
          </cell>
          <cell r="N851">
            <v>-106021.5</v>
          </cell>
        </row>
        <row r="852">
          <cell r="C852">
            <v>7811</v>
          </cell>
          <cell r="D852" t="str">
            <v xml:space="preserve">7811         </v>
          </cell>
          <cell r="E852" t="str">
            <v>7811</v>
          </cell>
          <cell r="K852" t="str">
            <v>JUROS OBTIDOS-DEPOSITOS ORDEM</v>
          </cell>
          <cell r="L852">
            <v>0</v>
          </cell>
          <cell r="M852">
            <v>196.39</v>
          </cell>
          <cell r="N852">
            <v>-1126.0899999999999</v>
          </cell>
        </row>
        <row r="853">
          <cell r="C853">
            <v>78111</v>
          </cell>
          <cell r="D853" t="str">
            <v xml:space="preserve">78111         </v>
          </cell>
          <cell r="E853" t="str">
            <v>78111</v>
          </cell>
          <cell r="K853" t="str">
            <v>JUROS OBTIDOS-DEPOSITOS ORDEM</v>
          </cell>
          <cell r="L853">
            <v>0</v>
          </cell>
          <cell r="M853">
            <v>196.39</v>
          </cell>
          <cell r="N853">
            <v>-1126.0899999999999</v>
          </cell>
        </row>
        <row r="854">
          <cell r="C854">
            <v>78111</v>
          </cell>
          <cell r="D854" t="str">
            <v>78111         990</v>
          </cell>
          <cell r="E854" t="str">
            <v>78111</v>
          </cell>
          <cell r="J854" t="str">
            <v>990</v>
          </cell>
          <cell r="K854" t="str">
            <v>JUROS OBTIDOS-DEPOSITOS ORDEM</v>
          </cell>
          <cell r="L854">
            <v>0</v>
          </cell>
          <cell r="M854">
            <v>196.39</v>
          </cell>
          <cell r="N854">
            <v>-1126.0899999999999</v>
          </cell>
        </row>
        <row r="855">
          <cell r="C855">
            <v>7818</v>
          </cell>
          <cell r="D855" t="str">
            <v xml:space="preserve">7818         </v>
          </cell>
          <cell r="E855" t="str">
            <v>7818</v>
          </cell>
          <cell r="K855" t="str">
            <v>OUTROS JUROS</v>
          </cell>
          <cell r="L855">
            <v>1964.59</v>
          </cell>
          <cell r="M855">
            <v>9904.59</v>
          </cell>
          <cell r="N855">
            <v>-104895.41</v>
          </cell>
        </row>
        <row r="856">
          <cell r="C856">
            <v>78181</v>
          </cell>
          <cell r="D856" t="str">
            <v xml:space="preserve">78181         </v>
          </cell>
          <cell r="E856" t="str">
            <v>78181</v>
          </cell>
          <cell r="K856" t="str">
            <v>OUT.JUROS-COB.RET.-JR.PRT.ATR</v>
          </cell>
          <cell r="L856">
            <v>1964.59</v>
          </cell>
          <cell r="M856">
            <v>9546.06</v>
          </cell>
          <cell r="N856">
            <v>-100189.74</v>
          </cell>
        </row>
        <row r="857">
          <cell r="C857">
            <v>78181</v>
          </cell>
          <cell r="D857" t="str">
            <v>78181         190</v>
          </cell>
          <cell r="E857" t="str">
            <v>78181</v>
          </cell>
          <cell r="J857" t="str">
            <v>190</v>
          </cell>
          <cell r="K857" t="str">
            <v>OUT.JUROS-COB.ALG.-JR.PRT.ATR</v>
          </cell>
          <cell r="L857">
            <v>1964.59</v>
          </cell>
          <cell r="M857">
            <v>9546.06</v>
          </cell>
          <cell r="N857">
            <v>-77108.09</v>
          </cell>
        </row>
        <row r="858">
          <cell r="C858">
            <v>78181</v>
          </cell>
          <cell r="D858" t="str">
            <v>78181         290</v>
          </cell>
          <cell r="E858" t="str">
            <v>78181</v>
          </cell>
          <cell r="J858" t="str">
            <v>290</v>
          </cell>
          <cell r="K858" t="str">
            <v>OUT.JUROS-COB.FINPLUS</v>
          </cell>
          <cell r="L858">
            <v>0</v>
          </cell>
          <cell r="M858">
            <v>0</v>
          </cell>
          <cell r="N858">
            <v>-614.91</v>
          </cell>
        </row>
        <row r="859">
          <cell r="C859">
            <v>78181</v>
          </cell>
          <cell r="D859" t="str">
            <v>78181         690</v>
          </cell>
          <cell r="E859" t="str">
            <v>78181</v>
          </cell>
          <cell r="J859" t="str">
            <v>690</v>
          </cell>
          <cell r="K859" t="str">
            <v>OUT.JUROS-COB.RET.-JR.PRT.ATR</v>
          </cell>
          <cell r="L859">
            <v>0</v>
          </cell>
          <cell r="M859">
            <v>0</v>
          </cell>
          <cell r="N859">
            <v>-22466.74</v>
          </cell>
        </row>
        <row r="860">
          <cell r="C860">
            <v>78185</v>
          </cell>
          <cell r="D860" t="str">
            <v xml:space="preserve">78185         </v>
          </cell>
          <cell r="E860" t="str">
            <v>78185</v>
          </cell>
          <cell r="K860" t="str">
            <v>OUTROS JUROS - EMP. EMPREGAD</v>
          </cell>
          <cell r="L860">
            <v>0</v>
          </cell>
          <cell r="M860">
            <v>358.53</v>
          </cell>
          <cell r="N860">
            <v>-4705.67</v>
          </cell>
        </row>
        <row r="861">
          <cell r="C861">
            <v>78185</v>
          </cell>
          <cell r="D861" t="str">
            <v>78185         990</v>
          </cell>
          <cell r="E861" t="str">
            <v>78185</v>
          </cell>
          <cell r="J861" t="str">
            <v>990</v>
          </cell>
          <cell r="K861" t="str">
            <v>JUROS EMPRESTIMOS EMPR.</v>
          </cell>
          <cell r="L861">
            <v>0</v>
          </cell>
          <cell r="M861">
            <v>358.53</v>
          </cell>
          <cell r="N861">
            <v>-4705.67</v>
          </cell>
        </row>
        <row r="862">
          <cell r="C862">
            <v>79</v>
          </cell>
          <cell r="D862" t="str">
            <v xml:space="preserve">79         </v>
          </cell>
          <cell r="E862" t="str">
            <v>79</v>
          </cell>
          <cell r="K862" t="str">
            <v>PROVEITOS E GANHOS EXTRAORDIN</v>
          </cell>
          <cell r="L862">
            <v>1350000.88</v>
          </cell>
          <cell r="M862">
            <v>1441611.89</v>
          </cell>
          <cell r="N862">
            <v>-3192957.3699999508</v>
          </cell>
        </row>
        <row r="863">
          <cell r="C863">
            <v>792</v>
          </cell>
          <cell r="D863" t="str">
            <v xml:space="preserve">792         </v>
          </cell>
          <cell r="E863" t="str">
            <v>792</v>
          </cell>
          <cell r="K863" t="str">
            <v>RECUPERACAO DE DIVIDAS</v>
          </cell>
          <cell r="L863">
            <v>0</v>
          </cell>
          <cell r="M863">
            <v>4326.76</v>
          </cell>
          <cell r="N863">
            <v>-37652.53</v>
          </cell>
        </row>
        <row r="864">
          <cell r="C864">
            <v>792</v>
          </cell>
          <cell r="D864" t="str">
            <v>792         190</v>
          </cell>
          <cell r="E864" t="str">
            <v>792</v>
          </cell>
          <cell r="J864" t="str">
            <v>190</v>
          </cell>
          <cell r="K864" t="str">
            <v>RECUPERACAO DIVIDAS DIR. ALD</v>
          </cell>
          <cell r="L864">
            <v>0</v>
          </cell>
          <cell r="M864">
            <v>4326.76</v>
          </cell>
          <cell r="N864">
            <v>-13895.02</v>
          </cell>
        </row>
        <row r="865">
          <cell r="C865">
            <v>792</v>
          </cell>
          <cell r="D865" t="str">
            <v>792         690</v>
          </cell>
          <cell r="E865" t="str">
            <v>792</v>
          </cell>
          <cell r="J865" t="str">
            <v>690</v>
          </cell>
          <cell r="K865" t="str">
            <v>RECUPERACAO DIVIDAS DIR.RETAIL</v>
          </cell>
          <cell r="L865">
            <v>0</v>
          </cell>
          <cell r="M865">
            <v>0</v>
          </cell>
          <cell r="N865">
            <v>-23757.51</v>
          </cell>
        </row>
        <row r="866">
          <cell r="C866">
            <v>794</v>
          </cell>
          <cell r="D866" t="str">
            <v xml:space="preserve">794         </v>
          </cell>
          <cell r="E866" t="str">
            <v>794</v>
          </cell>
          <cell r="K866" t="str">
            <v>GANHOS EM IMOBILIZACOES</v>
          </cell>
          <cell r="L866">
            <v>1344210.13</v>
          </cell>
          <cell r="M866">
            <v>1431244.08</v>
          </cell>
          <cell r="N866">
            <v>-2978711.5899999496</v>
          </cell>
        </row>
        <row r="867">
          <cell r="C867">
            <v>7942</v>
          </cell>
          <cell r="D867" t="str">
            <v xml:space="preserve">7942         </v>
          </cell>
          <cell r="E867" t="str">
            <v>7942</v>
          </cell>
          <cell r="K867" t="str">
            <v>ALIENECAO DE IMOBIL. CORPOREA</v>
          </cell>
          <cell r="L867">
            <v>1344210.13</v>
          </cell>
          <cell r="M867">
            <v>1431244.08</v>
          </cell>
          <cell r="N867">
            <v>-2933107.1199999489</v>
          </cell>
        </row>
        <row r="868">
          <cell r="C868">
            <v>7942</v>
          </cell>
          <cell r="D868" t="str">
            <v>7942         190</v>
          </cell>
          <cell r="E868" t="str">
            <v>7942</v>
          </cell>
          <cell r="J868" t="str">
            <v>190</v>
          </cell>
          <cell r="K868" t="str">
            <v>ALIEN.IMOBIL CORP. - F.ALUGUE</v>
          </cell>
          <cell r="L868">
            <v>1334817.75</v>
          </cell>
          <cell r="M868">
            <v>1418065.39</v>
          </cell>
          <cell r="N868">
            <v>-2883798.1499999519</v>
          </cell>
        </row>
        <row r="869">
          <cell r="C869">
            <v>7942</v>
          </cell>
          <cell r="D869" t="str">
            <v>7942         210</v>
          </cell>
          <cell r="E869" t="str">
            <v>7942</v>
          </cell>
          <cell r="J869" t="str">
            <v>210</v>
          </cell>
          <cell r="K869" t="str">
            <v>ALIEN. IMOBIL. Comerc FIN PLUS</v>
          </cell>
          <cell r="L869">
            <v>0</v>
          </cell>
          <cell r="M869">
            <v>2016.5</v>
          </cell>
          <cell r="N869">
            <v>-10959.33</v>
          </cell>
        </row>
        <row r="870">
          <cell r="C870">
            <v>7942</v>
          </cell>
          <cell r="D870" t="str">
            <v>7942         290</v>
          </cell>
          <cell r="E870" t="str">
            <v>7942</v>
          </cell>
          <cell r="J870" t="str">
            <v>290</v>
          </cell>
          <cell r="K870" t="str">
            <v>ALIEN.IMOB. CORP. FINPLUS</v>
          </cell>
          <cell r="L870">
            <v>0</v>
          </cell>
          <cell r="M870">
            <v>0</v>
          </cell>
          <cell r="N870">
            <v>-5117.88</v>
          </cell>
        </row>
        <row r="871">
          <cell r="C871">
            <v>7942</v>
          </cell>
          <cell r="D871" t="str">
            <v>7942         900</v>
          </cell>
          <cell r="E871" t="str">
            <v>7942</v>
          </cell>
          <cell r="J871" t="str">
            <v>900</v>
          </cell>
          <cell r="K871" t="str">
            <v>ALIEN.IMOB. CORP. - DIR. GERAL</v>
          </cell>
          <cell r="L871">
            <v>0</v>
          </cell>
          <cell r="M871">
            <v>0</v>
          </cell>
          <cell r="N871">
            <v>-2251.2800000000002</v>
          </cell>
        </row>
        <row r="872">
          <cell r="C872">
            <v>7942</v>
          </cell>
          <cell r="D872" t="str">
            <v>7942         910</v>
          </cell>
          <cell r="E872" t="str">
            <v>7942</v>
          </cell>
          <cell r="J872" t="str">
            <v>910</v>
          </cell>
          <cell r="K872" t="str">
            <v>ALIEN.IMOB. CORP. COMERCIAL</v>
          </cell>
          <cell r="L872">
            <v>9392.11</v>
          </cell>
          <cell r="M872">
            <v>6963.69</v>
          </cell>
          <cell r="N872">
            <v>-19372.18</v>
          </cell>
        </row>
        <row r="873">
          <cell r="C873">
            <v>7942</v>
          </cell>
          <cell r="D873" t="str">
            <v>7942         920</v>
          </cell>
          <cell r="E873" t="str">
            <v>7942</v>
          </cell>
          <cell r="J873" t="str">
            <v>920</v>
          </cell>
          <cell r="K873" t="str">
            <v>ALIEN.IMOB. CORP. ACEITACAO</v>
          </cell>
          <cell r="L873">
            <v>0.27</v>
          </cell>
          <cell r="M873">
            <v>0</v>
          </cell>
          <cell r="N873">
            <v>-2442.9899999999998</v>
          </cell>
        </row>
        <row r="874">
          <cell r="C874">
            <v>7942</v>
          </cell>
          <cell r="D874" t="str">
            <v>7942         940</v>
          </cell>
          <cell r="E874" t="str">
            <v>7942</v>
          </cell>
          <cell r="J874" t="str">
            <v>940</v>
          </cell>
          <cell r="K874" t="str">
            <v>ALIEN.IMOB. CORP.Recup. credit</v>
          </cell>
          <cell r="L874">
            <v>0</v>
          </cell>
          <cell r="M874">
            <v>2234.48</v>
          </cell>
          <cell r="N874">
            <v>-4467.68</v>
          </cell>
        </row>
        <row r="875">
          <cell r="C875">
            <v>7942</v>
          </cell>
          <cell r="D875" t="str">
            <v>7942         950</v>
          </cell>
          <cell r="E875" t="str">
            <v>7942</v>
          </cell>
          <cell r="J875" t="str">
            <v>950</v>
          </cell>
          <cell r="K875" t="str">
            <v>ALIEN.IMOB. CORP - DAFC</v>
          </cell>
          <cell r="L875">
            <v>0</v>
          </cell>
          <cell r="M875">
            <v>1964.02</v>
          </cell>
          <cell r="N875">
            <v>-1964.02</v>
          </cell>
        </row>
        <row r="876">
          <cell r="C876">
            <v>7942</v>
          </cell>
          <cell r="D876" t="str">
            <v>7942         970</v>
          </cell>
          <cell r="E876" t="str">
            <v>7942</v>
          </cell>
          <cell r="J876" t="str">
            <v>970</v>
          </cell>
          <cell r="K876" t="str">
            <v>ALIEN.IMOB. CORP. I.T.INFORMAT</v>
          </cell>
          <cell r="L876">
            <v>0</v>
          </cell>
          <cell r="M876">
            <v>0</v>
          </cell>
          <cell r="N876">
            <v>-2733.61</v>
          </cell>
        </row>
        <row r="877">
          <cell r="C877">
            <v>7944</v>
          </cell>
          <cell r="D877" t="str">
            <v xml:space="preserve">7944         </v>
          </cell>
          <cell r="E877" t="str">
            <v>7944</v>
          </cell>
          <cell r="K877" t="str">
            <v>SINISTROS</v>
          </cell>
          <cell r="L877">
            <v>0</v>
          </cell>
          <cell r="M877">
            <v>0</v>
          </cell>
          <cell r="N877">
            <v>-45604.47</v>
          </cell>
        </row>
        <row r="878">
          <cell r="C878">
            <v>7944</v>
          </cell>
          <cell r="D878" t="str">
            <v>7944         190</v>
          </cell>
          <cell r="E878" t="str">
            <v>7944</v>
          </cell>
          <cell r="J878" t="str">
            <v>190</v>
          </cell>
          <cell r="K878" t="str">
            <v>SINISTROS-F.ALUGUER</v>
          </cell>
          <cell r="L878">
            <v>0</v>
          </cell>
          <cell r="M878">
            <v>0</v>
          </cell>
          <cell r="N878">
            <v>-45604.47</v>
          </cell>
        </row>
        <row r="879">
          <cell r="C879">
            <v>795</v>
          </cell>
          <cell r="D879" t="str">
            <v xml:space="preserve">795         </v>
          </cell>
          <cell r="E879" t="str">
            <v>795</v>
          </cell>
          <cell r="K879" t="str">
            <v>BENEFIC. PENELID. CONTRATUAIS</v>
          </cell>
          <cell r="L879">
            <v>5558.86</v>
          </cell>
          <cell r="M879">
            <v>5558.86</v>
          </cell>
          <cell r="N879">
            <v>-46969.18</v>
          </cell>
        </row>
        <row r="880">
          <cell r="C880">
            <v>795</v>
          </cell>
          <cell r="D880" t="str">
            <v>795         190</v>
          </cell>
          <cell r="E880" t="str">
            <v>795</v>
          </cell>
          <cell r="J880" t="str">
            <v>190</v>
          </cell>
          <cell r="K880" t="str">
            <v>PENALIZACOES ALUGUER</v>
          </cell>
          <cell r="L880">
            <v>5558.86</v>
          </cell>
          <cell r="M880">
            <v>5558.86</v>
          </cell>
          <cell r="N880">
            <v>-45930.93</v>
          </cell>
        </row>
        <row r="881">
          <cell r="C881">
            <v>795</v>
          </cell>
          <cell r="D881" t="str">
            <v>795         290</v>
          </cell>
          <cell r="E881" t="str">
            <v>795</v>
          </cell>
          <cell r="J881" t="str">
            <v>290</v>
          </cell>
          <cell r="K881" t="str">
            <v>PENALIZACOES FINPLUS</v>
          </cell>
          <cell r="L881">
            <v>0</v>
          </cell>
          <cell r="M881">
            <v>0</v>
          </cell>
          <cell r="N881">
            <v>0</v>
          </cell>
        </row>
        <row r="882">
          <cell r="C882">
            <v>795</v>
          </cell>
          <cell r="D882" t="str">
            <v>795         690</v>
          </cell>
          <cell r="E882" t="str">
            <v>795</v>
          </cell>
          <cell r="J882" t="str">
            <v>690</v>
          </cell>
          <cell r="K882" t="str">
            <v>PENALIZACOES RETAIL</v>
          </cell>
          <cell r="L882">
            <v>0</v>
          </cell>
          <cell r="M882">
            <v>0</v>
          </cell>
          <cell r="N882">
            <v>-1038.25</v>
          </cell>
        </row>
        <row r="883">
          <cell r="C883">
            <v>797</v>
          </cell>
          <cell r="D883" t="str">
            <v xml:space="preserve">797         </v>
          </cell>
          <cell r="E883" t="str">
            <v>797</v>
          </cell>
          <cell r="K883" t="str">
            <v>CORRECOES RELAT.EXERC.ANTERIO</v>
          </cell>
          <cell r="L883">
            <v>0</v>
          </cell>
          <cell r="M883">
            <v>0</v>
          </cell>
          <cell r="N883">
            <v>-49.88</v>
          </cell>
        </row>
        <row r="884">
          <cell r="C884">
            <v>7971</v>
          </cell>
          <cell r="D884" t="str">
            <v xml:space="preserve">7971         </v>
          </cell>
          <cell r="E884" t="str">
            <v>7971</v>
          </cell>
          <cell r="K884" t="str">
            <v>CORREC EXERC ANTERIORES</v>
          </cell>
          <cell r="L884">
            <v>0</v>
          </cell>
          <cell r="M884">
            <v>0</v>
          </cell>
          <cell r="N884">
            <v>-49.88</v>
          </cell>
        </row>
        <row r="885">
          <cell r="C885">
            <v>7971</v>
          </cell>
          <cell r="D885" t="str">
            <v>7971         190</v>
          </cell>
          <cell r="E885" t="str">
            <v>7971</v>
          </cell>
          <cell r="J885" t="str">
            <v>190</v>
          </cell>
          <cell r="K885" t="str">
            <v>CORREC. EXERC. ANTERIORES ALD</v>
          </cell>
          <cell r="L885">
            <v>0</v>
          </cell>
          <cell r="M885">
            <v>0</v>
          </cell>
          <cell r="N885">
            <v>-49.88</v>
          </cell>
        </row>
        <row r="886">
          <cell r="C886">
            <v>798</v>
          </cell>
          <cell r="D886" t="str">
            <v xml:space="preserve">798         </v>
          </cell>
          <cell r="E886" t="str">
            <v>798</v>
          </cell>
          <cell r="K886" t="str">
            <v>OUTROS PROVEITOS GANHOS EXTRA</v>
          </cell>
          <cell r="L886">
            <v>231.89</v>
          </cell>
          <cell r="M886">
            <v>482.19</v>
          </cell>
          <cell r="N886">
            <v>-129574.19</v>
          </cell>
        </row>
        <row r="887">
          <cell r="C887">
            <v>7981</v>
          </cell>
          <cell r="D887" t="str">
            <v xml:space="preserve">7981         </v>
          </cell>
          <cell r="E887" t="str">
            <v>7981</v>
          </cell>
          <cell r="K887" t="str">
            <v>IMPOSTO S/RENDIMENTO</v>
          </cell>
          <cell r="L887">
            <v>0</v>
          </cell>
          <cell r="M887">
            <v>0</v>
          </cell>
          <cell r="N887">
            <v>-120956.39</v>
          </cell>
        </row>
        <row r="888">
          <cell r="C888">
            <v>7981</v>
          </cell>
          <cell r="D888" t="str">
            <v>7981         990</v>
          </cell>
          <cell r="E888" t="str">
            <v>7981</v>
          </cell>
          <cell r="J888" t="str">
            <v>990</v>
          </cell>
          <cell r="K888" t="str">
            <v>EXCESSO DE ESTIMATIVA P/IMPOS</v>
          </cell>
          <cell r="L888">
            <v>0</v>
          </cell>
          <cell r="M888">
            <v>0</v>
          </cell>
          <cell r="N888">
            <v>-120956.39</v>
          </cell>
        </row>
        <row r="889">
          <cell r="C889">
            <v>7984</v>
          </cell>
          <cell r="D889" t="str">
            <v xml:space="preserve">7984         </v>
          </cell>
          <cell r="E889" t="str">
            <v>7984</v>
          </cell>
          <cell r="K889" t="str">
            <v>REEMB. DE CUSTAS JUDICIAIS</v>
          </cell>
          <cell r="L889">
            <v>231.89</v>
          </cell>
          <cell r="M889">
            <v>482.16</v>
          </cell>
          <cell r="N889">
            <v>-8617.77</v>
          </cell>
        </row>
        <row r="890">
          <cell r="C890">
            <v>7984</v>
          </cell>
          <cell r="D890" t="str">
            <v>7984         140</v>
          </cell>
          <cell r="E890" t="str">
            <v>7984</v>
          </cell>
          <cell r="J890" t="str">
            <v>140</v>
          </cell>
          <cell r="K890" t="str">
            <v>REEMB.CUSTAS JUD.-DIRECTO ALD</v>
          </cell>
          <cell r="L890">
            <v>231.89</v>
          </cell>
          <cell r="M890">
            <v>482.16</v>
          </cell>
          <cell r="N890">
            <v>-8617.77</v>
          </cell>
        </row>
        <row r="891">
          <cell r="C891">
            <v>7988</v>
          </cell>
          <cell r="D891" t="str">
            <v xml:space="preserve">7988         </v>
          </cell>
          <cell r="E891" t="str">
            <v>7988</v>
          </cell>
          <cell r="K891" t="str">
            <v>OUTROS NAO ESPECIFICADOS</v>
          </cell>
          <cell r="L891">
            <v>0</v>
          </cell>
          <cell r="M891">
            <v>0.03</v>
          </cell>
          <cell r="N891">
            <v>-0.03</v>
          </cell>
        </row>
        <row r="892">
          <cell r="C892">
            <v>7988</v>
          </cell>
          <cell r="D892" t="str">
            <v>7988         990</v>
          </cell>
          <cell r="E892" t="str">
            <v>7988</v>
          </cell>
          <cell r="J892" t="str">
            <v>990</v>
          </cell>
          <cell r="K892" t="str">
            <v>OUTROS NAO ESPECIFICADOS</v>
          </cell>
          <cell r="L892">
            <v>0</v>
          </cell>
          <cell r="M892">
            <v>0.03</v>
          </cell>
          <cell r="N892">
            <v>-0.03</v>
          </cell>
        </row>
        <row r="893">
          <cell r="C893">
            <v>86</v>
          </cell>
          <cell r="D893" t="str">
            <v xml:space="preserve">86         </v>
          </cell>
          <cell r="E893" t="str">
            <v>86</v>
          </cell>
          <cell r="K893" t="str">
            <v>IMPOSTO S/RENDIMENTO EXERCICIO</v>
          </cell>
          <cell r="L893">
            <v>230744.31</v>
          </cell>
          <cell r="M893">
            <v>599319.51</v>
          </cell>
          <cell r="N893">
            <v>-127348.15</v>
          </cell>
        </row>
        <row r="894">
          <cell r="C894">
            <v>861</v>
          </cell>
          <cell r="D894" t="str">
            <v xml:space="preserve">861         </v>
          </cell>
          <cell r="E894" t="str">
            <v>861</v>
          </cell>
          <cell r="K894" t="str">
            <v>IMPOSTO S/RENDIMENTO EXERCICIO</v>
          </cell>
          <cell r="L894">
            <v>0</v>
          </cell>
          <cell r="M894">
            <v>241227.05</v>
          </cell>
          <cell r="N894">
            <v>0</v>
          </cell>
        </row>
        <row r="895">
          <cell r="C895">
            <v>862</v>
          </cell>
          <cell r="D895" t="str">
            <v xml:space="preserve">862         </v>
          </cell>
          <cell r="E895" t="str">
            <v>862</v>
          </cell>
          <cell r="K895" t="str">
            <v>IMPOSTO DIFERIDO</v>
          </cell>
          <cell r="L895">
            <v>230744.31</v>
          </cell>
          <cell r="M895">
            <v>358092.46</v>
          </cell>
          <cell r="N895">
            <v>-127348.15</v>
          </cell>
        </row>
        <row r="896">
          <cell r="C896">
            <v>0</v>
          </cell>
          <cell r="D896" t="str">
            <v xml:space="preserve">         </v>
          </cell>
        </row>
        <row r="897">
          <cell r="C897">
            <v>0</v>
          </cell>
          <cell r="D897" t="str">
            <v xml:space="preserve">         </v>
          </cell>
        </row>
        <row r="898">
          <cell r="C898">
            <v>0</v>
          </cell>
          <cell r="D898" t="str">
            <v xml:space="preserve">         </v>
          </cell>
        </row>
        <row r="899">
          <cell r="C899">
            <v>0</v>
          </cell>
          <cell r="D899" t="str">
            <v xml:space="preserve">         </v>
          </cell>
        </row>
        <row r="900">
          <cell r="C900">
            <v>0</v>
          </cell>
          <cell r="D900" t="str">
            <v xml:space="preserve">         </v>
          </cell>
        </row>
        <row r="901">
          <cell r="C901">
            <v>0</v>
          </cell>
          <cell r="D901" t="str">
            <v xml:space="preserve">         </v>
          </cell>
        </row>
        <row r="902">
          <cell r="C902">
            <v>0</v>
          </cell>
          <cell r="D902" t="str">
            <v xml:space="preserve">         </v>
          </cell>
        </row>
        <row r="903">
          <cell r="C903">
            <v>0</v>
          </cell>
          <cell r="D903" t="str">
            <v xml:space="preserve">         </v>
          </cell>
        </row>
        <row r="904">
          <cell r="C904">
            <v>0</v>
          </cell>
          <cell r="D904" t="str">
            <v xml:space="preserve">         </v>
          </cell>
        </row>
        <row r="905">
          <cell r="C905">
            <v>0</v>
          </cell>
          <cell r="D905" t="str">
            <v xml:space="preserve">         </v>
          </cell>
        </row>
        <row r="906">
          <cell r="C906">
            <v>0</v>
          </cell>
          <cell r="D906" t="str">
            <v xml:space="preserve">         </v>
          </cell>
        </row>
        <row r="907">
          <cell r="C907">
            <v>0</v>
          </cell>
          <cell r="D907" t="str">
            <v xml:space="preserve">         </v>
          </cell>
        </row>
        <row r="908">
          <cell r="C908">
            <v>0</v>
          </cell>
          <cell r="D908" t="str">
            <v xml:space="preserve">         </v>
          </cell>
        </row>
        <row r="909">
          <cell r="C909">
            <v>0</v>
          </cell>
          <cell r="D909" t="str">
            <v xml:space="preserve">         </v>
          </cell>
        </row>
        <row r="910">
          <cell r="C910">
            <v>0</v>
          </cell>
          <cell r="D910" t="str">
            <v xml:space="preserve">         </v>
          </cell>
        </row>
        <row r="911">
          <cell r="C911">
            <v>0</v>
          </cell>
          <cell r="D911" t="str">
            <v xml:space="preserve">         </v>
          </cell>
        </row>
        <row r="912">
          <cell r="C912">
            <v>0</v>
          </cell>
          <cell r="D912" t="str">
            <v xml:space="preserve">         </v>
          </cell>
        </row>
        <row r="913">
          <cell r="C913">
            <v>0</v>
          </cell>
          <cell r="D913" t="str">
            <v xml:space="preserve">         </v>
          </cell>
        </row>
        <row r="914">
          <cell r="C914">
            <v>0</v>
          </cell>
          <cell r="D914" t="str">
            <v xml:space="preserve">         </v>
          </cell>
        </row>
        <row r="915">
          <cell r="C915">
            <v>0</v>
          </cell>
          <cell r="D915" t="str">
            <v xml:space="preserve">         </v>
          </cell>
        </row>
        <row r="916">
          <cell r="C916">
            <v>0</v>
          </cell>
          <cell r="D916" t="str">
            <v xml:space="preserve">         </v>
          </cell>
        </row>
        <row r="917">
          <cell r="C917">
            <v>0</v>
          </cell>
          <cell r="D917" t="str">
            <v xml:space="preserve">         </v>
          </cell>
        </row>
        <row r="918">
          <cell r="C918">
            <v>0</v>
          </cell>
          <cell r="D918" t="str">
            <v xml:space="preserve">         </v>
          </cell>
        </row>
        <row r="919">
          <cell r="C919">
            <v>0</v>
          </cell>
          <cell r="D919" t="str">
            <v xml:space="preserve">         </v>
          </cell>
        </row>
        <row r="920">
          <cell r="C920">
            <v>0</v>
          </cell>
          <cell r="D920" t="str">
            <v xml:space="preserve">         </v>
          </cell>
        </row>
        <row r="921">
          <cell r="C921">
            <v>0</v>
          </cell>
          <cell r="D921" t="str">
            <v xml:space="preserve">         </v>
          </cell>
        </row>
        <row r="922">
          <cell r="C922">
            <v>0</v>
          </cell>
          <cell r="D922" t="str">
            <v xml:space="preserve">         </v>
          </cell>
        </row>
        <row r="923">
          <cell r="C923">
            <v>0</v>
          </cell>
          <cell r="D923" t="str">
            <v xml:space="preserve">         </v>
          </cell>
        </row>
        <row r="924">
          <cell r="C924">
            <v>0</v>
          </cell>
          <cell r="D924" t="str">
            <v xml:space="preserve">         </v>
          </cell>
        </row>
        <row r="925">
          <cell r="C925">
            <v>0</v>
          </cell>
          <cell r="D925" t="str">
            <v xml:space="preserve">         </v>
          </cell>
        </row>
        <row r="926">
          <cell r="C926">
            <v>0</v>
          </cell>
          <cell r="D926" t="str">
            <v xml:space="preserve">         </v>
          </cell>
        </row>
        <row r="927">
          <cell r="C927">
            <v>0</v>
          </cell>
          <cell r="D927" t="str">
            <v xml:space="preserve">         </v>
          </cell>
        </row>
        <row r="928">
          <cell r="C928">
            <v>0</v>
          </cell>
          <cell r="D928" t="str">
            <v xml:space="preserve">         </v>
          </cell>
        </row>
        <row r="929">
          <cell r="C929">
            <v>0</v>
          </cell>
          <cell r="D929" t="str">
            <v xml:space="preserve">         </v>
          </cell>
        </row>
        <row r="930">
          <cell r="C930">
            <v>0</v>
          </cell>
          <cell r="D930" t="str">
            <v xml:space="preserve">         </v>
          </cell>
        </row>
        <row r="931">
          <cell r="C931">
            <v>0</v>
          </cell>
          <cell r="D931" t="str">
            <v xml:space="preserve">         </v>
          </cell>
        </row>
        <row r="932">
          <cell r="C932">
            <v>0</v>
          </cell>
          <cell r="D932" t="str">
            <v xml:space="preserve">         </v>
          </cell>
        </row>
        <row r="933">
          <cell r="C933">
            <v>0</v>
          </cell>
          <cell r="D933" t="str">
            <v xml:space="preserve">         </v>
          </cell>
        </row>
        <row r="934">
          <cell r="C934">
            <v>0</v>
          </cell>
          <cell r="D934" t="str">
            <v xml:space="preserve">         </v>
          </cell>
        </row>
        <row r="935">
          <cell r="C935">
            <v>0</v>
          </cell>
          <cell r="D935" t="str">
            <v xml:space="preserve">         </v>
          </cell>
        </row>
        <row r="936">
          <cell r="C936">
            <v>0</v>
          </cell>
          <cell r="D936" t="str">
            <v xml:space="preserve">         </v>
          </cell>
        </row>
        <row r="937">
          <cell r="C937">
            <v>0</v>
          </cell>
          <cell r="D937" t="str">
            <v xml:space="preserve">         </v>
          </cell>
        </row>
        <row r="938">
          <cell r="C938">
            <v>0</v>
          </cell>
          <cell r="D938" t="str">
            <v xml:space="preserve">         </v>
          </cell>
        </row>
        <row r="939">
          <cell r="C939">
            <v>0</v>
          </cell>
          <cell r="D939" t="str">
            <v xml:space="preserve">         </v>
          </cell>
        </row>
        <row r="940">
          <cell r="C940">
            <v>0</v>
          </cell>
          <cell r="D940" t="str">
            <v xml:space="preserve">         </v>
          </cell>
        </row>
        <row r="941">
          <cell r="C941">
            <v>0</v>
          </cell>
          <cell r="D941" t="str">
            <v xml:space="preserve">         </v>
          </cell>
        </row>
        <row r="942">
          <cell r="C942">
            <v>0</v>
          </cell>
          <cell r="D942" t="str">
            <v xml:space="preserve">         </v>
          </cell>
        </row>
        <row r="943">
          <cell r="C943">
            <v>0</v>
          </cell>
          <cell r="D943" t="str">
            <v xml:space="preserve">         </v>
          </cell>
        </row>
        <row r="944">
          <cell r="C944">
            <v>0</v>
          </cell>
          <cell r="D944" t="str">
            <v xml:space="preserve">         </v>
          </cell>
        </row>
        <row r="945">
          <cell r="C945">
            <v>0</v>
          </cell>
          <cell r="D945" t="str">
            <v xml:space="preserve">         </v>
          </cell>
        </row>
        <row r="946">
          <cell r="C946">
            <v>0</v>
          </cell>
          <cell r="D946" t="str">
            <v xml:space="preserve">         </v>
          </cell>
        </row>
        <row r="947">
          <cell r="C947">
            <v>0</v>
          </cell>
          <cell r="D947" t="str">
            <v xml:space="preserve">         </v>
          </cell>
        </row>
        <row r="948">
          <cell r="C948">
            <v>0</v>
          </cell>
          <cell r="D948" t="str">
            <v xml:space="preserve">         </v>
          </cell>
        </row>
        <row r="949">
          <cell r="C949">
            <v>0</v>
          </cell>
          <cell r="D949" t="str">
            <v xml:space="preserve">         </v>
          </cell>
        </row>
        <row r="950">
          <cell r="C950">
            <v>0</v>
          </cell>
          <cell r="D950" t="str">
            <v xml:space="preserve">         </v>
          </cell>
        </row>
        <row r="951">
          <cell r="C951">
            <v>0</v>
          </cell>
          <cell r="D951" t="str">
            <v xml:space="preserve">         </v>
          </cell>
        </row>
        <row r="952">
          <cell r="C952">
            <v>0</v>
          </cell>
          <cell r="D952" t="str">
            <v xml:space="preserve">         </v>
          </cell>
        </row>
        <row r="953">
          <cell r="C953">
            <v>0</v>
          </cell>
          <cell r="D953" t="str">
            <v xml:space="preserve">         </v>
          </cell>
        </row>
        <row r="954">
          <cell r="C954">
            <v>0</v>
          </cell>
          <cell r="D954" t="str">
            <v xml:space="preserve">         </v>
          </cell>
        </row>
        <row r="955">
          <cell r="C955">
            <v>0</v>
          </cell>
          <cell r="D955" t="str">
            <v xml:space="preserve">         </v>
          </cell>
        </row>
        <row r="956">
          <cell r="C956">
            <v>0</v>
          </cell>
          <cell r="D956" t="str">
            <v xml:space="preserve">         </v>
          </cell>
        </row>
        <row r="957">
          <cell r="C957">
            <v>0</v>
          </cell>
          <cell r="D957" t="str">
            <v xml:space="preserve">         </v>
          </cell>
        </row>
        <row r="958">
          <cell r="C958">
            <v>0</v>
          </cell>
          <cell r="D958" t="str">
            <v xml:space="preserve">         </v>
          </cell>
        </row>
        <row r="959">
          <cell r="C959">
            <v>0</v>
          </cell>
          <cell r="D959" t="str">
            <v xml:space="preserve">         </v>
          </cell>
        </row>
        <row r="960">
          <cell r="C960">
            <v>0</v>
          </cell>
          <cell r="D960" t="str">
            <v xml:space="preserve">         </v>
          </cell>
        </row>
        <row r="961">
          <cell r="C961">
            <v>0</v>
          </cell>
          <cell r="D961" t="str">
            <v xml:space="preserve">         </v>
          </cell>
        </row>
        <row r="962">
          <cell r="C962">
            <v>0</v>
          </cell>
          <cell r="D962" t="str">
            <v xml:space="preserve">         </v>
          </cell>
        </row>
        <row r="963">
          <cell r="C963">
            <v>0</v>
          </cell>
          <cell r="D963" t="str">
            <v xml:space="preserve">         </v>
          </cell>
        </row>
        <row r="964">
          <cell r="C964">
            <v>0</v>
          </cell>
          <cell r="D964" t="str">
            <v xml:space="preserve">         </v>
          </cell>
        </row>
        <row r="965">
          <cell r="C965">
            <v>0</v>
          </cell>
          <cell r="D965" t="str">
            <v xml:space="preserve">         </v>
          </cell>
        </row>
        <row r="966">
          <cell r="C966">
            <v>0</v>
          </cell>
          <cell r="D966" t="str">
            <v xml:space="preserve">         </v>
          </cell>
        </row>
        <row r="967">
          <cell r="C967">
            <v>0</v>
          </cell>
          <cell r="D967" t="str">
            <v xml:space="preserve">         </v>
          </cell>
        </row>
        <row r="968">
          <cell r="C968">
            <v>0</v>
          </cell>
          <cell r="D968" t="str">
            <v xml:space="preserve">         </v>
          </cell>
        </row>
        <row r="969">
          <cell r="C969">
            <v>0</v>
          </cell>
          <cell r="D969" t="str">
            <v xml:space="preserve">         </v>
          </cell>
        </row>
        <row r="970">
          <cell r="C970">
            <v>0</v>
          </cell>
          <cell r="D970" t="str">
            <v xml:space="preserve">         </v>
          </cell>
        </row>
        <row r="971">
          <cell r="C971">
            <v>0</v>
          </cell>
          <cell r="D971" t="str">
            <v xml:space="preserve">         </v>
          </cell>
        </row>
        <row r="972">
          <cell r="C972">
            <v>0</v>
          </cell>
          <cell r="D972" t="str">
            <v xml:space="preserve">         </v>
          </cell>
        </row>
        <row r="973">
          <cell r="C973">
            <v>0</v>
          </cell>
          <cell r="D973" t="str">
            <v xml:space="preserve">         </v>
          </cell>
        </row>
        <row r="974">
          <cell r="C974">
            <v>0</v>
          </cell>
          <cell r="D974" t="str">
            <v xml:space="preserve">         </v>
          </cell>
        </row>
        <row r="975">
          <cell r="C975">
            <v>0</v>
          </cell>
          <cell r="D975" t="str">
            <v xml:space="preserve">         </v>
          </cell>
        </row>
        <row r="976">
          <cell r="C976">
            <v>0</v>
          </cell>
          <cell r="D976" t="str">
            <v xml:space="preserve">         </v>
          </cell>
        </row>
        <row r="977">
          <cell r="C977">
            <v>0</v>
          </cell>
          <cell r="D977" t="str">
            <v xml:space="preserve">         </v>
          </cell>
        </row>
        <row r="978">
          <cell r="C978">
            <v>0</v>
          </cell>
          <cell r="D978" t="str">
            <v xml:space="preserve">         </v>
          </cell>
        </row>
        <row r="979">
          <cell r="C979">
            <v>0</v>
          </cell>
          <cell r="D979" t="str">
            <v xml:space="preserve">         </v>
          </cell>
        </row>
        <row r="980">
          <cell r="C980">
            <v>0</v>
          </cell>
          <cell r="D980" t="str">
            <v xml:space="preserve">         </v>
          </cell>
        </row>
        <row r="981">
          <cell r="C981">
            <v>0</v>
          </cell>
          <cell r="D981" t="str">
            <v xml:space="preserve">         </v>
          </cell>
        </row>
        <row r="982">
          <cell r="C982">
            <v>0</v>
          </cell>
          <cell r="D982" t="str">
            <v xml:space="preserve">         </v>
          </cell>
        </row>
        <row r="983">
          <cell r="C983">
            <v>0</v>
          </cell>
          <cell r="D983" t="str">
            <v xml:space="preserve">         </v>
          </cell>
        </row>
        <row r="984">
          <cell r="C984">
            <v>0</v>
          </cell>
          <cell r="D984" t="str">
            <v xml:space="preserve">         </v>
          </cell>
        </row>
        <row r="985">
          <cell r="C985">
            <v>0</v>
          </cell>
          <cell r="D985" t="str">
            <v xml:space="preserve">         </v>
          </cell>
        </row>
        <row r="986">
          <cell r="C986">
            <v>0</v>
          </cell>
          <cell r="D986" t="str">
            <v xml:space="preserve">         </v>
          </cell>
        </row>
        <row r="987">
          <cell r="C987">
            <v>0</v>
          </cell>
          <cell r="D987" t="str">
            <v xml:space="preserve">         </v>
          </cell>
        </row>
        <row r="988">
          <cell r="C988">
            <v>0</v>
          </cell>
          <cell r="D988" t="str">
            <v xml:space="preserve">         </v>
          </cell>
        </row>
        <row r="989">
          <cell r="C989">
            <v>0</v>
          </cell>
          <cell r="D989" t="str">
            <v xml:space="preserve">         </v>
          </cell>
        </row>
        <row r="990">
          <cell r="C990">
            <v>0</v>
          </cell>
          <cell r="D990" t="str">
            <v xml:space="preserve">         </v>
          </cell>
        </row>
        <row r="991">
          <cell r="C991">
            <v>0</v>
          </cell>
          <cell r="D991" t="str">
            <v xml:space="preserve">         </v>
          </cell>
        </row>
        <row r="992">
          <cell r="C992">
            <v>0</v>
          </cell>
          <cell r="D992" t="str">
            <v xml:space="preserve">         </v>
          </cell>
        </row>
        <row r="993">
          <cell r="C993">
            <v>0</v>
          </cell>
          <cell r="D993" t="str">
            <v xml:space="preserve">         </v>
          </cell>
        </row>
        <row r="994">
          <cell r="C994">
            <v>0</v>
          </cell>
          <cell r="D994" t="str">
            <v xml:space="preserve">         </v>
          </cell>
        </row>
        <row r="995">
          <cell r="C995">
            <v>0</v>
          </cell>
          <cell r="D995" t="str">
            <v xml:space="preserve">         </v>
          </cell>
        </row>
        <row r="996">
          <cell r="C996">
            <v>0</v>
          </cell>
          <cell r="D996" t="str">
            <v xml:space="preserve">         </v>
          </cell>
        </row>
        <row r="997">
          <cell r="C997">
            <v>0</v>
          </cell>
          <cell r="D997" t="str">
            <v xml:space="preserve">         </v>
          </cell>
        </row>
        <row r="998">
          <cell r="C998">
            <v>0</v>
          </cell>
          <cell r="D998" t="str">
            <v xml:space="preserve">         </v>
          </cell>
        </row>
        <row r="999">
          <cell r="C999">
            <v>0</v>
          </cell>
          <cell r="D999" t="str">
            <v xml:space="preserve">         </v>
          </cell>
        </row>
        <row r="1000">
          <cell r="C1000">
            <v>0</v>
          </cell>
          <cell r="D1000" t="str">
            <v xml:space="preserve">         </v>
          </cell>
        </row>
        <row r="1001">
          <cell r="C1001">
            <v>0</v>
          </cell>
          <cell r="D1001" t="str">
            <v xml:space="preserve">         </v>
          </cell>
        </row>
        <row r="1002">
          <cell r="C1002">
            <v>0</v>
          </cell>
          <cell r="D1002" t="str">
            <v xml:space="preserve">         </v>
          </cell>
        </row>
        <row r="1003">
          <cell r="C1003">
            <v>0</v>
          </cell>
          <cell r="D1003" t="str">
            <v xml:space="preserve">         </v>
          </cell>
        </row>
        <row r="1004">
          <cell r="C1004">
            <v>0</v>
          </cell>
          <cell r="D1004" t="str">
            <v xml:space="preserve">         </v>
          </cell>
        </row>
        <row r="1005">
          <cell r="C1005">
            <v>0</v>
          </cell>
          <cell r="D1005" t="str">
            <v xml:space="preserve">         </v>
          </cell>
        </row>
        <row r="1006">
          <cell r="C1006">
            <v>0</v>
          </cell>
          <cell r="D1006" t="str">
            <v xml:space="preserve">         </v>
          </cell>
        </row>
        <row r="1007">
          <cell r="C1007">
            <v>0</v>
          </cell>
          <cell r="D1007" t="str">
            <v xml:space="preserve">         </v>
          </cell>
        </row>
        <row r="1008">
          <cell r="C1008">
            <v>0</v>
          </cell>
          <cell r="D1008" t="str">
            <v xml:space="preserve">         </v>
          </cell>
        </row>
        <row r="1009">
          <cell r="C1009">
            <v>0</v>
          </cell>
          <cell r="D1009" t="str">
            <v xml:space="preserve">         </v>
          </cell>
        </row>
        <row r="1010">
          <cell r="C1010">
            <v>0</v>
          </cell>
          <cell r="D1010" t="str">
            <v xml:space="preserve">         </v>
          </cell>
        </row>
        <row r="1011">
          <cell r="C1011">
            <v>0</v>
          </cell>
          <cell r="D1011" t="str">
            <v xml:space="preserve">         </v>
          </cell>
        </row>
        <row r="1012">
          <cell r="C1012">
            <v>0</v>
          </cell>
          <cell r="D1012" t="str">
            <v xml:space="preserve">         </v>
          </cell>
        </row>
        <row r="1013">
          <cell r="C1013">
            <v>0</v>
          </cell>
          <cell r="D1013" t="str">
            <v xml:space="preserve">         </v>
          </cell>
        </row>
        <row r="1014">
          <cell r="C1014">
            <v>0</v>
          </cell>
          <cell r="D1014" t="str">
            <v xml:space="preserve">         </v>
          </cell>
        </row>
        <row r="1015">
          <cell r="C1015">
            <v>0</v>
          </cell>
          <cell r="D1015" t="str">
            <v xml:space="preserve">         </v>
          </cell>
        </row>
        <row r="1016">
          <cell r="C1016">
            <v>0</v>
          </cell>
          <cell r="D1016" t="str">
            <v xml:space="preserve">         </v>
          </cell>
        </row>
        <row r="1017">
          <cell r="C1017">
            <v>0</v>
          </cell>
          <cell r="D1017" t="str">
            <v xml:space="preserve">         </v>
          </cell>
        </row>
        <row r="1018">
          <cell r="C1018">
            <v>0</v>
          </cell>
          <cell r="D1018" t="str">
            <v xml:space="preserve">         </v>
          </cell>
        </row>
        <row r="1019">
          <cell r="C1019">
            <v>0</v>
          </cell>
          <cell r="D1019" t="str">
            <v xml:space="preserve">         </v>
          </cell>
        </row>
        <row r="1020">
          <cell r="C1020">
            <v>0</v>
          </cell>
          <cell r="D1020" t="str">
            <v xml:space="preserve">         </v>
          </cell>
        </row>
        <row r="1021">
          <cell r="C1021">
            <v>0</v>
          </cell>
          <cell r="D1021" t="str">
            <v xml:space="preserve">         </v>
          </cell>
        </row>
        <row r="1022">
          <cell r="C1022">
            <v>0</v>
          </cell>
          <cell r="D1022" t="str">
            <v xml:space="preserve">         </v>
          </cell>
        </row>
        <row r="1023">
          <cell r="C1023">
            <v>0</v>
          </cell>
          <cell r="D1023" t="str">
            <v xml:space="preserve">         </v>
          </cell>
        </row>
        <row r="1024">
          <cell r="C1024">
            <v>0</v>
          </cell>
          <cell r="D1024" t="str">
            <v xml:space="preserve">         </v>
          </cell>
        </row>
        <row r="1025">
          <cell r="C1025">
            <v>0</v>
          </cell>
          <cell r="D1025" t="str">
            <v xml:space="preserve">         </v>
          </cell>
        </row>
        <row r="1026">
          <cell r="C1026">
            <v>0</v>
          </cell>
          <cell r="D1026" t="str">
            <v xml:space="preserve">         </v>
          </cell>
        </row>
        <row r="1027">
          <cell r="C1027">
            <v>0</v>
          </cell>
          <cell r="D1027" t="str">
            <v xml:space="preserve">         </v>
          </cell>
        </row>
        <row r="1028">
          <cell r="C1028">
            <v>0</v>
          </cell>
          <cell r="D1028" t="str">
            <v xml:space="preserve">         </v>
          </cell>
        </row>
        <row r="1029">
          <cell r="C1029">
            <v>0</v>
          </cell>
          <cell r="D1029" t="str">
            <v xml:space="preserve">         </v>
          </cell>
        </row>
        <row r="1030">
          <cell r="C1030">
            <v>0</v>
          </cell>
          <cell r="D1030" t="str">
            <v xml:space="preserve">         </v>
          </cell>
        </row>
        <row r="1031">
          <cell r="C1031">
            <v>0</v>
          </cell>
          <cell r="D1031" t="str">
            <v xml:space="preserve">         </v>
          </cell>
        </row>
        <row r="1032">
          <cell r="C1032">
            <v>0</v>
          </cell>
          <cell r="D1032" t="str">
            <v xml:space="preserve">         </v>
          </cell>
        </row>
        <row r="1033">
          <cell r="C1033">
            <v>0</v>
          </cell>
          <cell r="D1033" t="str">
            <v xml:space="preserve">         </v>
          </cell>
        </row>
        <row r="1034">
          <cell r="C1034">
            <v>0</v>
          </cell>
          <cell r="D1034" t="str">
            <v xml:space="preserve">         </v>
          </cell>
        </row>
        <row r="1035">
          <cell r="C1035">
            <v>0</v>
          </cell>
          <cell r="D1035" t="str">
            <v xml:space="preserve">         </v>
          </cell>
        </row>
        <row r="1036">
          <cell r="C1036">
            <v>0</v>
          </cell>
          <cell r="D1036" t="str">
            <v xml:space="preserve">         </v>
          </cell>
        </row>
        <row r="1037">
          <cell r="C1037">
            <v>0</v>
          </cell>
          <cell r="D1037" t="str">
            <v xml:space="preserve">         </v>
          </cell>
        </row>
        <row r="1038">
          <cell r="C1038">
            <v>0</v>
          </cell>
          <cell r="D1038" t="str">
            <v xml:space="preserve">         </v>
          </cell>
        </row>
        <row r="1039">
          <cell r="C1039">
            <v>0</v>
          </cell>
          <cell r="D1039" t="str">
            <v xml:space="preserve">         </v>
          </cell>
        </row>
        <row r="1040">
          <cell r="C1040">
            <v>0</v>
          </cell>
          <cell r="D1040" t="str">
            <v xml:space="preserve">         </v>
          </cell>
        </row>
        <row r="1041">
          <cell r="C1041">
            <v>0</v>
          </cell>
          <cell r="D1041" t="str">
            <v xml:space="preserve">         </v>
          </cell>
        </row>
        <row r="1042">
          <cell r="C1042">
            <v>0</v>
          </cell>
          <cell r="D1042" t="str">
            <v xml:space="preserve">         </v>
          </cell>
        </row>
        <row r="1043">
          <cell r="C1043">
            <v>0</v>
          </cell>
          <cell r="D1043" t="str">
            <v xml:space="preserve">         </v>
          </cell>
        </row>
        <row r="1044">
          <cell r="C1044">
            <v>0</v>
          </cell>
          <cell r="D1044" t="str">
            <v xml:space="preserve">         </v>
          </cell>
        </row>
        <row r="1045">
          <cell r="C1045">
            <v>0</v>
          </cell>
          <cell r="D1045" t="str">
            <v xml:space="preserve">         </v>
          </cell>
        </row>
        <row r="1046">
          <cell r="C1046">
            <v>0</v>
          </cell>
          <cell r="D1046" t="str">
            <v xml:space="preserve">         </v>
          </cell>
        </row>
        <row r="1047">
          <cell r="C1047">
            <v>0</v>
          </cell>
          <cell r="D1047" t="str">
            <v xml:space="preserve">         </v>
          </cell>
        </row>
        <row r="1048">
          <cell r="C1048">
            <v>0</v>
          </cell>
          <cell r="D1048" t="str">
            <v xml:space="preserve">         </v>
          </cell>
        </row>
        <row r="1049">
          <cell r="C1049">
            <v>0</v>
          </cell>
          <cell r="D1049" t="str">
            <v xml:space="preserve">         </v>
          </cell>
        </row>
        <row r="1050">
          <cell r="C1050">
            <v>0</v>
          </cell>
          <cell r="D1050" t="str">
            <v xml:space="preserve">         </v>
          </cell>
        </row>
        <row r="1051">
          <cell r="C1051">
            <v>0</v>
          </cell>
          <cell r="D1051" t="str">
            <v xml:space="preserve">         </v>
          </cell>
        </row>
        <row r="1052">
          <cell r="C1052">
            <v>0</v>
          </cell>
          <cell r="D1052" t="str">
            <v xml:space="preserve">         </v>
          </cell>
        </row>
        <row r="1053">
          <cell r="C1053">
            <v>0</v>
          </cell>
          <cell r="D1053" t="str">
            <v xml:space="preserve">         </v>
          </cell>
        </row>
        <row r="1054">
          <cell r="C1054">
            <v>0</v>
          </cell>
          <cell r="D1054" t="str">
            <v xml:space="preserve">         </v>
          </cell>
        </row>
        <row r="1055">
          <cell r="C1055">
            <v>0</v>
          </cell>
          <cell r="D1055" t="str">
            <v xml:space="preserve">         </v>
          </cell>
        </row>
        <row r="1056">
          <cell r="C1056">
            <v>0</v>
          </cell>
          <cell r="D1056" t="str">
            <v xml:space="preserve">         </v>
          </cell>
        </row>
        <row r="1057">
          <cell r="C1057">
            <v>0</v>
          </cell>
          <cell r="D1057" t="str">
            <v xml:space="preserve">         </v>
          </cell>
        </row>
        <row r="1058">
          <cell r="C1058">
            <v>0</v>
          </cell>
          <cell r="D1058" t="str">
            <v xml:space="preserve">         </v>
          </cell>
        </row>
        <row r="1059">
          <cell r="C1059">
            <v>0</v>
          </cell>
          <cell r="D1059" t="str">
            <v xml:space="preserve">         </v>
          </cell>
        </row>
        <row r="1060">
          <cell r="C1060">
            <v>0</v>
          </cell>
          <cell r="D1060" t="str">
            <v xml:space="preserve">         </v>
          </cell>
        </row>
        <row r="1061">
          <cell r="C1061">
            <v>0</v>
          </cell>
          <cell r="D1061" t="str">
            <v xml:space="preserve">         </v>
          </cell>
        </row>
        <row r="1062">
          <cell r="C1062">
            <v>0</v>
          </cell>
          <cell r="D1062" t="str">
            <v xml:space="preserve">         </v>
          </cell>
        </row>
        <row r="1063">
          <cell r="C1063">
            <v>0</v>
          </cell>
          <cell r="D1063" t="str">
            <v xml:space="preserve">         </v>
          </cell>
        </row>
        <row r="1064">
          <cell r="C1064">
            <v>0</v>
          </cell>
          <cell r="D1064" t="str">
            <v xml:space="preserve">         </v>
          </cell>
        </row>
        <row r="1065">
          <cell r="C1065">
            <v>0</v>
          </cell>
          <cell r="D1065" t="str">
            <v xml:space="preserve">         </v>
          </cell>
        </row>
        <row r="1066">
          <cell r="C1066">
            <v>0</v>
          </cell>
          <cell r="D1066" t="str">
            <v xml:space="preserve">         </v>
          </cell>
        </row>
        <row r="1067">
          <cell r="C1067">
            <v>0</v>
          </cell>
          <cell r="D1067" t="str">
            <v xml:space="preserve">         </v>
          </cell>
        </row>
        <row r="1068">
          <cell r="C1068">
            <v>0</v>
          </cell>
          <cell r="D1068" t="str">
            <v xml:space="preserve">         </v>
          </cell>
        </row>
        <row r="1069">
          <cell r="C1069">
            <v>0</v>
          </cell>
          <cell r="D1069" t="str">
            <v xml:space="preserve">         </v>
          </cell>
        </row>
        <row r="1070">
          <cell r="C1070">
            <v>0</v>
          </cell>
          <cell r="D1070" t="str">
            <v xml:space="preserve">         </v>
          </cell>
        </row>
        <row r="1071">
          <cell r="C1071">
            <v>0</v>
          </cell>
          <cell r="D1071" t="str">
            <v xml:space="preserve">         </v>
          </cell>
        </row>
        <row r="1072">
          <cell r="C1072">
            <v>0</v>
          </cell>
          <cell r="D1072" t="str">
            <v xml:space="preserve">         </v>
          </cell>
        </row>
        <row r="1073">
          <cell r="C1073">
            <v>0</v>
          </cell>
          <cell r="D1073" t="str">
            <v xml:space="preserve">         </v>
          </cell>
        </row>
        <row r="1074">
          <cell r="C1074">
            <v>0</v>
          </cell>
          <cell r="D1074" t="str">
            <v xml:space="preserve">         </v>
          </cell>
        </row>
        <row r="1075">
          <cell r="C1075">
            <v>0</v>
          </cell>
          <cell r="D1075" t="str">
            <v xml:space="preserve">         </v>
          </cell>
        </row>
        <row r="1076">
          <cell r="C1076">
            <v>0</v>
          </cell>
          <cell r="D1076" t="str">
            <v xml:space="preserve">         </v>
          </cell>
        </row>
        <row r="1077">
          <cell r="C1077">
            <v>0</v>
          </cell>
          <cell r="D1077" t="str">
            <v xml:space="preserve">         </v>
          </cell>
        </row>
        <row r="1078">
          <cell r="C1078">
            <v>0</v>
          </cell>
          <cell r="D1078" t="str">
            <v xml:space="preserve">         </v>
          </cell>
        </row>
        <row r="1079">
          <cell r="C1079">
            <v>0</v>
          </cell>
          <cell r="D1079" t="str">
            <v xml:space="preserve">         </v>
          </cell>
        </row>
        <row r="1080">
          <cell r="C1080">
            <v>0</v>
          </cell>
          <cell r="D1080" t="str">
            <v xml:space="preserve">         </v>
          </cell>
        </row>
        <row r="1081">
          <cell r="C1081">
            <v>0</v>
          </cell>
          <cell r="D1081" t="str">
            <v xml:space="preserve">         </v>
          </cell>
        </row>
        <row r="1082">
          <cell r="C1082">
            <v>0</v>
          </cell>
          <cell r="D1082" t="str">
            <v xml:space="preserve">         </v>
          </cell>
        </row>
        <row r="1083">
          <cell r="C1083">
            <v>0</v>
          </cell>
          <cell r="D1083" t="str">
            <v xml:space="preserve">         </v>
          </cell>
        </row>
        <row r="1084">
          <cell r="C1084">
            <v>0</v>
          </cell>
          <cell r="D1084" t="str">
            <v xml:space="preserve">         </v>
          </cell>
        </row>
        <row r="1085">
          <cell r="C1085">
            <v>0</v>
          </cell>
          <cell r="D1085" t="str">
            <v xml:space="preserve">         </v>
          </cell>
        </row>
        <row r="1086">
          <cell r="C1086">
            <v>0</v>
          </cell>
          <cell r="D1086" t="str">
            <v xml:space="preserve">         </v>
          </cell>
        </row>
        <row r="1087">
          <cell r="C1087">
            <v>0</v>
          </cell>
          <cell r="D1087" t="str">
            <v xml:space="preserve">         </v>
          </cell>
        </row>
        <row r="1088">
          <cell r="C1088">
            <v>0</v>
          </cell>
          <cell r="D1088" t="str">
            <v xml:space="preserve">         </v>
          </cell>
        </row>
        <row r="1089">
          <cell r="C1089">
            <v>0</v>
          </cell>
          <cell r="D1089" t="str">
            <v xml:space="preserve">         </v>
          </cell>
        </row>
        <row r="1090">
          <cell r="C1090">
            <v>0</v>
          </cell>
          <cell r="D1090" t="str">
            <v xml:space="preserve">         </v>
          </cell>
        </row>
        <row r="1091">
          <cell r="C1091">
            <v>0</v>
          </cell>
          <cell r="D1091" t="str">
            <v xml:space="preserve">         </v>
          </cell>
        </row>
        <row r="1092">
          <cell r="C1092">
            <v>0</v>
          </cell>
          <cell r="D1092" t="str">
            <v xml:space="preserve">         </v>
          </cell>
        </row>
        <row r="1093">
          <cell r="C1093">
            <v>0</v>
          </cell>
          <cell r="D1093" t="str">
            <v xml:space="preserve">         </v>
          </cell>
        </row>
        <row r="1094">
          <cell r="C1094">
            <v>0</v>
          </cell>
          <cell r="D1094" t="str">
            <v xml:space="preserve">         </v>
          </cell>
        </row>
        <row r="1095">
          <cell r="C1095">
            <v>0</v>
          </cell>
          <cell r="D1095" t="str">
            <v xml:space="preserve">         </v>
          </cell>
        </row>
        <row r="1096">
          <cell r="C1096">
            <v>0</v>
          </cell>
          <cell r="D1096" t="str">
            <v xml:space="preserve">         </v>
          </cell>
        </row>
        <row r="1097">
          <cell r="C1097">
            <v>0</v>
          </cell>
          <cell r="D1097" t="str">
            <v xml:space="preserve">         </v>
          </cell>
        </row>
        <row r="1098">
          <cell r="C1098">
            <v>0</v>
          </cell>
          <cell r="D1098" t="str">
            <v xml:space="preserve">         </v>
          </cell>
        </row>
        <row r="1099">
          <cell r="C1099">
            <v>0</v>
          </cell>
          <cell r="D1099" t="str">
            <v xml:space="preserve">         </v>
          </cell>
        </row>
        <row r="1100">
          <cell r="C1100">
            <v>0</v>
          </cell>
          <cell r="D1100" t="str">
            <v xml:space="preserve">         </v>
          </cell>
        </row>
        <row r="1101">
          <cell r="C1101">
            <v>0</v>
          </cell>
          <cell r="D1101" t="str">
            <v xml:space="preserve">         </v>
          </cell>
        </row>
        <row r="1102">
          <cell r="C1102">
            <v>0</v>
          </cell>
          <cell r="D1102" t="str">
            <v xml:space="preserve">         </v>
          </cell>
        </row>
        <row r="1103">
          <cell r="C1103">
            <v>0</v>
          </cell>
          <cell r="D1103" t="str">
            <v xml:space="preserve">         </v>
          </cell>
        </row>
        <row r="1104">
          <cell r="C1104">
            <v>0</v>
          </cell>
          <cell r="D1104" t="str">
            <v xml:space="preserve">         </v>
          </cell>
        </row>
        <row r="1105">
          <cell r="C1105">
            <v>0</v>
          </cell>
          <cell r="D1105" t="str">
            <v xml:space="preserve">         </v>
          </cell>
        </row>
        <row r="1106">
          <cell r="C1106">
            <v>0</v>
          </cell>
          <cell r="D1106" t="str">
            <v xml:space="preserve">         </v>
          </cell>
        </row>
        <row r="1107">
          <cell r="C1107">
            <v>0</v>
          </cell>
          <cell r="D1107" t="str">
            <v xml:space="preserve">         </v>
          </cell>
        </row>
        <row r="1108">
          <cell r="C1108">
            <v>0</v>
          </cell>
          <cell r="D1108" t="str">
            <v xml:space="preserve">         </v>
          </cell>
        </row>
        <row r="1109">
          <cell r="C1109">
            <v>0</v>
          </cell>
          <cell r="D1109" t="str">
            <v xml:space="preserve">         </v>
          </cell>
        </row>
        <row r="1110">
          <cell r="C1110">
            <v>0</v>
          </cell>
          <cell r="D1110" t="str">
            <v xml:space="preserve">         </v>
          </cell>
        </row>
        <row r="1111">
          <cell r="C1111">
            <v>0</v>
          </cell>
          <cell r="D1111" t="str">
            <v xml:space="preserve">         </v>
          </cell>
        </row>
        <row r="1112">
          <cell r="C1112">
            <v>0</v>
          </cell>
          <cell r="D1112" t="str">
            <v xml:space="preserve">         </v>
          </cell>
        </row>
        <row r="1113">
          <cell r="C1113">
            <v>0</v>
          </cell>
          <cell r="D1113" t="str">
            <v xml:space="preserve">         </v>
          </cell>
        </row>
        <row r="1114">
          <cell r="C1114">
            <v>0</v>
          </cell>
          <cell r="D1114" t="str">
            <v xml:space="preserve">         </v>
          </cell>
        </row>
        <row r="1115">
          <cell r="C1115">
            <v>0</v>
          </cell>
          <cell r="D1115" t="str">
            <v xml:space="preserve">         </v>
          </cell>
        </row>
        <row r="1116">
          <cell r="C1116">
            <v>0</v>
          </cell>
          <cell r="D1116" t="str">
            <v xml:space="preserve">         </v>
          </cell>
        </row>
        <row r="1117">
          <cell r="C1117">
            <v>0</v>
          </cell>
          <cell r="D1117" t="str">
            <v xml:space="preserve">         </v>
          </cell>
        </row>
        <row r="1118">
          <cell r="C1118">
            <v>0</v>
          </cell>
          <cell r="D1118" t="str">
            <v xml:space="preserve">         </v>
          </cell>
        </row>
        <row r="1119">
          <cell r="C1119">
            <v>0</v>
          </cell>
          <cell r="D1119" t="str">
            <v xml:space="preserve">         </v>
          </cell>
        </row>
        <row r="1120">
          <cell r="C1120">
            <v>0</v>
          </cell>
          <cell r="D1120" t="str">
            <v xml:space="preserve">         </v>
          </cell>
        </row>
        <row r="1121">
          <cell r="C1121">
            <v>0</v>
          </cell>
          <cell r="D1121" t="str">
            <v xml:space="preserve">         </v>
          </cell>
        </row>
        <row r="1122">
          <cell r="C1122">
            <v>0</v>
          </cell>
          <cell r="D1122" t="str">
            <v xml:space="preserve">         </v>
          </cell>
        </row>
        <row r="1123">
          <cell r="C1123">
            <v>0</v>
          </cell>
          <cell r="D1123" t="str">
            <v xml:space="preserve">         </v>
          </cell>
        </row>
        <row r="1124">
          <cell r="C1124">
            <v>0</v>
          </cell>
          <cell r="D1124" t="str">
            <v xml:space="preserve">         </v>
          </cell>
        </row>
        <row r="1125">
          <cell r="C1125">
            <v>0</v>
          </cell>
          <cell r="D1125" t="str">
            <v xml:space="preserve">         </v>
          </cell>
        </row>
        <row r="1126">
          <cell r="C1126">
            <v>0</v>
          </cell>
          <cell r="D1126" t="str">
            <v xml:space="preserve">         </v>
          </cell>
        </row>
        <row r="1127">
          <cell r="C1127">
            <v>0</v>
          </cell>
          <cell r="D1127" t="str">
            <v xml:space="preserve">         </v>
          </cell>
        </row>
        <row r="1128">
          <cell r="C1128">
            <v>0</v>
          </cell>
          <cell r="D1128" t="str">
            <v xml:space="preserve">         </v>
          </cell>
        </row>
        <row r="1129">
          <cell r="C1129">
            <v>0</v>
          </cell>
          <cell r="D1129" t="str">
            <v xml:space="preserve">         </v>
          </cell>
        </row>
        <row r="1130">
          <cell r="C1130">
            <v>0</v>
          </cell>
          <cell r="D1130" t="str">
            <v xml:space="preserve">         </v>
          </cell>
        </row>
        <row r="1131">
          <cell r="C1131">
            <v>0</v>
          </cell>
          <cell r="D1131" t="str">
            <v xml:space="preserve">         </v>
          </cell>
        </row>
        <row r="1132">
          <cell r="C1132">
            <v>0</v>
          </cell>
          <cell r="D1132" t="str">
            <v xml:space="preserve">         </v>
          </cell>
        </row>
        <row r="1133">
          <cell r="C1133">
            <v>0</v>
          </cell>
          <cell r="D1133" t="str">
            <v xml:space="preserve">         </v>
          </cell>
        </row>
        <row r="1134">
          <cell r="C1134">
            <v>0</v>
          </cell>
          <cell r="D1134" t="str">
            <v xml:space="preserve">         </v>
          </cell>
        </row>
        <row r="1135">
          <cell r="C1135">
            <v>0</v>
          </cell>
          <cell r="D1135" t="str">
            <v xml:space="preserve">         </v>
          </cell>
        </row>
        <row r="1136">
          <cell r="C1136">
            <v>0</v>
          </cell>
          <cell r="D1136" t="str">
            <v xml:space="preserve">         </v>
          </cell>
        </row>
        <row r="1137">
          <cell r="C1137">
            <v>0</v>
          </cell>
          <cell r="D1137" t="str">
            <v xml:space="preserve">         </v>
          </cell>
        </row>
        <row r="1138">
          <cell r="C1138">
            <v>0</v>
          </cell>
          <cell r="D1138" t="str">
            <v xml:space="preserve">         </v>
          </cell>
        </row>
        <row r="1139">
          <cell r="C1139">
            <v>0</v>
          </cell>
          <cell r="D1139" t="str">
            <v xml:space="preserve">         </v>
          </cell>
        </row>
        <row r="1140">
          <cell r="C1140">
            <v>0</v>
          </cell>
          <cell r="D1140" t="str">
            <v xml:space="preserve">         </v>
          </cell>
        </row>
        <row r="1141">
          <cell r="C1141">
            <v>0</v>
          </cell>
          <cell r="D1141" t="str">
            <v xml:space="preserve">         </v>
          </cell>
        </row>
        <row r="1142">
          <cell r="C1142">
            <v>0</v>
          </cell>
          <cell r="D1142" t="str">
            <v xml:space="preserve">         </v>
          </cell>
        </row>
        <row r="1143">
          <cell r="C1143">
            <v>0</v>
          </cell>
          <cell r="D1143" t="str">
            <v xml:space="preserve">         </v>
          </cell>
        </row>
        <row r="1144">
          <cell r="C1144">
            <v>0</v>
          </cell>
          <cell r="D1144" t="str">
            <v xml:space="preserve">         </v>
          </cell>
        </row>
        <row r="1145">
          <cell r="C1145">
            <v>0</v>
          </cell>
          <cell r="D1145" t="str">
            <v xml:space="preserve">         </v>
          </cell>
        </row>
        <row r="1146">
          <cell r="C1146">
            <v>0</v>
          </cell>
          <cell r="D1146" t="str">
            <v xml:space="preserve">         </v>
          </cell>
        </row>
        <row r="1147">
          <cell r="C1147">
            <v>0</v>
          </cell>
          <cell r="D1147" t="str">
            <v xml:space="preserve">         </v>
          </cell>
        </row>
        <row r="1148">
          <cell r="C1148">
            <v>0</v>
          </cell>
          <cell r="D1148" t="str">
            <v xml:space="preserve">         </v>
          </cell>
        </row>
        <row r="1149">
          <cell r="C1149">
            <v>0</v>
          </cell>
          <cell r="D1149" t="str">
            <v xml:space="preserve">         </v>
          </cell>
        </row>
        <row r="1150">
          <cell r="C1150">
            <v>0</v>
          </cell>
          <cell r="D1150" t="str">
            <v xml:space="preserve">         </v>
          </cell>
        </row>
        <row r="1151">
          <cell r="C1151">
            <v>0</v>
          </cell>
          <cell r="D1151" t="str">
            <v xml:space="preserve">         </v>
          </cell>
        </row>
        <row r="1152">
          <cell r="C1152">
            <v>0</v>
          </cell>
          <cell r="D1152" t="str">
            <v xml:space="preserve">         </v>
          </cell>
        </row>
        <row r="1153">
          <cell r="C1153">
            <v>0</v>
          </cell>
          <cell r="D1153" t="str">
            <v xml:space="preserve">         </v>
          </cell>
        </row>
        <row r="1154">
          <cell r="C1154">
            <v>0</v>
          </cell>
          <cell r="D1154" t="str">
            <v xml:space="preserve">         </v>
          </cell>
        </row>
        <row r="1155">
          <cell r="C1155">
            <v>0</v>
          </cell>
          <cell r="D1155" t="str">
            <v xml:space="preserve">         </v>
          </cell>
        </row>
        <row r="1156">
          <cell r="C1156">
            <v>0</v>
          </cell>
          <cell r="D1156" t="str">
            <v xml:space="preserve">         </v>
          </cell>
        </row>
        <row r="1157">
          <cell r="C1157">
            <v>0</v>
          </cell>
          <cell r="D1157" t="str">
            <v xml:space="preserve">         </v>
          </cell>
        </row>
        <row r="1158">
          <cell r="C1158">
            <v>0</v>
          </cell>
          <cell r="D1158" t="str">
            <v xml:space="preserve">         </v>
          </cell>
        </row>
        <row r="1159">
          <cell r="C1159">
            <v>0</v>
          </cell>
          <cell r="D1159" t="str">
            <v xml:space="preserve">         </v>
          </cell>
        </row>
        <row r="1160">
          <cell r="C1160">
            <v>0</v>
          </cell>
          <cell r="D1160" t="str">
            <v xml:space="preserve">         </v>
          </cell>
        </row>
        <row r="1161">
          <cell r="C1161">
            <v>0</v>
          </cell>
          <cell r="D1161" t="str">
            <v xml:space="preserve">         </v>
          </cell>
        </row>
        <row r="1162">
          <cell r="C1162">
            <v>0</v>
          </cell>
          <cell r="D1162" t="str">
            <v xml:space="preserve">         </v>
          </cell>
        </row>
        <row r="1163">
          <cell r="C1163">
            <v>0</v>
          </cell>
          <cell r="D1163" t="str">
            <v xml:space="preserve">         </v>
          </cell>
        </row>
        <row r="1164">
          <cell r="C1164">
            <v>0</v>
          </cell>
          <cell r="D1164" t="str">
            <v xml:space="preserve">         </v>
          </cell>
        </row>
        <row r="1165">
          <cell r="C1165">
            <v>0</v>
          </cell>
          <cell r="D1165" t="str">
            <v xml:space="preserve">         </v>
          </cell>
        </row>
        <row r="1166">
          <cell r="C1166">
            <v>0</v>
          </cell>
          <cell r="D1166" t="str">
            <v xml:space="preserve">         </v>
          </cell>
        </row>
        <row r="1167">
          <cell r="C1167">
            <v>0</v>
          </cell>
          <cell r="D1167" t="str">
            <v xml:space="preserve">         </v>
          </cell>
        </row>
        <row r="1168">
          <cell r="C1168">
            <v>0</v>
          </cell>
          <cell r="D1168" t="str">
            <v xml:space="preserve">         </v>
          </cell>
        </row>
        <row r="1169">
          <cell r="C1169">
            <v>0</v>
          </cell>
          <cell r="D1169" t="str">
            <v xml:space="preserve">         </v>
          </cell>
        </row>
        <row r="1170">
          <cell r="C1170">
            <v>0</v>
          </cell>
          <cell r="D1170" t="str">
            <v xml:space="preserve">         </v>
          </cell>
        </row>
        <row r="1171">
          <cell r="C1171">
            <v>0</v>
          </cell>
          <cell r="D1171" t="str">
            <v xml:space="preserve">         </v>
          </cell>
        </row>
        <row r="1172">
          <cell r="C1172">
            <v>0</v>
          </cell>
          <cell r="D1172" t="str">
            <v xml:space="preserve">         </v>
          </cell>
        </row>
        <row r="1173">
          <cell r="C1173">
            <v>0</v>
          </cell>
          <cell r="D1173" t="str">
            <v xml:space="preserve">         </v>
          </cell>
        </row>
        <row r="1174">
          <cell r="C1174">
            <v>0</v>
          </cell>
          <cell r="D1174" t="str">
            <v xml:space="preserve">         </v>
          </cell>
        </row>
        <row r="1175">
          <cell r="C1175">
            <v>0</v>
          </cell>
          <cell r="D1175" t="str">
            <v xml:space="preserve">         </v>
          </cell>
        </row>
        <row r="1176">
          <cell r="C1176">
            <v>0</v>
          </cell>
          <cell r="D1176" t="str">
            <v xml:space="preserve">         </v>
          </cell>
        </row>
        <row r="1177">
          <cell r="C1177">
            <v>0</v>
          </cell>
          <cell r="D1177" t="str">
            <v xml:space="preserve">         </v>
          </cell>
        </row>
        <row r="1178">
          <cell r="C1178">
            <v>0</v>
          </cell>
          <cell r="D1178" t="str">
            <v xml:space="preserve">         </v>
          </cell>
        </row>
        <row r="1179">
          <cell r="C1179">
            <v>0</v>
          </cell>
          <cell r="D1179" t="str">
            <v xml:space="preserve">         </v>
          </cell>
        </row>
        <row r="1180">
          <cell r="C1180">
            <v>0</v>
          </cell>
          <cell r="D1180" t="str">
            <v xml:space="preserve">         </v>
          </cell>
        </row>
        <row r="1181">
          <cell r="C1181">
            <v>0</v>
          </cell>
          <cell r="D1181" t="str">
            <v xml:space="preserve">         </v>
          </cell>
        </row>
        <row r="1182">
          <cell r="C1182">
            <v>0</v>
          </cell>
          <cell r="D1182" t="str">
            <v xml:space="preserve">         </v>
          </cell>
        </row>
        <row r="1183">
          <cell r="C1183">
            <v>0</v>
          </cell>
          <cell r="D1183" t="str">
            <v xml:space="preserve">         </v>
          </cell>
        </row>
        <row r="1184">
          <cell r="C1184">
            <v>0</v>
          </cell>
          <cell r="D1184" t="str">
            <v xml:space="preserve">         </v>
          </cell>
        </row>
        <row r="1185">
          <cell r="C1185">
            <v>0</v>
          </cell>
          <cell r="D1185" t="str">
            <v xml:space="preserve">         </v>
          </cell>
        </row>
        <row r="1186">
          <cell r="C1186">
            <v>0</v>
          </cell>
          <cell r="D1186" t="str">
            <v xml:space="preserve">         </v>
          </cell>
        </row>
        <row r="1187">
          <cell r="C1187">
            <v>0</v>
          </cell>
          <cell r="D1187" t="str">
            <v xml:space="preserve">         </v>
          </cell>
        </row>
        <row r="1188">
          <cell r="C1188">
            <v>0</v>
          </cell>
          <cell r="D1188" t="str">
            <v xml:space="preserve">         </v>
          </cell>
        </row>
        <row r="1189">
          <cell r="C1189">
            <v>0</v>
          </cell>
          <cell r="D1189" t="str">
            <v xml:space="preserve">         </v>
          </cell>
        </row>
        <row r="1190">
          <cell r="C1190">
            <v>0</v>
          </cell>
          <cell r="D1190" t="str">
            <v xml:space="preserve">         </v>
          </cell>
        </row>
        <row r="1191">
          <cell r="C1191">
            <v>0</v>
          </cell>
          <cell r="D1191" t="str">
            <v xml:space="preserve">         </v>
          </cell>
        </row>
        <row r="1192">
          <cell r="C1192">
            <v>0</v>
          </cell>
          <cell r="D1192" t="str">
            <v xml:space="preserve">         </v>
          </cell>
        </row>
        <row r="1193">
          <cell r="C1193">
            <v>0</v>
          </cell>
          <cell r="D1193" t="str">
            <v xml:space="preserve">         </v>
          </cell>
        </row>
        <row r="1194">
          <cell r="C1194">
            <v>0</v>
          </cell>
          <cell r="D1194" t="str">
            <v xml:space="preserve">         </v>
          </cell>
        </row>
        <row r="1195">
          <cell r="C1195">
            <v>0</v>
          </cell>
          <cell r="D1195" t="str">
            <v xml:space="preserve">         </v>
          </cell>
        </row>
        <row r="1196">
          <cell r="C1196">
            <v>0</v>
          </cell>
          <cell r="D1196" t="str">
            <v xml:space="preserve">         </v>
          </cell>
        </row>
        <row r="1197">
          <cell r="C1197">
            <v>0</v>
          </cell>
          <cell r="D1197" t="str">
            <v xml:space="preserve">         </v>
          </cell>
        </row>
        <row r="1198">
          <cell r="C1198">
            <v>0</v>
          </cell>
          <cell r="D1198" t="str">
            <v xml:space="preserve">         </v>
          </cell>
        </row>
        <row r="1199">
          <cell r="C1199">
            <v>0</v>
          </cell>
          <cell r="D1199" t="str">
            <v xml:space="preserve">         </v>
          </cell>
        </row>
        <row r="1200">
          <cell r="C1200">
            <v>0</v>
          </cell>
          <cell r="D1200" t="str">
            <v xml:space="preserve">         </v>
          </cell>
        </row>
        <row r="1201">
          <cell r="C1201">
            <v>0</v>
          </cell>
          <cell r="D1201" t="str">
            <v xml:space="preserve">         </v>
          </cell>
        </row>
        <row r="1202">
          <cell r="C1202">
            <v>0</v>
          </cell>
          <cell r="D1202" t="str">
            <v xml:space="preserve">         </v>
          </cell>
        </row>
        <row r="1203">
          <cell r="C1203">
            <v>0</v>
          </cell>
          <cell r="D1203" t="str">
            <v xml:space="preserve">         </v>
          </cell>
        </row>
        <row r="1204">
          <cell r="C1204">
            <v>0</v>
          </cell>
          <cell r="D1204" t="str">
            <v xml:space="preserve">         </v>
          </cell>
        </row>
        <row r="1205">
          <cell r="C1205">
            <v>0</v>
          </cell>
          <cell r="D1205" t="str">
            <v xml:space="preserve">         </v>
          </cell>
        </row>
        <row r="1206">
          <cell r="C1206">
            <v>0</v>
          </cell>
          <cell r="D1206" t="str">
            <v xml:space="preserve">         </v>
          </cell>
        </row>
        <row r="1207">
          <cell r="C1207">
            <v>0</v>
          </cell>
          <cell r="D1207" t="str">
            <v xml:space="preserve">         </v>
          </cell>
        </row>
        <row r="1208">
          <cell r="C1208">
            <v>0</v>
          </cell>
          <cell r="D1208" t="str">
            <v xml:space="preserve">         </v>
          </cell>
        </row>
        <row r="1209">
          <cell r="C1209">
            <v>0</v>
          </cell>
          <cell r="D1209" t="str">
            <v xml:space="preserve">         </v>
          </cell>
        </row>
        <row r="1210">
          <cell r="C1210">
            <v>0</v>
          </cell>
          <cell r="D1210" t="str">
            <v xml:space="preserve">         </v>
          </cell>
        </row>
        <row r="1211">
          <cell r="C1211">
            <v>0</v>
          </cell>
          <cell r="D1211" t="str">
            <v xml:space="preserve">         </v>
          </cell>
        </row>
        <row r="1212">
          <cell r="C1212">
            <v>0</v>
          </cell>
          <cell r="D1212" t="str">
            <v xml:space="preserve">         </v>
          </cell>
        </row>
        <row r="1213">
          <cell r="C1213">
            <v>0</v>
          </cell>
          <cell r="D1213" t="str">
            <v xml:space="preserve">         </v>
          </cell>
        </row>
        <row r="1214">
          <cell r="C1214">
            <v>0</v>
          </cell>
          <cell r="D1214" t="str">
            <v xml:space="preserve">         </v>
          </cell>
        </row>
        <row r="1215">
          <cell r="C1215">
            <v>0</v>
          </cell>
          <cell r="D1215" t="str">
            <v xml:space="preserve">         </v>
          </cell>
        </row>
        <row r="1216">
          <cell r="C1216">
            <v>0</v>
          </cell>
          <cell r="D1216" t="str">
            <v xml:space="preserve">         </v>
          </cell>
        </row>
        <row r="1217">
          <cell r="C1217">
            <v>0</v>
          </cell>
          <cell r="D1217" t="str">
            <v xml:space="preserve">         </v>
          </cell>
        </row>
        <row r="1218">
          <cell r="C1218">
            <v>0</v>
          </cell>
          <cell r="D1218" t="str">
            <v xml:space="preserve">         </v>
          </cell>
        </row>
        <row r="1219">
          <cell r="C1219">
            <v>0</v>
          </cell>
          <cell r="D1219" t="str">
            <v xml:space="preserve">         </v>
          </cell>
        </row>
        <row r="1220">
          <cell r="C1220">
            <v>0</v>
          </cell>
          <cell r="D1220" t="str">
            <v xml:space="preserve">         </v>
          </cell>
        </row>
        <row r="1221">
          <cell r="C1221">
            <v>0</v>
          </cell>
          <cell r="D1221" t="str">
            <v xml:space="preserve">         </v>
          </cell>
        </row>
        <row r="1222">
          <cell r="C1222">
            <v>0</v>
          </cell>
          <cell r="D1222" t="str">
            <v xml:space="preserve">         </v>
          </cell>
        </row>
        <row r="1223">
          <cell r="C1223">
            <v>0</v>
          </cell>
          <cell r="D1223" t="str">
            <v xml:space="preserve">         </v>
          </cell>
        </row>
        <row r="1224">
          <cell r="C1224">
            <v>0</v>
          </cell>
          <cell r="D1224" t="str">
            <v xml:space="preserve">         </v>
          </cell>
        </row>
        <row r="1225">
          <cell r="C1225">
            <v>0</v>
          </cell>
          <cell r="D1225" t="str">
            <v xml:space="preserve">         </v>
          </cell>
        </row>
        <row r="1226">
          <cell r="C1226">
            <v>0</v>
          </cell>
          <cell r="D1226" t="str">
            <v xml:space="preserve">         </v>
          </cell>
        </row>
        <row r="1227">
          <cell r="C1227">
            <v>0</v>
          </cell>
          <cell r="D1227" t="str">
            <v xml:space="preserve">         </v>
          </cell>
        </row>
        <row r="1228">
          <cell r="C1228">
            <v>0</v>
          </cell>
          <cell r="D1228" t="str">
            <v xml:space="preserve">         </v>
          </cell>
        </row>
        <row r="1229">
          <cell r="C1229">
            <v>0</v>
          </cell>
          <cell r="D1229" t="str">
            <v xml:space="preserve">         </v>
          </cell>
        </row>
        <row r="1230">
          <cell r="C1230">
            <v>0</v>
          </cell>
          <cell r="D1230" t="str">
            <v xml:space="preserve">         </v>
          </cell>
        </row>
        <row r="1231">
          <cell r="C1231">
            <v>0</v>
          </cell>
          <cell r="D1231" t="str">
            <v xml:space="preserve">         </v>
          </cell>
        </row>
        <row r="1232">
          <cell r="C1232">
            <v>0</v>
          </cell>
          <cell r="D1232" t="str">
            <v xml:space="preserve">         </v>
          </cell>
        </row>
        <row r="1233">
          <cell r="C1233">
            <v>0</v>
          </cell>
          <cell r="D1233" t="str">
            <v xml:space="preserve">         </v>
          </cell>
        </row>
        <row r="1234">
          <cell r="C1234">
            <v>0</v>
          </cell>
          <cell r="D1234" t="str">
            <v xml:space="preserve">         </v>
          </cell>
        </row>
        <row r="1235">
          <cell r="C1235">
            <v>0</v>
          </cell>
          <cell r="D1235" t="str">
            <v xml:space="preserve">         </v>
          </cell>
        </row>
        <row r="1236">
          <cell r="C1236">
            <v>0</v>
          </cell>
          <cell r="D1236" t="str">
            <v xml:space="preserve">         </v>
          </cell>
        </row>
        <row r="1237">
          <cell r="C1237">
            <v>0</v>
          </cell>
          <cell r="D1237" t="str">
            <v xml:space="preserve">         </v>
          </cell>
        </row>
        <row r="1238">
          <cell r="C1238">
            <v>0</v>
          </cell>
          <cell r="D1238" t="str">
            <v xml:space="preserve">         </v>
          </cell>
        </row>
        <row r="1239">
          <cell r="C1239">
            <v>0</v>
          </cell>
          <cell r="D1239" t="str">
            <v xml:space="preserve">         </v>
          </cell>
        </row>
        <row r="1240">
          <cell r="C1240">
            <v>0</v>
          </cell>
          <cell r="D1240" t="str">
            <v xml:space="preserve">         </v>
          </cell>
        </row>
        <row r="1241">
          <cell r="C1241">
            <v>0</v>
          </cell>
          <cell r="D1241" t="str">
            <v xml:space="preserve">         </v>
          </cell>
        </row>
        <row r="1242">
          <cell r="C1242">
            <v>0</v>
          </cell>
          <cell r="D1242" t="str">
            <v xml:space="preserve">         </v>
          </cell>
        </row>
        <row r="1243">
          <cell r="C1243">
            <v>0</v>
          </cell>
          <cell r="D1243" t="str">
            <v xml:space="preserve">         </v>
          </cell>
        </row>
        <row r="1244">
          <cell r="C1244">
            <v>0</v>
          </cell>
          <cell r="D1244" t="str">
            <v xml:space="preserve">         </v>
          </cell>
        </row>
        <row r="1245">
          <cell r="C1245">
            <v>0</v>
          </cell>
          <cell r="D1245" t="str">
            <v xml:space="preserve">         </v>
          </cell>
        </row>
        <row r="1246">
          <cell r="C1246">
            <v>0</v>
          </cell>
          <cell r="D1246" t="str">
            <v xml:space="preserve">         </v>
          </cell>
        </row>
        <row r="1247">
          <cell r="C1247">
            <v>0</v>
          </cell>
          <cell r="D1247" t="str">
            <v xml:space="preserve">         </v>
          </cell>
        </row>
        <row r="1248">
          <cell r="C1248">
            <v>0</v>
          </cell>
          <cell r="D1248" t="str">
            <v xml:space="preserve">         </v>
          </cell>
        </row>
        <row r="1249">
          <cell r="C1249">
            <v>0</v>
          </cell>
          <cell r="D1249" t="str">
            <v xml:space="preserve">         </v>
          </cell>
        </row>
        <row r="1250">
          <cell r="C1250">
            <v>0</v>
          </cell>
          <cell r="D1250" t="str">
            <v xml:space="preserve">         </v>
          </cell>
        </row>
        <row r="1251">
          <cell r="C1251">
            <v>0</v>
          </cell>
          <cell r="D1251" t="str">
            <v xml:space="preserve">         </v>
          </cell>
        </row>
        <row r="1252">
          <cell r="C1252">
            <v>0</v>
          </cell>
          <cell r="D1252" t="str">
            <v xml:space="preserve">         </v>
          </cell>
        </row>
        <row r="1253">
          <cell r="C1253">
            <v>0</v>
          </cell>
          <cell r="D1253" t="str">
            <v xml:space="preserve">         </v>
          </cell>
        </row>
        <row r="1254">
          <cell r="C1254">
            <v>0</v>
          </cell>
          <cell r="D1254" t="str">
            <v xml:space="preserve">         </v>
          </cell>
        </row>
        <row r="1255">
          <cell r="C1255">
            <v>0</v>
          </cell>
          <cell r="D1255" t="str">
            <v xml:space="preserve">         </v>
          </cell>
        </row>
        <row r="1256">
          <cell r="C1256">
            <v>0</v>
          </cell>
          <cell r="D1256" t="str">
            <v xml:space="preserve">         </v>
          </cell>
        </row>
        <row r="1257">
          <cell r="C1257">
            <v>0</v>
          </cell>
          <cell r="D1257" t="str">
            <v xml:space="preserve">         </v>
          </cell>
        </row>
        <row r="1258">
          <cell r="C1258">
            <v>0</v>
          </cell>
          <cell r="D1258" t="str">
            <v xml:space="preserve">         </v>
          </cell>
        </row>
        <row r="1259">
          <cell r="C1259">
            <v>0</v>
          </cell>
          <cell r="D1259" t="str">
            <v xml:space="preserve">         </v>
          </cell>
        </row>
        <row r="1260">
          <cell r="C1260">
            <v>0</v>
          </cell>
          <cell r="D1260" t="str">
            <v xml:space="preserve">         </v>
          </cell>
        </row>
        <row r="1261">
          <cell r="C1261">
            <v>0</v>
          </cell>
          <cell r="D1261" t="str">
            <v xml:space="preserve">         </v>
          </cell>
        </row>
        <row r="1262">
          <cell r="C1262">
            <v>0</v>
          </cell>
          <cell r="D1262" t="str">
            <v xml:space="preserve">         </v>
          </cell>
        </row>
        <row r="1263">
          <cell r="C1263">
            <v>0</v>
          </cell>
          <cell r="D1263" t="str">
            <v xml:space="preserve">         </v>
          </cell>
        </row>
        <row r="1264">
          <cell r="C1264">
            <v>0</v>
          </cell>
          <cell r="D1264" t="str">
            <v xml:space="preserve">         </v>
          </cell>
        </row>
        <row r="1265">
          <cell r="C1265">
            <v>0</v>
          </cell>
          <cell r="D1265" t="str">
            <v xml:space="preserve">         </v>
          </cell>
        </row>
        <row r="1266">
          <cell r="C1266">
            <v>0</v>
          </cell>
          <cell r="D1266" t="str">
            <v xml:space="preserve">         </v>
          </cell>
        </row>
        <row r="1267">
          <cell r="C1267">
            <v>0</v>
          </cell>
          <cell r="D1267" t="str">
            <v xml:space="preserve">         </v>
          </cell>
        </row>
        <row r="1268">
          <cell r="C1268">
            <v>0</v>
          </cell>
          <cell r="D1268" t="str">
            <v xml:space="preserve">         </v>
          </cell>
        </row>
        <row r="1269">
          <cell r="C1269">
            <v>0</v>
          </cell>
          <cell r="D1269" t="str">
            <v xml:space="preserve">         </v>
          </cell>
        </row>
        <row r="1270">
          <cell r="C1270">
            <v>0</v>
          </cell>
          <cell r="D1270" t="str">
            <v xml:space="preserve">         </v>
          </cell>
        </row>
        <row r="1271">
          <cell r="C1271">
            <v>0</v>
          </cell>
          <cell r="D1271" t="str">
            <v xml:space="preserve">         </v>
          </cell>
        </row>
        <row r="1272">
          <cell r="C1272">
            <v>0</v>
          </cell>
          <cell r="D1272" t="str">
            <v xml:space="preserve">         </v>
          </cell>
        </row>
        <row r="1273">
          <cell r="C1273">
            <v>0</v>
          </cell>
          <cell r="D1273" t="str">
            <v xml:space="preserve">         </v>
          </cell>
        </row>
        <row r="1274">
          <cell r="C1274">
            <v>0</v>
          </cell>
          <cell r="D1274" t="str">
            <v xml:space="preserve">         </v>
          </cell>
        </row>
        <row r="1275">
          <cell r="C1275">
            <v>0</v>
          </cell>
          <cell r="D1275" t="str">
            <v xml:space="preserve">         </v>
          </cell>
        </row>
        <row r="1276">
          <cell r="C1276">
            <v>0</v>
          </cell>
          <cell r="D1276" t="str">
            <v xml:space="preserve">         </v>
          </cell>
        </row>
        <row r="1277">
          <cell r="C1277">
            <v>0</v>
          </cell>
          <cell r="D1277" t="str">
            <v xml:space="preserve">         </v>
          </cell>
        </row>
        <row r="1278">
          <cell r="C1278">
            <v>0</v>
          </cell>
          <cell r="D1278" t="str">
            <v xml:space="preserve">         </v>
          </cell>
        </row>
        <row r="1279">
          <cell r="C1279">
            <v>0</v>
          </cell>
          <cell r="D1279" t="str">
            <v xml:space="preserve">         </v>
          </cell>
        </row>
        <row r="1280">
          <cell r="C1280">
            <v>0</v>
          </cell>
          <cell r="D1280" t="str">
            <v xml:space="preserve">         </v>
          </cell>
        </row>
        <row r="1281">
          <cell r="C1281">
            <v>0</v>
          </cell>
          <cell r="D1281" t="str">
            <v xml:space="preserve">         </v>
          </cell>
        </row>
        <row r="1282">
          <cell r="C1282">
            <v>0</v>
          </cell>
          <cell r="D1282" t="str">
            <v xml:space="preserve">         </v>
          </cell>
        </row>
        <row r="1283">
          <cell r="C1283">
            <v>0</v>
          </cell>
          <cell r="D1283" t="str">
            <v xml:space="preserve">         </v>
          </cell>
        </row>
        <row r="1284">
          <cell r="C1284">
            <v>0</v>
          </cell>
          <cell r="D1284" t="str">
            <v xml:space="preserve">         </v>
          </cell>
        </row>
        <row r="1285">
          <cell r="C1285">
            <v>0</v>
          </cell>
          <cell r="D1285" t="str">
            <v xml:space="preserve">         </v>
          </cell>
        </row>
        <row r="1286">
          <cell r="C1286">
            <v>0</v>
          </cell>
          <cell r="D1286" t="str">
            <v xml:space="preserve">         </v>
          </cell>
        </row>
        <row r="1287">
          <cell r="C1287">
            <v>0</v>
          </cell>
          <cell r="D1287" t="str">
            <v xml:space="preserve">         </v>
          </cell>
        </row>
        <row r="1288">
          <cell r="C1288">
            <v>0</v>
          </cell>
          <cell r="D1288" t="str">
            <v xml:space="preserve">         </v>
          </cell>
        </row>
        <row r="1289">
          <cell r="C1289">
            <v>0</v>
          </cell>
          <cell r="D1289" t="str">
            <v xml:space="preserve">         </v>
          </cell>
        </row>
        <row r="1290">
          <cell r="C1290">
            <v>0</v>
          </cell>
          <cell r="D1290" t="str">
            <v xml:space="preserve">         </v>
          </cell>
        </row>
        <row r="1291">
          <cell r="C1291">
            <v>0</v>
          </cell>
          <cell r="D1291" t="str">
            <v xml:space="preserve">         </v>
          </cell>
        </row>
        <row r="1292">
          <cell r="C1292">
            <v>0</v>
          </cell>
          <cell r="D1292" t="str">
            <v xml:space="preserve">         </v>
          </cell>
        </row>
        <row r="1293">
          <cell r="C1293">
            <v>0</v>
          </cell>
          <cell r="D1293" t="str">
            <v xml:space="preserve">         </v>
          </cell>
        </row>
        <row r="1294">
          <cell r="C1294">
            <v>0</v>
          </cell>
          <cell r="D1294" t="str">
            <v xml:space="preserve">         </v>
          </cell>
        </row>
        <row r="1295">
          <cell r="C1295">
            <v>0</v>
          </cell>
          <cell r="D1295" t="str">
            <v xml:space="preserve">         </v>
          </cell>
        </row>
        <row r="1296">
          <cell r="C1296">
            <v>0</v>
          </cell>
          <cell r="D1296" t="str">
            <v xml:space="preserve">         </v>
          </cell>
        </row>
        <row r="1297">
          <cell r="C1297">
            <v>0</v>
          </cell>
          <cell r="D1297" t="str">
            <v xml:space="preserve">         </v>
          </cell>
        </row>
        <row r="1298">
          <cell r="C1298">
            <v>0</v>
          </cell>
          <cell r="D1298" t="str">
            <v xml:space="preserve">         </v>
          </cell>
        </row>
        <row r="1299">
          <cell r="C1299">
            <v>0</v>
          </cell>
          <cell r="D1299" t="str">
            <v xml:space="preserve">         </v>
          </cell>
        </row>
        <row r="1300">
          <cell r="C1300">
            <v>0</v>
          </cell>
          <cell r="D1300" t="str">
            <v xml:space="preserve">         </v>
          </cell>
        </row>
        <row r="1301">
          <cell r="C1301">
            <v>0</v>
          </cell>
          <cell r="D1301" t="str">
            <v xml:space="preserve">         </v>
          </cell>
        </row>
        <row r="1302">
          <cell r="C1302">
            <v>0</v>
          </cell>
          <cell r="D1302" t="str">
            <v xml:space="preserve">         </v>
          </cell>
        </row>
        <row r="1303">
          <cell r="C1303">
            <v>0</v>
          </cell>
          <cell r="D1303" t="str">
            <v xml:space="preserve">         </v>
          </cell>
        </row>
        <row r="1304">
          <cell r="C1304">
            <v>0</v>
          </cell>
          <cell r="D1304" t="str">
            <v xml:space="preserve">         </v>
          </cell>
        </row>
        <row r="1305">
          <cell r="C1305">
            <v>0</v>
          </cell>
          <cell r="D1305" t="str">
            <v xml:space="preserve">         </v>
          </cell>
        </row>
        <row r="1306">
          <cell r="C1306">
            <v>0</v>
          </cell>
          <cell r="D1306" t="str">
            <v xml:space="preserve">         </v>
          </cell>
        </row>
        <row r="1307">
          <cell r="C1307">
            <v>0</v>
          </cell>
          <cell r="D1307" t="str">
            <v xml:space="preserve">         </v>
          </cell>
        </row>
        <row r="1308">
          <cell r="C1308">
            <v>0</v>
          </cell>
          <cell r="D1308" t="str">
            <v xml:space="preserve">         </v>
          </cell>
        </row>
        <row r="1309">
          <cell r="C1309">
            <v>0</v>
          </cell>
          <cell r="D1309" t="str">
            <v xml:space="preserve">         </v>
          </cell>
        </row>
        <row r="1310">
          <cell r="C1310">
            <v>0</v>
          </cell>
          <cell r="D1310" t="str">
            <v xml:space="preserve">         </v>
          </cell>
        </row>
        <row r="1311">
          <cell r="C1311">
            <v>0</v>
          </cell>
          <cell r="D1311" t="str">
            <v xml:space="preserve">         </v>
          </cell>
        </row>
        <row r="1312">
          <cell r="C1312">
            <v>0</v>
          </cell>
          <cell r="D1312" t="str">
            <v xml:space="preserve">         </v>
          </cell>
        </row>
        <row r="1313">
          <cell r="C1313">
            <v>0</v>
          </cell>
          <cell r="D1313" t="str">
            <v xml:space="preserve">         </v>
          </cell>
        </row>
        <row r="1314">
          <cell r="C1314">
            <v>0</v>
          </cell>
          <cell r="D1314" t="str">
            <v xml:space="preserve">         </v>
          </cell>
        </row>
        <row r="1315">
          <cell r="C1315">
            <v>0</v>
          </cell>
          <cell r="D1315" t="str">
            <v xml:space="preserve">         </v>
          </cell>
        </row>
        <row r="1316">
          <cell r="C1316">
            <v>0</v>
          </cell>
          <cell r="D1316" t="str">
            <v xml:space="preserve">         </v>
          </cell>
        </row>
        <row r="1317">
          <cell r="C1317">
            <v>0</v>
          </cell>
          <cell r="D1317" t="str">
            <v xml:space="preserve">         </v>
          </cell>
        </row>
        <row r="1318">
          <cell r="C1318">
            <v>0</v>
          </cell>
          <cell r="D1318" t="str">
            <v xml:space="preserve">         </v>
          </cell>
        </row>
        <row r="1319">
          <cell r="C1319">
            <v>0</v>
          </cell>
          <cell r="D1319" t="str">
            <v xml:space="preserve">         </v>
          </cell>
        </row>
        <row r="1320">
          <cell r="C1320">
            <v>0</v>
          </cell>
          <cell r="D1320" t="str">
            <v xml:space="preserve">         </v>
          </cell>
        </row>
        <row r="1321">
          <cell r="C1321">
            <v>0</v>
          </cell>
          <cell r="D1321" t="str">
            <v xml:space="preserve">         </v>
          </cell>
        </row>
        <row r="1322">
          <cell r="C1322">
            <v>0</v>
          </cell>
          <cell r="D1322" t="str">
            <v xml:space="preserve">         </v>
          </cell>
        </row>
        <row r="1323">
          <cell r="C1323">
            <v>0</v>
          </cell>
          <cell r="D1323" t="str">
            <v xml:space="preserve">         </v>
          </cell>
        </row>
        <row r="1324">
          <cell r="C1324">
            <v>0</v>
          </cell>
          <cell r="D1324" t="str">
            <v xml:space="preserve">         </v>
          </cell>
        </row>
        <row r="1325">
          <cell r="C1325">
            <v>0</v>
          </cell>
          <cell r="D1325" t="str">
            <v xml:space="preserve">         </v>
          </cell>
        </row>
        <row r="1326">
          <cell r="C1326">
            <v>0</v>
          </cell>
          <cell r="D1326" t="str">
            <v xml:space="preserve">         </v>
          </cell>
        </row>
        <row r="1327">
          <cell r="C1327">
            <v>0</v>
          </cell>
          <cell r="D1327" t="str">
            <v xml:space="preserve">         </v>
          </cell>
        </row>
        <row r="1328">
          <cell r="C1328">
            <v>0</v>
          </cell>
          <cell r="D1328" t="str">
            <v xml:space="preserve">         </v>
          </cell>
        </row>
        <row r="1329">
          <cell r="C1329">
            <v>0</v>
          </cell>
          <cell r="D1329" t="str">
            <v xml:space="preserve">         </v>
          </cell>
        </row>
        <row r="1330">
          <cell r="C1330">
            <v>0</v>
          </cell>
          <cell r="D1330" t="str">
            <v xml:space="preserve">         </v>
          </cell>
        </row>
        <row r="1331">
          <cell r="C1331">
            <v>0</v>
          </cell>
          <cell r="D1331" t="str">
            <v xml:space="preserve">         </v>
          </cell>
        </row>
        <row r="1332">
          <cell r="C1332">
            <v>0</v>
          </cell>
          <cell r="D1332" t="str">
            <v xml:space="preserve">         </v>
          </cell>
        </row>
        <row r="1333">
          <cell r="C1333">
            <v>0</v>
          </cell>
          <cell r="D1333" t="str">
            <v xml:space="preserve">         </v>
          </cell>
        </row>
        <row r="1334">
          <cell r="C1334">
            <v>0</v>
          </cell>
          <cell r="D1334" t="str">
            <v xml:space="preserve">         </v>
          </cell>
        </row>
        <row r="1335">
          <cell r="C1335">
            <v>0</v>
          </cell>
          <cell r="D1335" t="str">
            <v xml:space="preserve">         </v>
          </cell>
        </row>
        <row r="1336">
          <cell r="C1336">
            <v>0</v>
          </cell>
          <cell r="D1336" t="str">
            <v xml:space="preserve">         </v>
          </cell>
        </row>
        <row r="1337">
          <cell r="C1337">
            <v>0</v>
          </cell>
          <cell r="D1337" t="str">
            <v xml:space="preserve">         </v>
          </cell>
        </row>
        <row r="1338">
          <cell r="C1338">
            <v>0</v>
          </cell>
          <cell r="D1338" t="str">
            <v xml:space="preserve">         </v>
          </cell>
        </row>
        <row r="1339">
          <cell r="C1339">
            <v>0</v>
          </cell>
          <cell r="D1339" t="str">
            <v xml:space="preserve">         </v>
          </cell>
        </row>
        <row r="1340">
          <cell r="C1340">
            <v>0</v>
          </cell>
          <cell r="D1340" t="str">
            <v xml:space="preserve">         </v>
          </cell>
        </row>
        <row r="1341">
          <cell r="C1341">
            <v>0</v>
          </cell>
          <cell r="D1341" t="str">
            <v xml:space="preserve">         </v>
          </cell>
        </row>
        <row r="1342">
          <cell r="C1342">
            <v>0</v>
          </cell>
          <cell r="D1342" t="str">
            <v xml:space="preserve">         </v>
          </cell>
        </row>
        <row r="1343">
          <cell r="C1343">
            <v>0</v>
          </cell>
          <cell r="D1343" t="str">
            <v xml:space="preserve">         </v>
          </cell>
        </row>
        <row r="1344">
          <cell r="C1344">
            <v>0</v>
          </cell>
          <cell r="D1344" t="str">
            <v xml:space="preserve">         </v>
          </cell>
        </row>
        <row r="1345">
          <cell r="C1345">
            <v>0</v>
          </cell>
          <cell r="D1345" t="str">
            <v xml:space="preserve">         </v>
          </cell>
        </row>
        <row r="1346">
          <cell r="C1346">
            <v>0</v>
          </cell>
          <cell r="D1346" t="str">
            <v xml:space="preserve">         </v>
          </cell>
        </row>
        <row r="1347">
          <cell r="C1347">
            <v>0</v>
          </cell>
          <cell r="D1347" t="str">
            <v xml:space="preserve">         </v>
          </cell>
        </row>
        <row r="1348">
          <cell r="C1348">
            <v>0</v>
          </cell>
          <cell r="D1348" t="str">
            <v xml:space="preserve">         </v>
          </cell>
        </row>
        <row r="1349">
          <cell r="C1349">
            <v>0</v>
          </cell>
          <cell r="D1349" t="str">
            <v xml:space="preserve">         </v>
          </cell>
        </row>
        <row r="1350">
          <cell r="C1350">
            <v>0</v>
          </cell>
          <cell r="D1350" t="str">
            <v xml:space="preserve">         </v>
          </cell>
        </row>
        <row r="1351">
          <cell r="C1351">
            <v>0</v>
          </cell>
          <cell r="D1351" t="str">
            <v xml:space="preserve">         </v>
          </cell>
        </row>
        <row r="1352">
          <cell r="C1352">
            <v>0</v>
          </cell>
          <cell r="D1352" t="str">
            <v xml:space="preserve">         </v>
          </cell>
        </row>
        <row r="1353">
          <cell r="C1353">
            <v>0</v>
          </cell>
          <cell r="D1353" t="str">
            <v xml:space="preserve">         </v>
          </cell>
        </row>
        <row r="1354">
          <cell r="C1354">
            <v>0</v>
          </cell>
          <cell r="D1354" t="str">
            <v xml:space="preserve">         </v>
          </cell>
        </row>
        <row r="1355">
          <cell r="C1355">
            <v>0</v>
          </cell>
          <cell r="D1355" t="str">
            <v xml:space="preserve">         </v>
          </cell>
        </row>
        <row r="1356">
          <cell r="C1356">
            <v>0</v>
          </cell>
          <cell r="D1356" t="str">
            <v xml:space="preserve">         </v>
          </cell>
        </row>
        <row r="1357">
          <cell r="C1357">
            <v>0</v>
          </cell>
          <cell r="D1357" t="str">
            <v xml:space="preserve">         </v>
          </cell>
        </row>
        <row r="1358">
          <cell r="C1358">
            <v>0</v>
          </cell>
          <cell r="D1358" t="str">
            <v xml:space="preserve">         </v>
          </cell>
        </row>
        <row r="1359">
          <cell r="C1359">
            <v>0</v>
          </cell>
          <cell r="D1359" t="str">
            <v xml:space="preserve">         </v>
          </cell>
        </row>
        <row r="1360">
          <cell r="C1360">
            <v>0</v>
          </cell>
          <cell r="D1360" t="str">
            <v xml:space="preserve">         </v>
          </cell>
        </row>
        <row r="1361">
          <cell r="C1361">
            <v>0</v>
          </cell>
          <cell r="D1361" t="str">
            <v xml:space="preserve">         </v>
          </cell>
        </row>
        <row r="1362">
          <cell r="C1362">
            <v>0</v>
          </cell>
          <cell r="D1362" t="str">
            <v xml:space="preserve">         </v>
          </cell>
        </row>
        <row r="1363">
          <cell r="C1363">
            <v>0</v>
          </cell>
          <cell r="D1363" t="str">
            <v xml:space="preserve">         </v>
          </cell>
        </row>
        <row r="1364">
          <cell r="C1364">
            <v>0</v>
          </cell>
          <cell r="D1364" t="str">
            <v xml:space="preserve">         </v>
          </cell>
        </row>
        <row r="1365">
          <cell r="C1365">
            <v>0</v>
          </cell>
          <cell r="D1365" t="str">
            <v xml:space="preserve">         </v>
          </cell>
        </row>
        <row r="1366">
          <cell r="C1366">
            <v>0</v>
          </cell>
          <cell r="D1366" t="str">
            <v xml:space="preserve">         </v>
          </cell>
        </row>
        <row r="1367">
          <cell r="C1367">
            <v>0</v>
          </cell>
          <cell r="D1367" t="str">
            <v xml:space="preserve">         </v>
          </cell>
        </row>
        <row r="1368">
          <cell r="C1368">
            <v>0</v>
          </cell>
          <cell r="D1368" t="str">
            <v xml:space="preserve">         </v>
          </cell>
        </row>
        <row r="1369">
          <cell r="C1369">
            <v>0</v>
          </cell>
          <cell r="D1369" t="str">
            <v xml:space="preserve">         </v>
          </cell>
        </row>
        <row r="1370">
          <cell r="C1370">
            <v>0</v>
          </cell>
          <cell r="D1370" t="str">
            <v xml:space="preserve">         </v>
          </cell>
        </row>
        <row r="1371">
          <cell r="C1371">
            <v>0</v>
          </cell>
          <cell r="D1371" t="str">
            <v xml:space="preserve">         </v>
          </cell>
        </row>
        <row r="1372">
          <cell r="C1372">
            <v>0</v>
          </cell>
          <cell r="D1372" t="str">
            <v xml:space="preserve">         </v>
          </cell>
        </row>
        <row r="1373">
          <cell r="C1373">
            <v>0</v>
          </cell>
          <cell r="D1373" t="str">
            <v xml:space="preserve">         </v>
          </cell>
        </row>
        <row r="1374">
          <cell r="C1374">
            <v>0</v>
          </cell>
          <cell r="D1374" t="str">
            <v xml:space="preserve">         </v>
          </cell>
        </row>
        <row r="1375">
          <cell r="C1375">
            <v>0</v>
          </cell>
          <cell r="D1375" t="str">
            <v xml:space="preserve">         </v>
          </cell>
        </row>
        <row r="1376">
          <cell r="C1376">
            <v>0</v>
          </cell>
          <cell r="D1376" t="str">
            <v xml:space="preserve">         </v>
          </cell>
        </row>
        <row r="1377">
          <cell r="C1377">
            <v>0</v>
          </cell>
          <cell r="D1377" t="str">
            <v xml:space="preserve">         </v>
          </cell>
        </row>
        <row r="1378">
          <cell r="C1378">
            <v>0</v>
          </cell>
          <cell r="D1378" t="str">
            <v xml:space="preserve">         </v>
          </cell>
        </row>
        <row r="1379">
          <cell r="C1379">
            <v>0</v>
          </cell>
          <cell r="D1379" t="str">
            <v xml:space="preserve">         </v>
          </cell>
        </row>
        <row r="1380">
          <cell r="C1380">
            <v>0</v>
          </cell>
          <cell r="D1380" t="str">
            <v xml:space="preserve">         </v>
          </cell>
        </row>
        <row r="1381">
          <cell r="C1381">
            <v>0</v>
          </cell>
          <cell r="D1381" t="str">
            <v xml:space="preserve">         </v>
          </cell>
        </row>
        <row r="1382">
          <cell r="C1382">
            <v>0</v>
          </cell>
          <cell r="D1382" t="str">
            <v xml:space="preserve">         </v>
          </cell>
        </row>
        <row r="1383">
          <cell r="C1383">
            <v>0</v>
          </cell>
          <cell r="D1383" t="str">
            <v xml:space="preserve">         </v>
          </cell>
        </row>
        <row r="1384">
          <cell r="C1384">
            <v>0</v>
          </cell>
          <cell r="D1384" t="str">
            <v xml:space="preserve">         </v>
          </cell>
        </row>
        <row r="1385">
          <cell r="C1385">
            <v>0</v>
          </cell>
          <cell r="D1385" t="str">
            <v xml:space="preserve">         </v>
          </cell>
        </row>
        <row r="1386">
          <cell r="C1386">
            <v>0</v>
          </cell>
          <cell r="D1386" t="str">
            <v xml:space="preserve">         </v>
          </cell>
        </row>
        <row r="1387">
          <cell r="C1387">
            <v>0</v>
          </cell>
          <cell r="D1387" t="str">
            <v xml:space="preserve">         </v>
          </cell>
        </row>
        <row r="1388">
          <cell r="C1388">
            <v>0</v>
          </cell>
          <cell r="D1388" t="str">
            <v xml:space="preserve">         </v>
          </cell>
        </row>
        <row r="1389">
          <cell r="C1389">
            <v>0</v>
          </cell>
          <cell r="D1389" t="str">
            <v xml:space="preserve">         </v>
          </cell>
        </row>
        <row r="1390">
          <cell r="C1390">
            <v>0</v>
          </cell>
          <cell r="D1390" t="str">
            <v xml:space="preserve">         </v>
          </cell>
        </row>
        <row r="1391">
          <cell r="C1391">
            <v>0</v>
          </cell>
          <cell r="D1391" t="str">
            <v xml:space="preserve">         </v>
          </cell>
        </row>
        <row r="1392">
          <cell r="C1392">
            <v>0</v>
          </cell>
          <cell r="D1392" t="str">
            <v xml:space="preserve">         </v>
          </cell>
        </row>
        <row r="1393">
          <cell r="C1393">
            <v>0</v>
          </cell>
          <cell r="D1393" t="str">
            <v xml:space="preserve">         </v>
          </cell>
        </row>
        <row r="1394">
          <cell r="C1394">
            <v>0</v>
          </cell>
          <cell r="D1394" t="str">
            <v xml:space="preserve">         </v>
          </cell>
        </row>
        <row r="1395">
          <cell r="C1395">
            <v>0</v>
          </cell>
          <cell r="D1395" t="str">
            <v xml:space="preserve">         </v>
          </cell>
        </row>
        <row r="1396">
          <cell r="C1396">
            <v>0</v>
          </cell>
          <cell r="D1396" t="str">
            <v xml:space="preserve">         </v>
          </cell>
        </row>
        <row r="1397">
          <cell r="C1397">
            <v>0</v>
          </cell>
          <cell r="D1397" t="str">
            <v xml:space="preserve">         </v>
          </cell>
        </row>
        <row r="1398">
          <cell r="C1398">
            <v>0</v>
          </cell>
          <cell r="D1398" t="str">
            <v xml:space="preserve">         </v>
          </cell>
        </row>
        <row r="1399">
          <cell r="C1399">
            <v>0</v>
          </cell>
          <cell r="D1399" t="str">
            <v xml:space="preserve">         </v>
          </cell>
        </row>
        <row r="1400">
          <cell r="C1400">
            <v>0</v>
          </cell>
          <cell r="D1400" t="str">
            <v xml:space="preserve">         </v>
          </cell>
        </row>
        <row r="1401">
          <cell r="C1401">
            <v>0</v>
          </cell>
          <cell r="D1401" t="str">
            <v xml:space="preserve">         </v>
          </cell>
        </row>
        <row r="1402">
          <cell r="C1402">
            <v>0</v>
          </cell>
          <cell r="D1402" t="str">
            <v xml:space="preserve">         </v>
          </cell>
        </row>
        <row r="1403">
          <cell r="C1403">
            <v>0</v>
          </cell>
          <cell r="D1403" t="str">
            <v xml:space="preserve">         </v>
          </cell>
        </row>
        <row r="1404">
          <cell r="C1404">
            <v>0</v>
          </cell>
          <cell r="D1404" t="str">
            <v xml:space="preserve">         </v>
          </cell>
        </row>
        <row r="1405">
          <cell r="C1405">
            <v>0</v>
          </cell>
          <cell r="D1405" t="str">
            <v xml:space="preserve">         </v>
          </cell>
        </row>
        <row r="1406">
          <cell r="C1406">
            <v>0</v>
          </cell>
          <cell r="D1406" t="str">
            <v xml:space="preserve">         </v>
          </cell>
        </row>
        <row r="1407">
          <cell r="C1407">
            <v>0</v>
          </cell>
          <cell r="D1407" t="str">
            <v xml:space="preserve">         </v>
          </cell>
        </row>
        <row r="1408">
          <cell r="C1408">
            <v>0</v>
          </cell>
          <cell r="D1408" t="str">
            <v xml:space="preserve">         </v>
          </cell>
        </row>
        <row r="1409">
          <cell r="C1409">
            <v>0</v>
          </cell>
          <cell r="D1409" t="str">
            <v xml:space="preserve">         </v>
          </cell>
        </row>
        <row r="1410">
          <cell r="C1410">
            <v>0</v>
          </cell>
          <cell r="D1410" t="str">
            <v xml:space="preserve">         </v>
          </cell>
        </row>
        <row r="1411">
          <cell r="C1411">
            <v>0</v>
          </cell>
          <cell r="D1411" t="str">
            <v xml:space="preserve">         </v>
          </cell>
        </row>
        <row r="1412">
          <cell r="C1412">
            <v>0</v>
          </cell>
          <cell r="D1412" t="str">
            <v xml:space="preserve">         </v>
          </cell>
        </row>
        <row r="1413">
          <cell r="C1413">
            <v>0</v>
          </cell>
          <cell r="D1413" t="str">
            <v xml:space="preserve">         </v>
          </cell>
        </row>
        <row r="1414">
          <cell r="C1414">
            <v>0</v>
          </cell>
          <cell r="D1414" t="str">
            <v xml:space="preserve">         </v>
          </cell>
        </row>
        <row r="1415">
          <cell r="C1415">
            <v>0</v>
          </cell>
          <cell r="D1415" t="str">
            <v xml:space="preserve">         </v>
          </cell>
        </row>
        <row r="1416">
          <cell r="C1416">
            <v>0</v>
          </cell>
          <cell r="D1416" t="str">
            <v xml:space="preserve">         </v>
          </cell>
        </row>
        <row r="1417">
          <cell r="C1417">
            <v>0</v>
          </cell>
          <cell r="D1417" t="str">
            <v xml:space="preserve">         </v>
          </cell>
        </row>
        <row r="1418">
          <cell r="C1418">
            <v>0</v>
          </cell>
          <cell r="D1418" t="str">
            <v xml:space="preserve">         </v>
          </cell>
        </row>
        <row r="1419">
          <cell r="C1419">
            <v>0</v>
          </cell>
          <cell r="D1419" t="str">
            <v xml:space="preserve">         </v>
          </cell>
        </row>
        <row r="1420">
          <cell r="C1420">
            <v>0</v>
          </cell>
          <cell r="D1420" t="str">
            <v xml:space="preserve">         </v>
          </cell>
        </row>
        <row r="1421">
          <cell r="C1421">
            <v>0</v>
          </cell>
          <cell r="D1421" t="str">
            <v xml:space="preserve">         </v>
          </cell>
        </row>
        <row r="1422">
          <cell r="C1422">
            <v>0</v>
          </cell>
          <cell r="D1422" t="str">
            <v xml:space="preserve">         </v>
          </cell>
        </row>
        <row r="1423">
          <cell r="C1423">
            <v>0</v>
          </cell>
          <cell r="D1423" t="str">
            <v xml:space="preserve">         </v>
          </cell>
        </row>
        <row r="1424">
          <cell r="C1424">
            <v>0</v>
          </cell>
          <cell r="D1424" t="str">
            <v xml:space="preserve">         </v>
          </cell>
        </row>
        <row r="1425">
          <cell r="C1425">
            <v>0</v>
          </cell>
          <cell r="D1425" t="str">
            <v xml:space="preserve">         </v>
          </cell>
        </row>
        <row r="1426">
          <cell r="C1426">
            <v>0</v>
          </cell>
          <cell r="D1426" t="str">
            <v xml:space="preserve">         </v>
          </cell>
        </row>
        <row r="1427">
          <cell r="C1427">
            <v>0</v>
          </cell>
          <cell r="D1427" t="str">
            <v xml:space="preserve">         </v>
          </cell>
        </row>
        <row r="1428">
          <cell r="C1428">
            <v>0</v>
          </cell>
          <cell r="D1428" t="str">
            <v xml:space="preserve">         </v>
          </cell>
        </row>
        <row r="1429">
          <cell r="C1429">
            <v>0</v>
          </cell>
          <cell r="D1429" t="str">
            <v xml:space="preserve">         </v>
          </cell>
        </row>
        <row r="1430">
          <cell r="C1430">
            <v>0</v>
          </cell>
          <cell r="D1430" t="str">
            <v xml:space="preserve">         </v>
          </cell>
        </row>
        <row r="1431">
          <cell r="C1431">
            <v>0</v>
          </cell>
          <cell r="D1431" t="str">
            <v xml:space="preserve">         </v>
          </cell>
        </row>
        <row r="1432">
          <cell r="C1432">
            <v>0</v>
          </cell>
          <cell r="D1432" t="str">
            <v xml:space="preserve">         </v>
          </cell>
        </row>
        <row r="1433">
          <cell r="C1433">
            <v>0</v>
          </cell>
          <cell r="D1433" t="str">
            <v xml:space="preserve">         </v>
          </cell>
        </row>
        <row r="1434">
          <cell r="C1434">
            <v>0</v>
          </cell>
          <cell r="D1434" t="str">
            <v xml:space="preserve">         </v>
          </cell>
        </row>
        <row r="1435">
          <cell r="C1435">
            <v>0</v>
          </cell>
          <cell r="D1435" t="str">
            <v xml:space="preserve">         </v>
          </cell>
        </row>
        <row r="1436">
          <cell r="C1436">
            <v>0</v>
          </cell>
          <cell r="D1436" t="str">
            <v xml:space="preserve">         </v>
          </cell>
        </row>
        <row r="1437">
          <cell r="C1437">
            <v>0</v>
          </cell>
          <cell r="D1437" t="str">
            <v xml:space="preserve">         </v>
          </cell>
        </row>
        <row r="1438">
          <cell r="C1438">
            <v>0</v>
          </cell>
          <cell r="D1438" t="str">
            <v xml:space="preserve">         </v>
          </cell>
        </row>
        <row r="1439">
          <cell r="C1439">
            <v>0</v>
          </cell>
          <cell r="D1439" t="str">
            <v xml:space="preserve">         </v>
          </cell>
        </row>
        <row r="1440">
          <cell r="C1440">
            <v>0</v>
          </cell>
          <cell r="D1440" t="str">
            <v xml:space="preserve">         </v>
          </cell>
        </row>
        <row r="1441">
          <cell r="C1441">
            <v>0</v>
          </cell>
          <cell r="D1441" t="str">
            <v xml:space="preserve">         </v>
          </cell>
        </row>
        <row r="1442">
          <cell r="C1442">
            <v>0</v>
          </cell>
          <cell r="D1442" t="str">
            <v xml:space="preserve">         </v>
          </cell>
        </row>
        <row r="1443">
          <cell r="C1443">
            <v>0</v>
          </cell>
          <cell r="D1443" t="str">
            <v xml:space="preserve">         </v>
          </cell>
        </row>
        <row r="1444">
          <cell r="C1444">
            <v>0</v>
          </cell>
          <cell r="D1444" t="str">
            <v xml:space="preserve">         </v>
          </cell>
        </row>
        <row r="1445">
          <cell r="C1445">
            <v>0</v>
          </cell>
          <cell r="D1445" t="str">
            <v xml:space="preserve">         </v>
          </cell>
        </row>
        <row r="1446">
          <cell r="C1446">
            <v>0</v>
          </cell>
          <cell r="D1446" t="str">
            <v xml:space="preserve">         </v>
          </cell>
        </row>
        <row r="1447">
          <cell r="C1447">
            <v>0</v>
          </cell>
          <cell r="D1447" t="str">
            <v xml:space="preserve">         </v>
          </cell>
        </row>
        <row r="1448">
          <cell r="C1448">
            <v>0</v>
          </cell>
          <cell r="D1448" t="str">
            <v xml:space="preserve">         </v>
          </cell>
        </row>
        <row r="1449">
          <cell r="C1449">
            <v>0</v>
          </cell>
          <cell r="D1449" t="str">
            <v xml:space="preserve">         </v>
          </cell>
        </row>
        <row r="1450">
          <cell r="C1450">
            <v>0</v>
          </cell>
          <cell r="D1450" t="str">
            <v xml:space="preserve">         </v>
          </cell>
        </row>
        <row r="1451">
          <cell r="C1451">
            <v>0</v>
          </cell>
          <cell r="D1451" t="str">
            <v xml:space="preserve">         </v>
          </cell>
        </row>
        <row r="1452">
          <cell r="C1452">
            <v>0</v>
          </cell>
          <cell r="D1452" t="str">
            <v xml:space="preserve">         </v>
          </cell>
        </row>
        <row r="1453">
          <cell r="C1453">
            <v>0</v>
          </cell>
          <cell r="D1453" t="str">
            <v xml:space="preserve">         </v>
          </cell>
        </row>
        <row r="1454">
          <cell r="C1454">
            <v>0</v>
          </cell>
          <cell r="D1454" t="str">
            <v xml:space="preserve">         </v>
          </cell>
        </row>
        <row r="1455">
          <cell r="C1455">
            <v>0</v>
          </cell>
          <cell r="D1455" t="str">
            <v xml:space="preserve">         </v>
          </cell>
        </row>
        <row r="1456">
          <cell r="C1456">
            <v>0</v>
          </cell>
          <cell r="D1456" t="str">
            <v xml:space="preserve">         </v>
          </cell>
        </row>
        <row r="1457">
          <cell r="C1457">
            <v>0</v>
          </cell>
          <cell r="D1457" t="str">
            <v xml:space="preserve">         </v>
          </cell>
        </row>
        <row r="1458">
          <cell r="C1458">
            <v>0</v>
          </cell>
          <cell r="D1458" t="str">
            <v xml:space="preserve">         </v>
          </cell>
        </row>
        <row r="1459">
          <cell r="C1459">
            <v>0</v>
          </cell>
          <cell r="D1459" t="str">
            <v xml:space="preserve">         </v>
          </cell>
        </row>
        <row r="1460">
          <cell r="C1460">
            <v>0</v>
          </cell>
          <cell r="D1460" t="str">
            <v xml:space="preserve">         </v>
          </cell>
        </row>
        <row r="1461">
          <cell r="C1461">
            <v>0</v>
          </cell>
          <cell r="D1461" t="str">
            <v xml:space="preserve">         </v>
          </cell>
        </row>
        <row r="1462">
          <cell r="C1462">
            <v>0</v>
          </cell>
          <cell r="D1462" t="str">
            <v xml:space="preserve">         </v>
          </cell>
        </row>
        <row r="1463">
          <cell r="C1463">
            <v>0</v>
          </cell>
          <cell r="D1463" t="str">
            <v xml:space="preserve">         </v>
          </cell>
        </row>
        <row r="1464">
          <cell r="C1464">
            <v>0</v>
          </cell>
          <cell r="D1464" t="str">
            <v xml:space="preserve">         </v>
          </cell>
        </row>
        <row r="1465">
          <cell r="C1465">
            <v>0</v>
          </cell>
          <cell r="D1465" t="str">
            <v xml:space="preserve">         </v>
          </cell>
        </row>
        <row r="1466">
          <cell r="C1466">
            <v>0</v>
          </cell>
          <cell r="D1466" t="str">
            <v xml:space="preserve">         </v>
          </cell>
        </row>
        <row r="1467">
          <cell r="C1467">
            <v>0</v>
          </cell>
          <cell r="D1467" t="str">
            <v xml:space="preserve">         </v>
          </cell>
        </row>
        <row r="1468">
          <cell r="C1468">
            <v>0</v>
          </cell>
          <cell r="D1468" t="str">
            <v xml:space="preserve">         </v>
          </cell>
        </row>
        <row r="1469">
          <cell r="C1469">
            <v>0</v>
          </cell>
          <cell r="D1469" t="str">
            <v xml:space="preserve">         </v>
          </cell>
        </row>
        <row r="1470">
          <cell r="C1470">
            <v>0</v>
          </cell>
          <cell r="D1470" t="str">
            <v xml:space="preserve">         </v>
          </cell>
        </row>
        <row r="1471">
          <cell r="C1471">
            <v>0</v>
          </cell>
          <cell r="D1471" t="str">
            <v xml:space="preserve">         </v>
          </cell>
        </row>
        <row r="1472">
          <cell r="C1472">
            <v>0</v>
          </cell>
          <cell r="D1472" t="str">
            <v xml:space="preserve">         </v>
          </cell>
        </row>
        <row r="1473">
          <cell r="C1473">
            <v>0</v>
          </cell>
          <cell r="D1473" t="str">
            <v xml:space="preserve">         </v>
          </cell>
        </row>
        <row r="1474">
          <cell r="C1474">
            <v>0</v>
          </cell>
          <cell r="D1474" t="str">
            <v xml:space="preserve">         </v>
          </cell>
        </row>
        <row r="1475">
          <cell r="C1475">
            <v>0</v>
          </cell>
          <cell r="D1475" t="str">
            <v xml:space="preserve">         </v>
          </cell>
        </row>
        <row r="1476">
          <cell r="C1476">
            <v>0</v>
          </cell>
          <cell r="D1476" t="str">
            <v xml:space="preserve">         </v>
          </cell>
        </row>
        <row r="1477">
          <cell r="C1477">
            <v>0</v>
          </cell>
          <cell r="D1477" t="str">
            <v xml:space="preserve">         </v>
          </cell>
        </row>
        <row r="1478">
          <cell r="C1478">
            <v>0</v>
          </cell>
          <cell r="D1478" t="str">
            <v xml:space="preserve">         </v>
          </cell>
        </row>
        <row r="1479">
          <cell r="C1479">
            <v>0</v>
          </cell>
          <cell r="D1479" t="str">
            <v xml:space="preserve">         </v>
          </cell>
        </row>
        <row r="1480">
          <cell r="C1480">
            <v>0</v>
          </cell>
          <cell r="D1480" t="str">
            <v xml:space="preserve">         </v>
          </cell>
        </row>
        <row r="1481">
          <cell r="C1481">
            <v>0</v>
          </cell>
          <cell r="D1481" t="str">
            <v xml:space="preserve">         </v>
          </cell>
        </row>
        <row r="1482">
          <cell r="C1482">
            <v>0</v>
          </cell>
          <cell r="D1482" t="str">
            <v xml:space="preserve">         </v>
          </cell>
        </row>
        <row r="1483">
          <cell r="C1483">
            <v>0</v>
          </cell>
          <cell r="D1483" t="str">
            <v xml:space="preserve">         </v>
          </cell>
        </row>
        <row r="1484">
          <cell r="C1484">
            <v>0</v>
          </cell>
          <cell r="D1484" t="str">
            <v xml:space="preserve">         </v>
          </cell>
        </row>
        <row r="1485">
          <cell r="C1485">
            <v>0</v>
          </cell>
          <cell r="D1485" t="str">
            <v xml:space="preserve">         </v>
          </cell>
        </row>
        <row r="1486">
          <cell r="C1486">
            <v>0</v>
          </cell>
          <cell r="D1486" t="str">
            <v xml:space="preserve">         </v>
          </cell>
        </row>
        <row r="1487">
          <cell r="C1487">
            <v>0</v>
          </cell>
          <cell r="D1487" t="str">
            <v xml:space="preserve">         </v>
          </cell>
        </row>
        <row r="1488">
          <cell r="C1488">
            <v>0</v>
          </cell>
          <cell r="D1488" t="str">
            <v xml:space="preserve">         </v>
          </cell>
        </row>
        <row r="1489">
          <cell r="C1489">
            <v>0</v>
          </cell>
          <cell r="D1489" t="str">
            <v xml:space="preserve">         </v>
          </cell>
        </row>
        <row r="1490">
          <cell r="C1490">
            <v>0</v>
          </cell>
          <cell r="D1490" t="str">
            <v xml:space="preserve">         </v>
          </cell>
        </row>
        <row r="1491">
          <cell r="C1491">
            <v>0</v>
          </cell>
          <cell r="D1491" t="str">
            <v xml:space="preserve">         </v>
          </cell>
        </row>
        <row r="1492">
          <cell r="C1492">
            <v>0</v>
          </cell>
          <cell r="D1492" t="str">
            <v xml:space="preserve">         </v>
          </cell>
        </row>
        <row r="1493">
          <cell r="C1493">
            <v>0</v>
          </cell>
          <cell r="D1493" t="str">
            <v xml:space="preserve">         </v>
          </cell>
        </row>
        <row r="1494">
          <cell r="C1494">
            <v>0</v>
          </cell>
          <cell r="D1494" t="str">
            <v xml:space="preserve">         </v>
          </cell>
        </row>
        <row r="1495">
          <cell r="C1495">
            <v>0</v>
          </cell>
          <cell r="D1495" t="str">
            <v xml:space="preserve">         </v>
          </cell>
        </row>
        <row r="1496">
          <cell r="C1496">
            <v>0</v>
          </cell>
          <cell r="D1496" t="str">
            <v xml:space="preserve">         </v>
          </cell>
        </row>
        <row r="1497">
          <cell r="C1497">
            <v>0</v>
          </cell>
          <cell r="D1497" t="str">
            <v xml:space="preserve">         </v>
          </cell>
        </row>
        <row r="1498">
          <cell r="C1498">
            <v>0</v>
          </cell>
          <cell r="D1498" t="str">
            <v xml:space="preserve">         </v>
          </cell>
        </row>
        <row r="1499">
          <cell r="C1499">
            <v>0</v>
          </cell>
          <cell r="D1499" t="str">
            <v xml:space="preserve">         </v>
          </cell>
        </row>
        <row r="1500">
          <cell r="C1500">
            <v>0</v>
          </cell>
          <cell r="D1500" t="str">
            <v xml:space="preserve">         </v>
          </cell>
        </row>
        <row r="1501">
          <cell r="C1501">
            <v>0</v>
          </cell>
          <cell r="D1501" t="str">
            <v xml:space="preserve">         </v>
          </cell>
        </row>
        <row r="1502">
          <cell r="C1502">
            <v>0</v>
          </cell>
          <cell r="D1502" t="str">
            <v xml:space="preserve">         </v>
          </cell>
        </row>
        <row r="1503">
          <cell r="C1503">
            <v>0</v>
          </cell>
          <cell r="D1503" t="str">
            <v xml:space="preserve">         </v>
          </cell>
        </row>
        <row r="1504">
          <cell r="C1504">
            <v>0</v>
          </cell>
          <cell r="D1504" t="str">
            <v xml:space="preserve">         </v>
          </cell>
        </row>
        <row r="1505">
          <cell r="C1505">
            <v>0</v>
          </cell>
          <cell r="D1505" t="str">
            <v xml:space="preserve">         </v>
          </cell>
        </row>
        <row r="1506">
          <cell r="C1506">
            <v>0</v>
          </cell>
          <cell r="D1506" t="str">
            <v xml:space="preserve">         </v>
          </cell>
        </row>
        <row r="1507">
          <cell r="C1507">
            <v>0</v>
          </cell>
          <cell r="D1507" t="str">
            <v xml:space="preserve">         </v>
          </cell>
        </row>
        <row r="1508">
          <cell r="C1508">
            <v>0</v>
          </cell>
          <cell r="D1508" t="str">
            <v xml:space="preserve">         </v>
          </cell>
        </row>
        <row r="1509">
          <cell r="C1509">
            <v>0</v>
          </cell>
          <cell r="D1509" t="str">
            <v xml:space="preserve">         </v>
          </cell>
        </row>
        <row r="1510">
          <cell r="C1510">
            <v>0</v>
          </cell>
          <cell r="D1510" t="str">
            <v xml:space="preserve">         </v>
          </cell>
        </row>
        <row r="1511">
          <cell r="C1511">
            <v>0</v>
          </cell>
          <cell r="D1511" t="str">
            <v xml:space="preserve">         </v>
          </cell>
        </row>
        <row r="1512">
          <cell r="C1512">
            <v>0</v>
          </cell>
          <cell r="D1512" t="str">
            <v xml:space="preserve">         </v>
          </cell>
        </row>
        <row r="1513">
          <cell r="C1513">
            <v>0</v>
          </cell>
          <cell r="D1513" t="str">
            <v xml:space="preserve">         </v>
          </cell>
        </row>
        <row r="1514">
          <cell r="C1514">
            <v>0</v>
          </cell>
          <cell r="D1514" t="str">
            <v xml:space="preserve">         </v>
          </cell>
        </row>
        <row r="1515">
          <cell r="C1515">
            <v>0</v>
          </cell>
          <cell r="D1515" t="str">
            <v xml:space="preserve">         </v>
          </cell>
        </row>
        <row r="1516">
          <cell r="C1516">
            <v>0</v>
          </cell>
          <cell r="D1516" t="str">
            <v xml:space="preserve">         </v>
          </cell>
        </row>
        <row r="1517">
          <cell r="C1517">
            <v>0</v>
          </cell>
          <cell r="D1517" t="str">
            <v xml:space="preserve">         </v>
          </cell>
        </row>
        <row r="1518">
          <cell r="C1518">
            <v>0</v>
          </cell>
          <cell r="D1518" t="str">
            <v xml:space="preserve">         </v>
          </cell>
        </row>
        <row r="1519">
          <cell r="C1519">
            <v>0</v>
          </cell>
          <cell r="D1519" t="str">
            <v xml:space="preserve">         </v>
          </cell>
        </row>
        <row r="1520">
          <cell r="C1520">
            <v>0</v>
          </cell>
          <cell r="D1520" t="str">
            <v xml:space="preserve">         </v>
          </cell>
        </row>
        <row r="1521">
          <cell r="C1521">
            <v>0</v>
          </cell>
          <cell r="D1521" t="str">
            <v xml:space="preserve">         </v>
          </cell>
        </row>
        <row r="1522">
          <cell r="C1522">
            <v>0</v>
          </cell>
          <cell r="D1522" t="str">
            <v xml:space="preserve">         </v>
          </cell>
        </row>
        <row r="1523">
          <cell r="C1523">
            <v>0</v>
          </cell>
          <cell r="D1523" t="str">
            <v xml:space="preserve">         </v>
          </cell>
        </row>
        <row r="1524">
          <cell r="C1524">
            <v>0</v>
          </cell>
          <cell r="D1524" t="str">
            <v xml:space="preserve">         </v>
          </cell>
        </row>
        <row r="1525">
          <cell r="C1525">
            <v>0</v>
          </cell>
          <cell r="D1525" t="str">
            <v xml:space="preserve">         </v>
          </cell>
        </row>
        <row r="1526">
          <cell r="C1526">
            <v>0</v>
          </cell>
          <cell r="D1526" t="str">
            <v xml:space="preserve">         </v>
          </cell>
        </row>
        <row r="1527">
          <cell r="C1527">
            <v>0</v>
          </cell>
          <cell r="D1527" t="str">
            <v xml:space="preserve">         </v>
          </cell>
        </row>
        <row r="1528">
          <cell r="C1528">
            <v>0</v>
          </cell>
          <cell r="D1528" t="str">
            <v xml:space="preserve">         </v>
          </cell>
        </row>
        <row r="1529">
          <cell r="C1529">
            <v>0</v>
          </cell>
          <cell r="D1529" t="str">
            <v xml:space="preserve">         </v>
          </cell>
        </row>
        <row r="1530">
          <cell r="C1530">
            <v>0</v>
          </cell>
          <cell r="D1530" t="str">
            <v xml:space="preserve">         </v>
          </cell>
        </row>
        <row r="1531">
          <cell r="C1531">
            <v>0</v>
          </cell>
          <cell r="D1531" t="str">
            <v xml:space="preserve">         </v>
          </cell>
        </row>
        <row r="1532">
          <cell r="C1532">
            <v>0</v>
          </cell>
          <cell r="D1532" t="str">
            <v xml:space="preserve">         </v>
          </cell>
        </row>
        <row r="1533">
          <cell r="C1533">
            <v>0</v>
          </cell>
          <cell r="D1533" t="str">
            <v xml:space="preserve">         </v>
          </cell>
        </row>
        <row r="1534">
          <cell r="C1534">
            <v>0</v>
          </cell>
          <cell r="D1534" t="str">
            <v xml:space="preserve">         </v>
          </cell>
        </row>
        <row r="1535">
          <cell r="C1535">
            <v>0</v>
          </cell>
          <cell r="D1535" t="str">
            <v xml:space="preserve">         </v>
          </cell>
        </row>
        <row r="1536">
          <cell r="C1536">
            <v>0</v>
          </cell>
          <cell r="D1536" t="str">
            <v xml:space="preserve">         </v>
          </cell>
        </row>
        <row r="1537">
          <cell r="C1537">
            <v>0</v>
          </cell>
          <cell r="D1537" t="str">
            <v xml:space="preserve">         </v>
          </cell>
        </row>
        <row r="1538">
          <cell r="C1538">
            <v>0</v>
          </cell>
          <cell r="D1538" t="str">
            <v xml:space="preserve">         </v>
          </cell>
        </row>
        <row r="1539">
          <cell r="C1539">
            <v>0</v>
          </cell>
          <cell r="D1539" t="str">
            <v xml:space="preserve">         </v>
          </cell>
        </row>
        <row r="1540">
          <cell r="C1540">
            <v>0</v>
          </cell>
          <cell r="D1540" t="str">
            <v xml:space="preserve">         </v>
          </cell>
        </row>
        <row r="1541">
          <cell r="C1541">
            <v>0</v>
          </cell>
          <cell r="D1541" t="str">
            <v xml:space="preserve">         </v>
          </cell>
        </row>
        <row r="1542">
          <cell r="C1542">
            <v>0</v>
          </cell>
          <cell r="D1542" t="str">
            <v xml:space="preserve">         </v>
          </cell>
        </row>
        <row r="1543">
          <cell r="C1543">
            <v>0</v>
          </cell>
          <cell r="D1543" t="str">
            <v xml:space="preserve">         </v>
          </cell>
        </row>
        <row r="1544">
          <cell r="C1544">
            <v>0</v>
          </cell>
          <cell r="D1544" t="str">
            <v xml:space="preserve">         </v>
          </cell>
        </row>
        <row r="1545">
          <cell r="C1545">
            <v>0</v>
          </cell>
          <cell r="D1545" t="str">
            <v xml:space="preserve">         </v>
          </cell>
        </row>
        <row r="1546">
          <cell r="C1546">
            <v>0</v>
          </cell>
          <cell r="D1546" t="str">
            <v xml:space="preserve">         </v>
          </cell>
        </row>
        <row r="1547">
          <cell r="C1547">
            <v>0</v>
          </cell>
          <cell r="D1547" t="str">
            <v xml:space="preserve">         </v>
          </cell>
        </row>
        <row r="1548">
          <cell r="C1548">
            <v>0</v>
          </cell>
          <cell r="D1548" t="str">
            <v xml:space="preserve">         </v>
          </cell>
        </row>
        <row r="1549">
          <cell r="C1549">
            <v>0</v>
          </cell>
          <cell r="D1549" t="str">
            <v xml:space="preserve">         </v>
          </cell>
        </row>
        <row r="1550">
          <cell r="C1550">
            <v>0</v>
          </cell>
          <cell r="D1550" t="str">
            <v xml:space="preserve">         </v>
          </cell>
        </row>
        <row r="1551">
          <cell r="C1551">
            <v>0</v>
          </cell>
          <cell r="D1551" t="str">
            <v xml:space="preserve">         </v>
          </cell>
        </row>
        <row r="1552">
          <cell r="C1552">
            <v>0</v>
          </cell>
          <cell r="D1552" t="str">
            <v xml:space="preserve">         </v>
          </cell>
        </row>
        <row r="1553">
          <cell r="C1553">
            <v>0</v>
          </cell>
          <cell r="D1553" t="str">
            <v xml:space="preserve">         </v>
          </cell>
        </row>
        <row r="1554">
          <cell r="C1554">
            <v>0</v>
          </cell>
          <cell r="D1554" t="str">
            <v xml:space="preserve">         </v>
          </cell>
        </row>
        <row r="1555">
          <cell r="C1555">
            <v>0</v>
          </cell>
          <cell r="D1555" t="str">
            <v xml:space="preserve">         </v>
          </cell>
        </row>
        <row r="1556">
          <cell r="C1556">
            <v>0</v>
          </cell>
          <cell r="D1556" t="str">
            <v xml:space="preserve">         </v>
          </cell>
        </row>
        <row r="1557">
          <cell r="C1557">
            <v>0</v>
          </cell>
          <cell r="D1557" t="str">
            <v xml:space="preserve">         </v>
          </cell>
        </row>
        <row r="1558">
          <cell r="C1558">
            <v>0</v>
          </cell>
          <cell r="D1558" t="str">
            <v xml:space="preserve">         </v>
          </cell>
        </row>
        <row r="1559">
          <cell r="C1559">
            <v>0</v>
          </cell>
          <cell r="D1559" t="str">
            <v xml:space="preserve">         </v>
          </cell>
        </row>
        <row r="1560">
          <cell r="C1560">
            <v>0</v>
          </cell>
          <cell r="D1560" t="str">
            <v xml:space="preserve">         </v>
          </cell>
        </row>
        <row r="1561">
          <cell r="C1561">
            <v>0</v>
          </cell>
          <cell r="D1561" t="str">
            <v xml:space="preserve">         </v>
          </cell>
        </row>
        <row r="1562">
          <cell r="C1562">
            <v>0</v>
          </cell>
          <cell r="D1562" t="str">
            <v xml:space="preserve">         </v>
          </cell>
        </row>
        <row r="1563">
          <cell r="C1563">
            <v>0</v>
          </cell>
          <cell r="D1563" t="str">
            <v xml:space="preserve">         </v>
          </cell>
        </row>
        <row r="1564">
          <cell r="C1564">
            <v>0</v>
          </cell>
          <cell r="D1564" t="str">
            <v xml:space="preserve">         </v>
          </cell>
        </row>
        <row r="1565">
          <cell r="C1565">
            <v>0</v>
          </cell>
          <cell r="D1565" t="str">
            <v xml:space="preserve">         </v>
          </cell>
        </row>
        <row r="1566">
          <cell r="C1566">
            <v>0</v>
          </cell>
          <cell r="D1566" t="str">
            <v xml:space="preserve">         </v>
          </cell>
        </row>
        <row r="1567">
          <cell r="C1567">
            <v>0</v>
          </cell>
          <cell r="D1567" t="str">
            <v xml:space="preserve">         </v>
          </cell>
        </row>
        <row r="1568">
          <cell r="C1568">
            <v>0</v>
          </cell>
          <cell r="D1568" t="str">
            <v xml:space="preserve">         </v>
          </cell>
        </row>
        <row r="1569">
          <cell r="C1569">
            <v>0</v>
          </cell>
          <cell r="D1569" t="str">
            <v xml:space="preserve">         </v>
          </cell>
        </row>
        <row r="1570">
          <cell r="C1570">
            <v>0</v>
          </cell>
          <cell r="D1570" t="str">
            <v xml:space="preserve">         </v>
          </cell>
        </row>
        <row r="1571">
          <cell r="C1571">
            <v>0</v>
          </cell>
          <cell r="D1571" t="str">
            <v xml:space="preserve">         </v>
          </cell>
        </row>
        <row r="1572">
          <cell r="C1572">
            <v>0</v>
          </cell>
          <cell r="D1572" t="str">
            <v xml:space="preserve">         </v>
          </cell>
        </row>
        <row r="1573">
          <cell r="C1573">
            <v>0</v>
          </cell>
          <cell r="D1573" t="str">
            <v xml:space="preserve">         </v>
          </cell>
        </row>
        <row r="1574">
          <cell r="C1574">
            <v>0</v>
          </cell>
          <cell r="D1574" t="str">
            <v xml:space="preserve">         </v>
          </cell>
        </row>
        <row r="1575">
          <cell r="C1575">
            <v>0</v>
          </cell>
          <cell r="D1575" t="str">
            <v xml:space="preserve">         </v>
          </cell>
        </row>
        <row r="1576">
          <cell r="C1576">
            <v>0</v>
          </cell>
          <cell r="D1576" t="str">
            <v xml:space="preserve">         </v>
          </cell>
        </row>
        <row r="1577">
          <cell r="C1577">
            <v>0</v>
          </cell>
          <cell r="D1577" t="str">
            <v xml:space="preserve">         </v>
          </cell>
        </row>
        <row r="1578">
          <cell r="C1578">
            <v>0</v>
          </cell>
          <cell r="D1578" t="str">
            <v xml:space="preserve">         </v>
          </cell>
        </row>
        <row r="1579">
          <cell r="C1579">
            <v>0</v>
          </cell>
          <cell r="D1579" t="str">
            <v xml:space="preserve">         </v>
          </cell>
        </row>
        <row r="1580">
          <cell r="C1580">
            <v>0</v>
          </cell>
          <cell r="D1580" t="str">
            <v xml:space="preserve">         </v>
          </cell>
        </row>
        <row r="1581">
          <cell r="C1581">
            <v>0</v>
          </cell>
          <cell r="D1581" t="str">
            <v xml:space="preserve">         </v>
          </cell>
        </row>
        <row r="1582">
          <cell r="C1582">
            <v>0</v>
          </cell>
          <cell r="D1582" t="str">
            <v xml:space="preserve">         </v>
          </cell>
        </row>
        <row r="1583">
          <cell r="C1583">
            <v>0</v>
          </cell>
          <cell r="D1583" t="str">
            <v xml:space="preserve">         </v>
          </cell>
        </row>
        <row r="1584">
          <cell r="C1584">
            <v>0</v>
          </cell>
          <cell r="D1584" t="str">
            <v xml:space="preserve">         </v>
          </cell>
        </row>
        <row r="1585">
          <cell r="C1585">
            <v>0</v>
          </cell>
          <cell r="D1585" t="str">
            <v xml:space="preserve">         </v>
          </cell>
        </row>
        <row r="1586">
          <cell r="C1586">
            <v>0</v>
          </cell>
          <cell r="D1586" t="str">
            <v xml:space="preserve">         </v>
          </cell>
        </row>
        <row r="1587">
          <cell r="C1587">
            <v>0</v>
          </cell>
          <cell r="D1587" t="str">
            <v xml:space="preserve">         </v>
          </cell>
        </row>
        <row r="1588">
          <cell r="C1588">
            <v>0</v>
          </cell>
          <cell r="D1588" t="str">
            <v xml:space="preserve">         </v>
          </cell>
        </row>
        <row r="1589">
          <cell r="C1589">
            <v>0</v>
          </cell>
          <cell r="D1589" t="str">
            <v xml:space="preserve">         </v>
          </cell>
        </row>
        <row r="1590">
          <cell r="C1590">
            <v>0</v>
          </cell>
          <cell r="D1590" t="str">
            <v xml:space="preserve">         </v>
          </cell>
        </row>
        <row r="1591">
          <cell r="C1591">
            <v>0</v>
          </cell>
          <cell r="D1591" t="str">
            <v xml:space="preserve">         </v>
          </cell>
        </row>
        <row r="1592">
          <cell r="C1592">
            <v>0</v>
          </cell>
          <cell r="D1592" t="str">
            <v xml:space="preserve">         </v>
          </cell>
        </row>
        <row r="1593">
          <cell r="C1593">
            <v>0</v>
          </cell>
          <cell r="D1593" t="str">
            <v xml:space="preserve">         </v>
          </cell>
        </row>
        <row r="1594">
          <cell r="C1594">
            <v>0</v>
          </cell>
          <cell r="D1594" t="str">
            <v xml:space="preserve">         </v>
          </cell>
        </row>
        <row r="1595">
          <cell r="C1595">
            <v>0</v>
          </cell>
          <cell r="D1595" t="str">
            <v xml:space="preserve">         </v>
          </cell>
        </row>
        <row r="1596">
          <cell r="C1596">
            <v>0</v>
          </cell>
          <cell r="D1596" t="str">
            <v xml:space="preserve">         </v>
          </cell>
        </row>
        <row r="1597">
          <cell r="C1597">
            <v>0</v>
          </cell>
          <cell r="D1597" t="str">
            <v xml:space="preserve">         </v>
          </cell>
        </row>
        <row r="1598">
          <cell r="C1598">
            <v>0</v>
          </cell>
          <cell r="D1598" t="str">
            <v xml:space="preserve">         </v>
          </cell>
        </row>
        <row r="1599">
          <cell r="C1599">
            <v>0</v>
          </cell>
          <cell r="D1599" t="str">
            <v xml:space="preserve">         </v>
          </cell>
        </row>
        <row r="1600">
          <cell r="C1600">
            <v>0</v>
          </cell>
          <cell r="D1600" t="str">
            <v xml:space="preserve">         </v>
          </cell>
        </row>
        <row r="1601">
          <cell r="C1601">
            <v>0</v>
          </cell>
          <cell r="D1601" t="str">
            <v xml:space="preserve">         </v>
          </cell>
        </row>
        <row r="1602">
          <cell r="C1602">
            <v>0</v>
          </cell>
          <cell r="D1602" t="str">
            <v xml:space="preserve">         </v>
          </cell>
        </row>
        <row r="1603">
          <cell r="C1603">
            <v>0</v>
          </cell>
          <cell r="D1603" t="str">
            <v xml:space="preserve">         </v>
          </cell>
        </row>
        <row r="1604">
          <cell r="C1604">
            <v>0</v>
          </cell>
          <cell r="D1604" t="str">
            <v xml:space="preserve">         </v>
          </cell>
        </row>
        <row r="1605">
          <cell r="C1605">
            <v>0</v>
          </cell>
          <cell r="D1605" t="str">
            <v xml:space="preserve">         </v>
          </cell>
        </row>
        <row r="1606">
          <cell r="C1606">
            <v>0</v>
          </cell>
          <cell r="D1606" t="str">
            <v xml:space="preserve">         </v>
          </cell>
        </row>
        <row r="1607">
          <cell r="C1607">
            <v>0</v>
          </cell>
          <cell r="D1607" t="str">
            <v xml:space="preserve">         </v>
          </cell>
        </row>
        <row r="1608">
          <cell r="C1608">
            <v>0</v>
          </cell>
          <cell r="D1608" t="str">
            <v xml:space="preserve">         </v>
          </cell>
        </row>
        <row r="1609">
          <cell r="C1609">
            <v>0</v>
          </cell>
          <cell r="D1609" t="str">
            <v xml:space="preserve">         </v>
          </cell>
        </row>
        <row r="1610">
          <cell r="C1610">
            <v>0</v>
          </cell>
          <cell r="D1610" t="str">
            <v xml:space="preserve">         </v>
          </cell>
        </row>
        <row r="1611">
          <cell r="C1611">
            <v>0</v>
          </cell>
          <cell r="D1611" t="str">
            <v xml:space="preserve">         </v>
          </cell>
        </row>
        <row r="1612">
          <cell r="C1612">
            <v>0</v>
          </cell>
          <cell r="D1612" t="str">
            <v xml:space="preserve">         </v>
          </cell>
        </row>
        <row r="1613">
          <cell r="C1613">
            <v>0</v>
          </cell>
          <cell r="D1613" t="str">
            <v xml:space="preserve">         </v>
          </cell>
        </row>
        <row r="1614">
          <cell r="C1614">
            <v>0</v>
          </cell>
          <cell r="D1614" t="str">
            <v xml:space="preserve">         </v>
          </cell>
        </row>
        <row r="1615">
          <cell r="C1615">
            <v>0</v>
          </cell>
          <cell r="D1615" t="str">
            <v xml:space="preserve">         </v>
          </cell>
        </row>
        <row r="1616">
          <cell r="C1616">
            <v>0</v>
          </cell>
          <cell r="D1616" t="str">
            <v xml:space="preserve">         </v>
          </cell>
        </row>
        <row r="1617">
          <cell r="C1617">
            <v>0</v>
          </cell>
          <cell r="D1617" t="str">
            <v xml:space="preserve">         </v>
          </cell>
        </row>
        <row r="1618">
          <cell r="C1618">
            <v>0</v>
          </cell>
          <cell r="D1618" t="str">
            <v xml:space="preserve">         </v>
          </cell>
        </row>
        <row r="1619">
          <cell r="C1619">
            <v>0</v>
          </cell>
          <cell r="D1619" t="str">
            <v xml:space="preserve">         </v>
          </cell>
        </row>
        <row r="1620">
          <cell r="C1620">
            <v>0</v>
          </cell>
          <cell r="D1620" t="str">
            <v xml:space="preserve">         </v>
          </cell>
        </row>
        <row r="1621">
          <cell r="C1621">
            <v>0</v>
          </cell>
          <cell r="D1621" t="str">
            <v xml:space="preserve">         </v>
          </cell>
        </row>
        <row r="1622">
          <cell r="C1622">
            <v>0</v>
          </cell>
          <cell r="D1622" t="str">
            <v xml:space="preserve">         </v>
          </cell>
        </row>
        <row r="1623">
          <cell r="C1623">
            <v>0</v>
          </cell>
          <cell r="D1623" t="str">
            <v xml:space="preserve">         </v>
          </cell>
        </row>
        <row r="1624">
          <cell r="C1624">
            <v>0</v>
          </cell>
          <cell r="D1624" t="str">
            <v xml:space="preserve">         </v>
          </cell>
        </row>
        <row r="1625">
          <cell r="C1625">
            <v>0</v>
          </cell>
          <cell r="D1625" t="str">
            <v xml:space="preserve">         </v>
          </cell>
        </row>
        <row r="1626">
          <cell r="C1626">
            <v>0</v>
          </cell>
          <cell r="D1626" t="str">
            <v xml:space="preserve">         </v>
          </cell>
        </row>
        <row r="1627">
          <cell r="C1627">
            <v>0</v>
          </cell>
          <cell r="D1627" t="str">
            <v xml:space="preserve">         </v>
          </cell>
        </row>
        <row r="1628">
          <cell r="C1628">
            <v>0</v>
          </cell>
          <cell r="D1628" t="str">
            <v xml:space="preserve">         </v>
          </cell>
        </row>
        <row r="1629">
          <cell r="C1629">
            <v>0</v>
          </cell>
          <cell r="D1629" t="str">
            <v xml:space="preserve">         </v>
          </cell>
        </row>
        <row r="1630">
          <cell r="C1630">
            <v>0</v>
          </cell>
          <cell r="D1630" t="str">
            <v xml:space="preserve">         </v>
          </cell>
        </row>
        <row r="1631">
          <cell r="C1631">
            <v>0</v>
          </cell>
          <cell r="D1631" t="str">
            <v xml:space="preserve">         </v>
          </cell>
        </row>
        <row r="1632">
          <cell r="C1632">
            <v>0</v>
          </cell>
          <cell r="D1632" t="str">
            <v xml:space="preserve">         </v>
          </cell>
        </row>
        <row r="1633">
          <cell r="C1633">
            <v>0</v>
          </cell>
          <cell r="D1633" t="str">
            <v xml:space="preserve">         </v>
          </cell>
        </row>
        <row r="1634">
          <cell r="C1634">
            <v>0</v>
          </cell>
          <cell r="D1634" t="str">
            <v xml:space="preserve">         </v>
          </cell>
        </row>
        <row r="1635">
          <cell r="C1635">
            <v>0</v>
          </cell>
          <cell r="D1635" t="str">
            <v xml:space="preserve">         </v>
          </cell>
        </row>
        <row r="1636">
          <cell r="C1636">
            <v>0</v>
          </cell>
          <cell r="D1636" t="str">
            <v xml:space="preserve">         </v>
          </cell>
        </row>
        <row r="1637">
          <cell r="C1637">
            <v>0</v>
          </cell>
          <cell r="D1637" t="str">
            <v xml:space="preserve">         </v>
          </cell>
        </row>
        <row r="1638">
          <cell r="C1638">
            <v>0</v>
          </cell>
          <cell r="D1638" t="str">
            <v xml:space="preserve">         </v>
          </cell>
        </row>
        <row r="1639">
          <cell r="C1639">
            <v>0</v>
          </cell>
          <cell r="D1639" t="str">
            <v xml:space="preserve">         </v>
          </cell>
        </row>
        <row r="1640">
          <cell r="C1640">
            <v>0</v>
          </cell>
          <cell r="D1640" t="str">
            <v xml:space="preserve">         </v>
          </cell>
        </row>
        <row r="1641">
          <cell r="C1641">
            <v>0</v>
          </cell>
          <cell r="D1641" t="str">
            <v xml:space="preserve">         </v>
          </cell>
        </row>
        <row r="1642">
          <cell r="C1642">
            <v>0</v>
          </cell>
          <cell r="D1642" t="str">
            <v xml:space="preserve">         </v>
          </cell>
        </row>
        <row r="1643">
          <cell r="C1643">
            <v>0</v>
          </cell>
          <cell r="D1643" t="str">
            <v xml:space="preserve">         </v>
          </cell>
        </row>
        <row r="1644">
          <cell r="C1644">
            <v>0</v>
          </cell>
          <cell r="D1644" t="str">
            <v xml:space="preserve">         </v>
          </cell>
        </row>
        <row r="1645">
          <cell r="C1645">
            <v>0</v>
          </cell>
          <cell r="D1645" t="str">
            <v xml:space="preserve">         </v>
          </cell>
        </row>
        <row r="1646">
          <cell r="C1646">
            <v>0</v>
          </cell>
          <cell r="D1646" t="str">
            <v xml:space="preserve">         </v>
          </cell>
        </row>
        <row r="1647">
          <cell r="C1647">
            <v>0</v>
          </cell>
          <cell r="D1647" t="str">
            <v xml:space="preserve">         </v>
          </cell>
        </row>
        <row r="1648">
          <cell r="C1648">
            <v>0</v>
          </cell>
          <cell r="D1648" t="str">
            <v xml:space="preserve">         </v>
          </cell>
        </row>
        <row r="1649">
          <cell r="C1649">
            <v>0</v>
          </cell>
          <cell r="D1649" t="str">
            <v xml:space="preserve">         </v>
          </cell>
        </row>
        <row r="1650">
          <cell r="C1650">
            <v>0</v>
          </cell>
          <cell r="D1650" t="str">
            <v xml:space="preserve">         </v>
          </cell>
        </row>
        <row r="1651">
          <cell r="C1651">
            <v>0</v>
          </cell>
          <cell r="D1651" t="str">
            <v xml:space="preserve">         </v>
          </cell>
        </row>
        <row r="1652">
          <cell r="C1652">
            <v>0</v>
          </cell>
          <cell r="D1652" t="str">
            <v xml:space="preserve">         </v>
          </cell>
        </row>
        <row r="1653">
          <cell r="C1653">
            <v>0</v>
          </cell>
          <cell r="D1653" t="str">
            <v xml:space="preserve">         </v>
          </cell>
        </row>
        <row r="1654">
          <cell r="C1654">
            <v>0</v>
          </cell>
          <cell r="D1654" t="str">
            <v xml:space="preserve">         </v>
          </cell>
        </row>
        <row r="1655">
          <cell r="C1655">
            <v>0</v>
          </cell>
          <cell r="D1655" t="str">
            <v xml:space="preserve">         </v>
          </cell>
        </row>
        <row r="1656">
          <cell r="C1656">
            <v>0</v>
          </cell>
          <cell r="D1656" t="str">
            <v xml:space="preserve">         </v>
          </cell>
        </row>
        <row r="1657">
          <cell r="C1657">
            <v>0</v>
          </cell>
          <cell r="D1657" t="str">
            <v xml:space="preserve">         </v>
          </cell>
        </row>
        <row r="1658">
          <cell r="C1658">
            <v>0</v>
          </cell>
          <cell r="D1658" t="str">
            <v xml:space="preserve">         </v>
          </cell>
        </row>
        <row r="1659">
          <cell r="C1659">
            <v>0</v>
          </cell>
          <cell r="D1659" t="str">
            <v xml:space="preserve">         </v>
          </cell>
        </row>
        <row r="1660">
          <cell r="C1660">
            <v>0</v>
          </cell>
          <cell r="D1660" t="str">
            <v xml:space="preserve">         </v>
          </cell>
        </row>
        <row r="1661">
          <cell r="C1661">
            <v>0</v>
          </cell>
          <cell r="D1661" t="str">
            <v xml:space="preserve">         </v>
          </cell>
        </row>
        <row r="1662">
          <cell r="C1662">
            <v>0</v>
          </cell>
          <cell r="D1662" t="str">
            <v xml:space="preserve">         </v>
          </cell>
        </row>
        <row r="1663">
          <cell r="C1663">
            <v>0</v>
          </cell>
          <cell r="D1663" t="str">
            <v xml:space="preserve">         </v>
          </cell>
        </row>
        <row r="1664">
          <cell r="C1664">
            <v>0</v>
          </cell>
          <cell r="D1664" t="str">
            <v xml:space="preserve">         </v>
          </cell>
        </row>
        <row r="1665">
          <cell r="C1665">
            <v>0</v>
          </cell>
          <cell r="D1665" t="str">
            <v xml:space="preserve">         </v>
          </cell>
        </row>
        <row r="1666">
          <cell r="C1666">
            <v>0</v>
          </cell>
          <cell r="D1666" t="str">
            <v xml:space="preserve">         </v>
          </cell>
        </row>
        <row r="1667">
          <cell r="C1667">
            <v>0</v>
          </cell>
          <cell r="D1667" t="str">
            <v xml:space="preserve">         </v>
          </cell>
        </row>
        <row r="1668">
          <cell r="C1668">
            <v>0</v>
          </cell>
          <cell r="D1668" t="str">
            <v xml:space="preserve">         </v>
          </cell>
        </row>
        <row r="1669">
          <cell r="C1669">
            <v>0</v>
          </cell>
          <cell r="D1669" t="str">
            <v xml:space="preserve">         </v>
          </cell>
        </row>
        <row r="1670">
          <cell r="C1670">
            <v>0</v>
          </cell>
          <cell r="D1670" t="str">
            <v xml:space="preserve">         </v>
          </cell>
        </row>
        <row r="1671">
          <cell r="C1671">
            <v>0</v>
          </cell>
          <cell r="D1671" t="str">
            <v xml:space="preserve">         </v>
          </cell>
        </row>
        <row r="1672">
          <cell r="C1672">
            <v>0</v>
          </cell>
          <cell r="D1672" t="str">
            <v xml:space="preserve">         </v>
          </cell>
        </row>
        <row r="1673">
          <cell r="C1673">
            <v>0</v>
          </cell>
          <cell r="D1673" t="str">
            <v xml:space="preserve">         </v>
          </cell>
        </row>
        <row r="1674">
          <cell r="C1674">
            <v>0</v>
          </cell>
          <cell r="D1674" t="str">
            <v xml:space="preserve">         </v>
          </cell>
        </row>
        <row r="1675">
          <cell r="C1675">
            <v>0</v>
          </cell>
          <cell r="D1675" t="str">
            <v xml:space="preserve">         </v>
          </cell>
        </row>
        <row r="1676">
          <cell r="C1676">
            <v>0</v>
          </cell>
          <cell r="D1676" t="str">
            <v xml:space="preserve">         </v>
          </cell>
        </row>
        <row r="1677">
          <cell r="C1677">
            <v>0</v>
          </cell>
          <cell r="D1677" t="str">
            <v xml:space="preserve">         </v>
          </cell>
        </row>
        <row r="1678">
          <cell r="C1678">
            <v>0</v>
          </cell>
          <cell r="D1678" t="str">
            <v xml:space="preserve">         </v>
          </cell>
        </row>
        <row r="1679">
          <cell r="C1679">
            <v>0</v>
          </cell>
          <cell r="D1679" t="str">
            <v xml:space="preserve">         </v>
          </cell>
        </row>
        <row r="1680">
          <cell r="C1680">
            <v>0</v>
          </cell>
          <cell r="D1680" t="str">
            <v xml:space="preserve">         </v>
          </cell>
        </row>
        <row r="1681">
          <cell r="C1681">
            <v>0</v>
          </cell>
          <cell r="D1681" t="str">
            <v xml:space="preserve">         </v>
          </cell>
        </row>
        <row r="1682">
          <cell r="C1682">
            <v>0</v>
          </cell>
          <cell r="D1682" t="str">
            <v xml:space="preserve">         </v>
          </cell>
        </row>
        <row r="1683">
          <cell r="C1683">
            <v>0</v>
          </cell>
          <cell r="D1683" t="str">
            <v xml:space="preserve">         </v>
          </cell>
        </row>
        <row r="1684">
          <cell r="C1684">
            <v>0</v>
          </cell>
          <cell r="D1684" t="str">
            <v xml:space="preserve">         </v>
          </cell>
        </row>
        <row r="1685">
          <cell r="C1685">
            <v>0</v>
          </cell>
          <cell r="D1685" t="str">
            <v xml:space="preserve">         </v>
          </cell>
        </row>
        <row r="1686">
          <cell r="C1686">
            <v>0</v>
          </cell>
          <cell r="D1686" t="str">
            <v xml:space="preserve">         </v>
          </cell>
        </row>
        <row r="1687">
          <cell r="C1687">
            <v>0</v>
          </cell>
          <cell r="D1687" t="str">
            <v xml:space="preserve">         </v>
          </cell>
        </row>
        <row r="1688">
          <cell r="C1688">
            <v>0</v>
          </cell>
          <cell r="D1688" t="str">
            <v xml:space="preserve">         </v>
          </cell>
        </row>
        <row r="1689">
          <cell r="C1689">
            <v>0</v>
          </cell>
          <cell r="D1689" t="str">
            <v xml:space="preserve">         </v>
          </cell>
        </row>
        <row r="1690">
          <cell r="C1690">
            <v>0</v>
          </cell>
          <cell r="D1690" t="str">
            <v xml:space="preserve">         </v>
          </cell>
        </row>
        <row r="1691">
          <cell r="C1691">
            <v>0</v>
          </cell>
          <cell r="D1691" t="str">
            <v xml:space="preserve">         </v>
          </cell>
        </row>
        <row r="1692">
          <cell r="C1692">
            <v>0</v>
          </cell>
          <cell r="D1692" t="str">
            <v xml:space="preserve">         </v>
          </cell>
        </row>
        <row r="1693">
          <cell r="C1693">
            <v>0</v>
          </cell>
          <cell r="D1693" t="str">
            <v xml:space="preserve">         </v>
          </cell>
        </row>
        <row r="1694">
          <cell r="C1694">
            <v>0</v>
          </cell>
          <cell r="D1694" t="str">
            <v xml:space="preserve">         </v>
          </cell>
        </row>
        <row r="1695">
          <cell r="C1695">
            <v>0</v>
          </cell>
          <cell r="D1695" t="str">
            <v xml:space="preserve">         </v>
          </cell>
        </row>
        <row r="1696">
          <cell r="C1696">
            <v>0</v>
          </cell>
          <cell r="D1696" t="str">
            <v xml:space="preserve">         </v>
          </cell>
        </row>
        <row r="1697">
          <cell r="C1697">
            <v>0</v>
          </cell>
          <cell r="D1697" t="str">
            <v xml:space="preserve">         </v>
          </cell>
        </row>
        <row r="1698">
          <cell r="C1698">
            <v>0</v>
          </cell>
          <cell r="D1698" t="str">
            <v xml:space="preserve">         </v>
          </cell>
        </row>
        <row r="1699">
          <cell r="C1699">
            <v>0</v>
          </cell>
          <cell r="D1699" t="str">
            <v xml:space="preserve">         </v>
          </cell>
        </row>
        <row r="1700">
          <cell r="C1700">
            <v>0</v>
          </cell>
          <cell r="D1700" t="str">
            <v xml:space="preserve">         </v>
          </cell>
        </row>
        <row r="1701">
          <cell r="C1701">
            <v>0</v>
          </cell>
          <cell r="D1701" t="str">
            <v xml:space="preserve">         </v>
          </cell>
        </row>
        <row r="1702">
          <cell r="C1702">
            <v>0</v>
          </cell>
          <cell r="D1702" t="str">
            <v xml:space="preserve">         </v>
          </cell>
        </row>
        <row r="1703">
          <cell r="C1703">
            <v>0</v>
          </cell>
          <cell r="D1703" t="str">
            <v xml:space="preserve">         </v>
          </cell>
        </row>
        <row r="1704">
          <cell r="C1704">
            <v>0</v>
          </cell>
          <cell r="D1704" t="str">
            <v xml:space="preserve">         </v>
          </cell>
        </row>
        <row r="1705">
          <cell r="C1705">
            <v>0</v>
          </cell>
          <cell r="D1705" t="str">
            <v xml:space="preserve">         </v>
          </cell>
        </row>
        <row r="1706">
          <cell r="C1706">
            <v>0</v>
          </cell>
          <cell r="D1706" t="str">
            <v xml:space="preserve">         </v>
          </cell>
        </row>
        <row r="1707">
          <cell r="C1707">
            <v>0</v>
          </cell>
          <cell r="D1707" t="str">
            <v xml:space="preserve">         </v>
          </cell>
        </row>
        <row r="1708">
          <cell r="C1708">
            <v>0</v>
          </cell>
          <cell r="D1708" t="str">
            <v xml:space="preserve">         </v>
          </cell>
        </row>
        <row r="1709">
          <cell r="C1709">
            <v>0</v>
          </cell>
          <cell r="D1709" t="str">
            <v xml:space="preserve">         </v>
          </cell>
        </row>
        <row r="1710">
          <cell r="C1710">
            <v>0</v>
          </cell>
          <cell r="D1710" t="str">
            <v xml:space="preserve">         </v>
          </cell>
        </row>
        <row r="1711">
          <cell r="C1711">
            <v>0</v>
          </cell>
          <cell r="D1711" t="str">
            <v xml:space="preserve">         </v>
          </cell>
        </row>
        <row r="1712">
          <cell r="C1712">
            <v>0</v>
          </cell>
          <cell r="D1712" t="str">
            <v xml:space="preserve">         </v>
          </cell>
        </row>
        <row r="1713">
          <cell r="C1713">
            <v>0</v>
          </cell>
          <cell r="D1713" t="str">
            <v xml:space="preserve">         </v>
          </cell>
        </row>
        <row r="1714">
          <cell r="C1714">
            <v>0</v>
          </cell>
          <cell r="D1714" t="str">
            <v xml:space="preserve">         </v>
          </cell>
        </row>
        <row r="1715">
          <cell r="C1715">
            <v>0</v>
          </cell>
          <cell r="D1715" t="str">
            <v xml:space="preserve">         </v>
          </cell>
        </row>
        <row r="1716">
          <cell r="C1716">
            <v>0</v>
          </cell>
          <cell r="D1716" t="str">
            <v xml:space="preserve">         </v>
          </cell>
        </row>
        <row r="1717">
          <cell r="C1717">
            <v>0</v>
          </cell>
          <cell r="D1717" t="str">
            <v xml:space="preserve">         </v>
          </cell>
        </row>
        <row r="1718">
          <cell r="C1718">
            <v>0</v>
          </cell>
          <cell r="D1718" t="str">
            <v xml:space="preserve">         </v>
          </cell>
        </row>
        <row r="1719">
          <cell r="C1719">
            <v>0</v>
          </cell>
          <cell r="D1719" t="str">
            <v xml:space="preserve">         </v>
          </cell>
        </row>
        <row r="1720">
          <cell r="C1720">
            <v>0</v>
          </cell>
          <cell r="D1720" t="str">
            <v xml:space="preserve">         </v>
          </cell>
        </row>
        <row r="1721">
          <cell r="C1721">
            <v>0</v>
          </cell>
          <cell r="D1721" t="str">
            <v xml:space="preserve">         </v>
          </cell>
        </row>
        <row r="1722">
          <cell r="C1722">
            <v>0</v>
          </cell>
          <cell r="D1722" t="str">
            <v xml:space="preserve">         </v>
          </cell>
        </row>
        <row r="1723">
          <cell r="C1723">
            <v>0</v>
          </cell>
          <cell r="D1723" t="str">
            <v xml:space="preserve">         </v>
          </cell>
        </row>
        <row r="1724">
          <cell r="C1724">
            <v>0</v>
          </cell>
          <cell r="D1724" t="str">
            <v xml:space="preserve">         </v>
          </cell>
        </row>
        <row r="1725">
          <cell r="C1725">
            <v>0</v>
          </cell>
          <cell r="D1725" t="str">
            <v xml:space="preserve">         </v>
          </cell>
        </row>
        <row r="1726">
          <cell r="C1726">
            <v>0</v>
          </cell>
          <cell r="D1726" t="str">
            <v xml:space="preserve">         </v>
          </cell>
        </row>
        <row r="1727">
          <cell r="C1727">
            <v>0</v>
          </cell>
          <cell r="D1727" t="str">
            <v xml:space="preserve">         </v>
          </cell>
        </row>
        <row r="1728">
          <cell r="C1728">
            <v>0</v>
          </cell>
          <cell r="D1728" t="str">
            <v xml:space="preserve">         </v>
          </cell>
        </row>
        <row r="1729">
          <cell r="C1729">
            <v>0</v>
          </cell>
          <cell r="D1729" t="str">
            <v xml:space="preserve">         </v>
          </cell>
        </row>
        <row r="1730">
          <cell r="C1730">
            <v>0</v>
          </cell>
          <cell r="D1730" t="str">
            <v xml:space="preserve">         </v>
          </cell>
        </row>
        <row r="1731">
          <cell r="C1731">
            <v>0</v>
          </cell>
          <cell r="D1731" t="str">
            <v xml:space="preserve">         </v>
          </cell>
        </row>
        <row r="1732">
          <cell r="C1732">
            <v>0</v>
          </cell>
          <cell r="D1732" t="str">
            <v xml:space="preserve">         </v>
          </cell>
        </row>
        <row r="1733">
          <cell r="C1733">
            <v>0</v>
          </cell>
          <cell r="D1733" t="str">
            <v xml:space="preserve">         </v>
          </cell>
        </row>
        <row r="1734">
          <cell r="C1734">
            <v>0</v>
          </cell>
          <cell r="D1734" t="str">
            <v xml:space="preserve">         </v>
          </cell>
        </row>
        <row r="1735">
          <cell r="C1735">
            <v>0</v>
          </cell>
          <cell r="D1735" t="str">
            <v xml:space="preserve">         </v>
          </cell>
        </row>
        <row r="1736">
          <cell r="C1736">
            <v>0</v>
          </cell>
          <cell r="D1736" t="str">
            <v xml:space="preserve">         </v>
          </cell>
        </row>
        <row r="1737">
          <cell r="C1737">
            <v>0</v>
          </cell>
          <cell r="D1737" t="str">
            <v xml:space="preserve">         </v>
          </cell>
        </row>
        <row r="1738">
          <cell r="C1738">
            <v>0</v>
          </cell>
          <cell r="D1738" t="str">
            <v xml:space="preserve">         </v>
          </cell>
        </row>
        <row r="1739">
          <cell r="C1739">
            <v>0</v>
          </cell>
          <cell r="D1739" t="str">
            <v xml:space="preserve">         </v>
          </cell>
        </row>
        <row r="1740">
          <cell r="C1740">
            <v>0</v>
          </cell>
          <cell r="D1740" t="str">
            <v xml:space="preserve">         </v>
          </cell>
        </row>
        <row r="1741">
          <cell r="C1741">
            <v>0</v>
          </cell>
          <cell r="D1741" t="str">
            <v xml:space="preserve">         </v>
          </cell>
        </row>
        <row r="1742">
          <cell r="C1742">
            <v>0</v>
          </cell>
          <cell r="D1742" t="str">
            <v xml:space="preserve">         </v>
          </cell>
        </row>
        <row r="1743">
          <cell r="C1743">
            <v>0</v>
          </cell>
          <cell r="D1743" t="str">
            <v xml:space="preserve">         </v>
          </cell>
        </row>
        <row r="1744">
          <cell r="C1744">
            <v>0</v>
          </cell>
          <cell r="D1744" t="str">
            <v xml:space="preserve">         </v>
          </cell>
        </row>
        <row r="1745">
          <cell r="C1745">
            <v>0</v>
          </cell>
          <cell r="D1745" t="str">
            <v xml:space="preserve">         </v>
          </cell>
        </row>
        <row r="1746">
          <cell r="C1746">
            <v>0</v>
          </cell>
          <cell r="D1746" t="str">
            <v xml:space="preserve">         </v>
          </cell>
        </row>
        <row r="1747">
          <cell r="C1747">
            <v>0</v>
          </cell>
          <cell r="D1747" t="str">
            <v xml:space="preserve">         </v>
          </cell>
        </row>
        <row r="1748">
          <cell r="C1748">
            <v>0</v>
          </cell>
          <cell r="D1748" t="str">
            <v xml:space="preserve">         </v>
          </cell>
        </row>
        <row r="1749">
          <cell r="C1749">
            <v>0</v>
          </cell>
          <cell r="D1749" t="str">
            <v xml:space="preserve">         </v>
          </cell>
        </row>
        <row r="1750">
          <cell r="C1750">
            <v>0</v>
          </cell>
          <cell r="D1750" t="str">
            <v xml:space="preserve">         </v>
          </cell>
        </row>
        <row r="1751">
          <cell r="C1751">
            <v>0</v>
          </cell>
          <cell r="D1751" t="str">
            <v xml:space="preserve">         </v>
          </cell>
        </row>
        <row r="1752">
          <cell r="C1752">
            <v>0</v>
          </cell>
          <cell r="D1752" t="str">
            <v xml:space="preserve">         </v>
          </cell>
        </row>
        <row r="1753">
          <cell r="C1753">
            <v>0</v>
          </cell>
          <cell r="D1753" t="str">
            <v xml:space="preserve">         </v>
          </cell>
        </row>
        <row r="1754">
          <cell r="C1754">
            <v>0</v>
          </cell>
          <cell r="D1754" t="str">
            <v xml:space="preserve">         </v>
          </cell>
        </row>
        <row r="1755">
          <cell r="C1755">
            <v>0</v>
          </cell>
          <cell r="D1755" t="str">
            <v xml:space="preserve">         </v>
          </cell>
        </row>
        <row r="1756">
          <cell r="C1756">
            <v>0</v>
          </cell>
          <cell r="D1756" t="str">
            <v xml:space="preserve">         </v>
          </cell>
        </row>
        <row r="1757">
          <cell r="C1757">
            <v>0</v>
          </cell>
          <cell r="D1757" t="str">
            <v xml:space="preserve">         </v>
          </cell>
        </row>
        <row r="1758">
          <cell r="C1758">
            <v>0</v>
          </cell>
          <cell r="D1758" t="str">
            <v xml:space="preserve">         </v>
          </cell>
        </row>
        <row r="1759">
          <cell r="C1759">
            <v>0</v>
          </cell>
          <cell r="D1759" t="str">
            <v xml:space="preserve">         </v>
          </cell>
        </row>
        <row r="1760">
          <cell r="C1760">
            <v>0</v>
          </cell>
          <cell r="D1760" t="str">
            <v xml:space="preserve">         </v>
          </cell>
        </row>
        <row r="1761">
          <cell r="C1761">
            <v>0</v>
          </cell>
          <cell r="D1761" t="str">
            <v xml:space="preserve">         </v>
          </cell>
        </row>
        <row r="1762">
          <cell r="C1762">
            <v>0</v>
          </cell>
          <cell r="D1762" t="str">
            <v xml:space="preserve">         </v>
          </cell>
        </row>
        <row r="1763">
          <cell r="C1763">
            <v>0</v>
          </cell>
          <cell r="D1763" t="str">
            <v xml:space="preserve">         </v>
          </cell>
        </row>
        <row r="1764">
          <cell r="C1764">
            <v>0</v>
          </cell>
          <cell r="D1764" t="str">
            <v xml:space="preserve">         </v>
          </cell>
        </row>
        <row r="1765">
          <cell r="C1765">
            <v>0</v>
          </cell>
          <cell r="D1765" t="str">
            <v xml:space="preserve">         </v>
          </cell>
        </row>
        <row r="1766">
          <cell r="C1766">
            <v>0</v>
          </cell>
          <cell r="D1766" t="str">
            <v xml:space="preserve">         </v>
          </cell>
        </row>
        <row r="1767">
          <cell r="C1767">
            <v>0</v>
          </cell>
          <cell r="D1767" t="str">
            <v xml:space="preserve">         </v>
          </cell>
        </row>
        <row r="1768">
          <cell r="C1768">
            <v>0</v>
          </cell>
          <cell r="D1768" t="str">
            <v xml:space="preserve">         </v>
          </cell>
        </row>
        <row r="1769">
          <cell r="C1769">
            <v>0</v>
          </cell>
          <cell r="D1769" t="str">
            <v xml:space="preserve">         </v>
          </cell>
        </row>
        <row r="1770">
          <cell r="C1770">
            <v>0</v>
          </cell>
          <cell r="D1770" t="str">
            <v xml:space="preserve">         </v>
          </cell>
        </row>
        <row r="1771">
          <cell r="C1771">
            <v>0</v>
          </cell>
          <cell r="D1771" t="str">
            <v xml:space="preserve">         </v>
          </cell>
        </row>
        <row r="1772">
          <cell r="C1772">
            <v>0</v>
          </cell>
          <cell r="D1772" t="str">
            <v xml:space="preserve">         </v>
          </cell>
        </row>
        <row r="1773">
          <cell r="C1773">
            <v>0</v>
          </cell>
          <cell r="D1773" t="str">
            <v xml:space="preserve">         </v>
          </cell>
        </row>
        <row r="1774">
          <cell r="C1774">
            <v>0</v>
          </cell>
          <cell r="D1774" t="str">
            <v xml:space="preserve">         </v>
          </cell>
        </row>
        <row r="1775">
          <cell r="C1775">
            <v>0</v>
          </cell>
          <cell r="D1775" t="str">
            <v xml:space="preserve">         </v>
          </cell>
        </row>
        <row r="1776">
          <cell r="C1776">
            <v>0</v>
          </cell>
          <cell r="D1776" t="str">
            <v xml:space="preserve">         </v>
          </cell>
        </row>
        <row r="1777">
          <cell r="C1777">
            <v>0</v>
          </cell>
          <cell r="D1777" t="str">
            <v xml:space="preserve">         </v>
          </cell>
        </row>
        <row r="1778">
          <cell r="C1778">
            <v>0</v>
          </cell>
          <cell r="D1778" t="str">
            <v xml:space="preserve">         </v>
          </cell>
        </row>
        <row r="1779">
          <cell r="C1779">
            <v>0</v>
          </cell>
          <cell r="D1779" t="str">
            <v xml:space="preserve">         </v>
          </cell>
        </row>
        <row r="1780">
          <cell r="C1780">
            <v>0</v>
          </cell>
          <cell r="D1780" t="str">
            <v xml:space="preserve">         </v>
          </cell>
        </row>
        <row r="1781">
          <cell r="C1781">
            <v>0</v>
          </cell>
          <cell r="D1781" t="str">
            <v xml:space="preserve">         </v>
          </cell>
        </row>
        <row r="1782">
          <cell r="C1782">
            <v>0</v>
          </cell>
          <cell r="D1782" t="str">
            <v xml:space="preserve">         </v>
          </cell>
        </row>
        <row r="1783">
          <cell r="C1783">
            <v>0</v>
          </cell>
          <cell r="D1783" t="str">
            <v xml:space="preserve">         </v>
          </cell>
        </row>
        <row r="1784">
          <cell r="C1784">
            <v>0</v>
          </cell>
          <cell r="D1784" t="str">
            <v xml:space="preserve">         </v>
          </cell>
        </row>
        <row r="1785">
          <cell r="C1785">
            <v>0</v>
          </cell>
          <cell r="D1785" t="str">
            <v xml:space="preserve">         </v>
          </cell>
        </row>
        <row r="1786">
          <cell r="C1786">
            <v>0</v>
          </cell>
          <cell r="D1786" t="str">
            <v xml:space="preserve">         </v>
          </cell>
        </row>
        <row r="1787">
          <cell r="C1787">
            <v>0</v>
          </cell>
          <cell r="D1787" t="str">
            <v xml:space="preserve">         </v>
          </cell>
        </row>
        <row r="1788">
          <cell r="C1788">
            <v>0</v>
          </cell>
          <cell r="D1788" t="str">
            <v xml:space="preserve">         </v>
          </cell>
        </row>
        <row r="1789">
          <cell r="C1789">
            <v>0</v>
          </cell>
          <cell r="D1789" t="str">
            <v xml:space="preserve">         </v>
          </cell>
        </row>
        <row r="1790">
          <cell r="C1790">
            <v>0</v>
          </cell>
          <cell r="D1790" t="str">
            <v xml:space="preserve">         </v>
          </cell>
        </row>
        <row r="1791">
          <cell r="C1791">
            <v>0</v>
          </cell>
          <cell r="D1791" t="str">
            <v xml:space="preserve">         </v>
          </cell>
        </row>
        <row r="1792">
          <cell r="C1792">
            <v>0</v>
          </cell>
          <cell r="D1792" t="str">
            <v xml:space="preserve">         </v>
          </cell>
        </row>
        <row r="1793">
          <cell r="C1793">
            <v>0</v>
          </cell>
          <cell r="D1793" t="str">
            <v xml:space="preserve">         </v>
          </cell>
        </row>
        <row r="1794">
          <cell r="C1794">
            <v>0</v>
          </cell>
          <cell r="D1794" t="str">
            <v xml:space="preserve">         </v>
          </cell>
        </row>
        <row r="1795">
          <cell r="C1795">
            <v>0</v>
          </cell>
          <cell r="D1795" t="str">
            <v xml:space="preserve">         </v>
          </cell>
        </row>
        <row r="1796">
          <cell r="C1796">
            <v>0</v>
          </cell>
          <cell r="D1796" t="str">
            <v xml:space="preserve">         </v>
          </cell>
        </row>
        <row r="1797">
          <cell r="C1797">
            <v>0</v>
          </cell>
          <cell r="D1797" t="str">
            <v xml:space="preserve">         </v>
          </cell>
        </row>
        <row r="1798">
          <cell r="C1798">
            <v>0</v>
          </cell>
          <cell r="D1798" t="str">
            <v xml:space="preserve">         </v>
          </cell>
        </row>
        <row r="1799">
          <cell r="C1799">
            <v>0</v>
          </cell>
          <cell r="D1799" t="str">
            <v xml:space="preserve">         </v>
          </cell>
        </row>
        <row r="1800">
          <cell r="C1800">
            <v>0</v>
          </cell>
          <cell r="D1800" t="str">
            <v xml:space="preserve">         </v>
          </cell>
        </row>
        <row r="1801">
          <cell r="C1801">
            <v>0</v>
          </cell>
          <cell r="D1801" t="str">
            <v xml:space="preserve">         </v>
          </cell>
        </row>
        <row r="1802">
          <cell r="C1802">
            <v>0</v>
          </cell>
          <cell r="D1802" t="str">
            <v xml:space="preserve">         </v>
          </cell>
        </row>
        <row r="1803">
          <cell r="C1803">
            <v>0</v>
          </cell>
          <cell r="D1803" t="str">
            <v xml:space="preserve">         </v>
          </cell>
        </row>
        <row r="1804">
          <cell r="C1804">
            <v>0</v>
          </cell>
          <cell r="D1804" t="str">
            <v xml:space="preserve">         </v>
          </cell>
        </row>
        <row r="1805">
          <cell r="C1805">
            <v>0</v>
          </cell>
          <cell r="D1805" t="str">
            <v xml:space="preserve">         </v>
          </cell>
        </row>
        <row r="1806">
          <cell r="C1806">
            <v>0</v>
          </cell>
          <cell r="D1806" t="str">
            <v xml:space="preserve">         </v>
          </cell>
        </row>
        <row r="1807">
          <cell r="C1807">
            <v>0</v>
          </cell>
          <cell r="D1807" t="str">
            <v xml:space="preserve">         </v>
          </cell>
        </row>
        <row r="1808">
          <cell r="C1808">
            <v>0</v>
          </cell>
          <cell r="D1808" t="str">
            <v xml:space="preserve">         </v>
          </cell>
        </row>
        <row r="1809">
          <cell r="C1809">
            <v>0</v>
          </cell>
          <cell r="D1809" t="str">
            <v xml:space="preserve">         </v>
          </cell>
        </row>
        <row r="1810">
          <cell r="C1810">
            <v>0</v>
          </cell>
          <cell r="D1810" t="str">
            <v xml:space="preserve">         </v>
          </cell>
        </row>
        <row r="1811">
          <cell r="C1811">
            <v>0</v>
          </cell>
          <cell r="D1811" t="str">
            <v xml:space="preserve">         </v>
          </cell>
        </row>
        <row r="1812">
          <cell r="C1812">
            <v>0</v>
          </cell>
          <cell r="D1812" t="str">
            <v xml:space="preserve">         </v>
          </cell>
        </row>
        <row r="1813">
          <cell r="C1813">
            <v>0</v>
          </cell>
          <cell r="D1813" t="str">
            <v xml:space="preserve">         </v>
          </cell>
        </row>
        <row r="1814">
          <cell r="C1814">
            <v>0</v>
          </cell>
          <cell r="D1814" t="str">
            <v xml:space="preserve">         </v>
          </cell>
        </row>
        <row r="1815">
          <cell r="C1815">
            <v>0</v>
          </cell>
          <cell r="D1815" t="str">
            <v xml:space="preserve">         </v>
          </cell>
        </row>
        <row r="1816">
          <cell r="C1816">
            <v>0</v>
          </cell>
          <cell r="D1816" t="str">
            <v xml:space="preserve">         </v>
          </cell>
        </row>
        <row r="1817">
          <cell r="C1817">
            <v>0</v>
          </cell>
          <cell r="D1817" t="str">
            <v xml:space="preserve">         </v>
          </cell>
        </row>
        <row r="1818">
          <cell r="C1818">
            <v>0</v>
          </cell>
          <cell r="D1818" t="str">
            <v xml:space="preserve">         </v>
          </cell>
        </row>
        <row r="1819">
          <cell r="C1819">
            <v>0</v>
          </cell>
          <cell r="D1819" t="str">
            <v xml:space="preserve">         </v>
          </cell>
        </row>
        <row r="1820">
          <cell r="C1820">
            <v>0</v>
          </cell>
          <cell r="D1820" t="str">
            <v xml:space="preserve">         </v>
          </cell>
        </row>
        <row r="1821">
          <cell r="C1821">
            <v>0</v>
          </cell>
          <cell r="D1821" t="str">
            <v xml:space="preserve">         </v>
          </cell>
        </row>
        <row r="1822">
          <cell r="C1822">
            <v>0</v>
          </cell>
          <cell r="D1822" t="str">
            <v xml:space="preserve">         </v>
          </cell>
        </row>
        <row r="1823">
          <cell r="C1823">
            <v>0</v>
          </cell>
          <cell r="D1823" t="str">
            <v xml:space="preserve">         </v>
          </cell>
        </row>
        <row r="1824">
          <cell r="C1824">
            <v>0</v>
          </cell>
          <cell r="D1824" t="str">
            <v xml:space="preserve">         </v>
          </cell>
        </row>
        <row r="1825">
          <cell r="C1825">
            <v>0</v>
          </cell>
          <cell r="D1825" t="str">
            <v xml:space="preserve">         </v>
          </cell>
        </row>
        <row r="1826">
          <cell r="C1826">
            <v>0</v>
          </cell>
          <cell r="D1826" t="str">
            <v xml:space="preserve">         </v>
          </cell>
        </row>
        <row r="1827">
          <cell r="C1827">
            <v>0</v>
          </cell>
          <cell r="D1827" t="str">
            <v xml:space="preserve">         </v>
          </cell>
        </row>
        <row r="1828">
          <cell r="C1828">
            <v>0</v>
          </cell>
          <cell r="D1828" t="str">
            <v xml:space="preserve">         </v>
          </cell>
        </row>
        <row r="1829">
          <cell r="C1829">
            <v>0</v>
          </cell>
          <cell r="D1829" t="str">
            <v xml:space="preserve">         </v>
          </cell>
        </row>
        <row r="1830">
          <cell r="C1830">
            <v>0</v>
          </cell>
          <cell r="D1830" t="str">
            <v xml:space="preserve">         </v>
          </cell>
        </row>
        <row r="1831">
          <cell r="C1831">
            <v>0</v>
          </cell>
          <cell r="D1831" t="str">
            <v xml:space="preserve">         </v>
          </cell>
        </row>
        <row r="1832">
          <cell r="C1832">
            <v>0</v>
          </cell>
          <cell r="D1832" t="str">
            <v xml:space="preserve">         </v>
          </cell>
        </row>
        <row r="1833">
          <cell r="C1833">
            <v>0</v>
          </cell>
          <cell r="D1833" t="str">
            <v xml:space="preserve">         </v>
          </cell>
        </row>
        <row r="1834">
          <cell r="C1834">
            <v>0</v>
          </cell>
          <cell r="D1834" t="str">
            <v xml:space="preserve">         </v>
          </cell>
        </row>
        <row r="1835">
          <cell r="C1835">
            <v>0</v>
          </cell>
          <cell r="D1835" t="str">
            <v xml:space="preserve">         </v>
          </cell>
        </row>
        <row r="1836">
          <cell r="C1836">
            <v>0</v>
          </cell>
          <cell r="D1836" t="str">
            <v xml:space="preserve">         </v>
          </cell>
        </row>
        <row r="1837">
          <cell r="C1837">
            <v>0</v>
          </cell>
          <cell r="D1837" t="str">
            <v xml:space="preserve">         </v>
          </cell>
        </row>
        <row r="1838">
          <cell r="C1838">
            <v>0</v>
          </cell>
          <cell r="D1838" t="str">
            <v xml:space="preserve">         </v>
          </cell>
        </row>
        <row r="1839">
          <cell r="C1839">
            <v>0</v>
          </cell>
          <cell r="D1839" t="str">
            <v xml:space="preserve">         </v>
          </cell>
        </row>
        <row r="1840">
          <cell r="C1840">
            <v>0</v>
          </cell>
          <cell r="D1840" t="str">
            <v xml:space="preserve">         </v>
          </cell>
        </row>
        <row r="1841">
          <cell r="C1841">
            <v>0</v>
          </cell>
          <cell r="D1841" t="str">
            <v xml:space="preserve">         </v>
          </cell>
        </row>
        <row r="1842">
          <cell r="C1842">
            <v>0</v>
          </cell>
          <cell r="D1842" t="str">
            <v xml:space="preserve">         </v>
          </cell>
        </row>
        <row r="1843">
          <cell r="C1843">
            <v>0</v>
          </cell>
          <cell r="D1843" t="str">
            <v xml:space="preserve">         </v>
          </cell>
        </row>
        <row r="1844">
          <cell r="C1844">
            <v>0</v>
          </cell>
          <cell r="D1844" t="str">
            <v xml:space="preserve">         </v>
          </cell>
        </row>
        <row r="1845">
          <cell r="C1845">
            <v>0</v>
          </cell>
          <cell r="D1845" t="str">
            <v xml:space="preserve">         </v>
          </cell>
        </row>
        <row r="1846">
          <cell r="C1846">
            <v>0</v>
          </cell>
          <cell r="D1846" t="str">
            <v xml:space="preserve">         </v>
          </cell>
        </row>
        <row r="1847">
          <cell r="C1847">
            <v>0</v>
          </cell>
          <cell r="D1847" t="str">
            <v xml:space="preserve">         </v>
          </cell>
        </row>
        <row r="1848">
          <cell r="C1848">
            <v>0</v>
          </cell>
          <cell r="D1848" t="str">
            <v xml:space="preserve">         </v>
          </cell>
        </row>
        <row r="1849">
          <cell r="C1849">
            <v>0</v>
          </cell>
          <cell r="D1849" t="str">
            <v xml:space="preserve">         </v>
          </cell>
        </row>
        <row r="1850">
          <cell r="C1850">
            <v>0</v>
          </cell>
          <cell r="D1850" t="str">
            <v xml:space="preserve">         </v>
          </cell>
        </row>
        <row r="1851">
          <cell r="C1851">
            <v>0</v>
          </cell>
          <cell r="D1851" t="str">
            <v xml:space="preserve">         </v>
          </cell>
        </row>
        <row r="1852">
          <cell r="C1852">
            <v>0</v>
          </cell>
          <cell r="D1852" t="str">
            <v xml:space="preserve">         </v>
          </cell>
        </row>
        <row r="1853">
          <cell r="C1853">
            <v>0</v>
          </cell>
          <cell r="D1853" t="str">
            <v xml:space="preserve">         </v>
          </cell>
        </row>
        <row r="1854">
          <cell r="C1854">
            <v>0</v>
          </cell>
          <cell r="D1854" t="str">
            <v xml:space="preserve">         </v>
          </cell>
        </row>
        <row r="1855">
          <cell r="C1855">
            <v>0</v>
          </cell>
          <cell r="D1855" t="str">
            <v xml:space="preserve">         </v>
          </cell>
        </row>
        <row r="1856">
          <cell r="C1856">
            <v>0</v>
          </cell>
          <cell r="D1856" t="str">
            <v xml:space="preserve">         </v>
          </cell>
        </row>
        <row r="1857">
          <cell r="C1857">
            <v>0</v>
          </cell>
          <cell r="D1857" t="str">
            <v xml:space="preserve">         </v>
          </cell>
        </row>
        <row r="1858">
          <cell r="C1858">
            <v>0</v>
          </cell>
          <cell r="D1858" t="str">
            <v xml:space="preserve">         </v>
          </cell>
        </row>
        <row r="1859">
          <cell r="C1859">
            <v>0</v>
          </cell>
          <cell r="D1859" t="str">
            <v xml:space="preserve">         </v>
          </cell>
        </row>
        <row r="1860">
          <cell r="C1860">
            <v>0</v>
          </cell>
          <cell r="D1860" t="str">
            <v xml:space="preserve">         </v>
          </cell>
        </row>
        <row r="1861">
          <cell r="C1861">
            <v>0</v>
          </cell>
          <cell r="D1861" t="str">
            <v xml:space="preserve">         </v>
          </cell>
        </row>
        <row r="1862">
          <cell r="C1862">
            <v>0</v>
          </cell>
          <cell r="D1862" t="str">
            <v xml:space="preserve">         </v>
          </cell>
        </row>
        <row r="1863">
          <cell r="C1863">
            <v>0</v>
          </cell>
          <cell r="D1863" t="str">
            <v xml:space="preserve">         </v>
          </cell>
        </row>
        <row r="1864">
          <cell r="C1864">
            <v>0</v>
          </cell>
          <cell r="D1864" t="str">
            <v xml:space="preserve">         </v>
          </cell>
        </row>
        <row r="1865">
          <cell r="C1865">
            <v>0</v>
          </cell>
          <cell r="D1865" t="str">
            <v xml:space="preserve">         </v>
          </cell>
        </row>
        <row r="1866">
          <cell r="C1866">
            <v>0</v>
          </cell>
          <cell r="D1866" t="str">
            <v xml:space="preserve">         </v>
          </cell>
        </row>
        <row r="1867">
          <cell r="C1867">
            <v>0</v>
          </cell>
          <cell r="D1867" t="str">
            <v xml:space="preserve">         </v>
          </cell>
        </row>
        <row r="1868">
          <cell r="C1868">
            <v>0</v>
          </cell>
          <cell r="D1868" t="str">
            <v xml:space="preserve">         </v>
          </cell>
        </row>
        <row r="1869">
          <cell r="C1869">
            <v>0</v>
          </cell>
          <cell r="D1869" t="str">
            <v xml:space="preserve">         </v>
          </cell>
        </row>
        <row r="1870">
          <cell r="C1870">
            <v>0</v>
          </cell>
          <cell r="D1870" t="str">
            <v xml:space="preserve">         </v>
          </cell>
        </row>
        <row r="1871">
          <cell r="C1871">
            <v>0</v>
          </cell>
          <cell r="D1871" t="str">
            <v xml:space="preserve">         </v>
          </cell>
        </row>
        <row r="1872">
          <cell r="C1872">
            <v>0</v>
          </cell>
          <cell r="D1872" t="str">
            <v xml:space="preserve">         </v>
          </cell>
        </row>
        <row r="1873">
          <cell r="C1873">
            <v>0</v>
          </cell>
          <cell r="D1873" t="str">
            <v xml:space="preserve">         </v>
          </cell>
        </row>
        <row r="1874">
          <cell r="C1874">
            <v>0</v>
          </cell>
          <cell r="D1874" t="str">
            <v xml:space="preserve">         </v>
          </cell>
        </row>
        <row r="1875">
          <cell r="C1875">
            <v>0</v>
          </cell>
          <cell r="D1875" t="str">
            <v xml:space="preserve">         </v>
          </cell>
        </row>
        <row r="1876">
          <cell r="C1876">
            <v>0</v>
          </cell>
          <cell r="D1876" t="str">
            <v xml:space="preserve">         </v>
          </cell>
        </row>
        <row r="1877">
          <cell r="C1877">
            <v>0</v>
          </cell>
          <cell r="D1877" t="str">
            <v xml:space="preserve">         </v>
          </cell>
        </row>
        <row r="1878">
          <cell r="C1878">
            <v>0</v>
          </cell>
          <cell r="D1878" t="str">
            <v xml:space="preserve">         </v>
          </cell>
        </row>
        <row r="1879">
          <cell r="C1879">
            <v>0</v>
          </cell>
          <cell r="D1879" t="str">
            <v xml:space="preserve">         </v>
          </cell>
        </row>
        <row r="1880">
          <cell r="C1880">
            <v>0</v>
          </cell>
          <cell r="D1880" t="str">
            <v xml:space="preserve">         </v>
          </cell>
        </row>
        <row r="1881">
          <cell r="C1881">
            <v>0</v>
          </cell>
          <cell r="D1881" t="str">
            <v xml:space="preserve">         </v>
          </cell>
        </row>
        <row r="1882">
          <cell r="C1882">
            <v>0</v>
          </cell>
          <cell r="D1882" t="str">
            <v xml:space="preserve">         </v>
          </cell>
        </row>
        <row r="1883">
          <cell r="C1883">
            <v>0</v>
          </cell>
          <cell r="D1883" t="str">
            <v xml:space="preserve">         </v>
          </cell>
        </row>
        <row r="1884">
          <cell r="C1884">
            <v>0</v>
          </cell>
          <cell r="D1884" t="str">
            <v xml:space="preserve">         </v>
          </cell>
        </row>
        <row r="1885">
          <cell r="C1885">
            <v>0</v>
          </cell>
          <cell r="D1885" t="str">
            <v xml:space="preserve">         </v>
          </cell>
        </row>
        <row r="1886">
          <cell r="C1886">
            <v>0</v>
          </cell>
          <cell r="D1886" t="str">
            <v xml:space="preserve">         </v>
          </cell>
        </row>
        <row r="1887">
          <cell r="C1887">
            <v>0</v>
          </cell>
          <cell r="D1887" t="str">
            <v xml:space="preserve">         </v>
          </cell>
        </row>
        <row r="1888">
          <cell r="C1888">
            <v>0</v>
          </cell>
          <cell r="D1888" t="str">
            <v xml:space="preserve">         </v>
          </cell>
        </row>
        <row r="1889">
          <cell r="C1889">
            <v>0</v>
          </cell>
          <cell r="D1889" t="str">
            <v xml:space="preserve">         </v>
          </cell>
        </row>
        <row r="1890">
          <cell r="C1890">
            <v>0</v>
          </cell>
          <cell r="D1890" t="str">
            <v xml:space="preserve">         </v>
          </cell>
        </row>
        <row r="1891">
          <cell r="C1891">
            <v>0</v>
          </cell>
          <cell r="D1891" t="str">
            <v xml:space="preserve">         </v>
          </cell>
        </row>
        <row r="1892">
          <cell r="C1892">
            <v>0</v>
          </cell>
          <cell r="D1892" t="str">
            <v xml:space="preserve">         </v>
          </cell>
        </row>
        <row r="1893">
          <cell r="C1893">
            <v>0</v>
          </cell>
          <cell r="D1893" t="str">
            <v xml:space="preserve">         </v>
          </cell>
        </row>
        <row r="1894">
          <cell r="C1894">
            <v>0</v>
          </cell>
          <cell r="D1894" t="str">
            <v xml:space="preserve">         </v>
          </cell>
        </row>
        <row r="1895">
          <cell r="C1895">
            <v>0</v>
          </cell>
          <cell r="D1895" t="str">
            <v xml:space="preserve">         </v>
          </cell>
        </row>
        <row r="1896">
          <cell r="C1896">
            <v>0</v>
          </cell>
          <cell r="D1896" t="str">
            <v xml:space="preserve">         </v>
          </cell>
        </row>
        <row r="1897">
          <cell r="C1897">
            <v>0</v>
          </cell>
          <cell r="D1897" t="str">
            <v xml:space="preserve">         </v>
          </cell>
        </row>
        <row r="1898">
          <cell r="C1898">
            <v>0</v>
          </cell>
          <cell r="D1898" t="str">
            <v xml:space="preserve">         </v>
          </cell>
        </row>
        <row r="1899">
          <cell r="C1899">
            <v>0</v>
          </cell>
          <cell r="D1899" t="str">
            <v xml:space="preserve">         </v>
          </cell>
        </row>
        <row r="1900">
          <cell r="C1900">
            <v>0</v>
          </cell>
          <cell r="D1900" t="str">
            <v xml:space="preserve">         </v>
          </cell>
        </row>
        <row r="1901">
          <cell r="C1901">
            <v>0</v>
          </cell>
          <cell r="D1901" t="str">
            <v xml:space="preserve">         </v>
          </cell>
        </row>
        <row r="1902">
          <cell r="C1902">
            <v>0</v>
          </cell>
          <cell r="D1902" t="str">
            <v xml:space="preserve">         </v>
          </cell>
        </row>
        <row r="1903">
          <cell r="C1903">
            <v>0</v>
          </cell>
          <cell r="D1903" t="str">
            <v xml:space="preserve">         </v>
          </cell>
        </row>
        <row r="1904">
          <cell r="C1904">
            <v>0</v>
          </cell>
          <cell r="D1904" t="str">
            <v xml:space="preserve">         </v>
          </cell>
        </row>
        <row r="1905">
          <cell r="C1905">
            <v>0</v>
          </cell>
          <cell r="D1905" t="str">
            <v xml:space="preserve">         </v>
          </cell>
        </row>
        <row r="1906">
          <cell r="C1906">
            <v>0</v>
          </cell>
          <cell r="D1906" t="str">
            <v xml:space="preserve">         </v>
          </cell>
        </row>
        <row r="1907">
          <cell r="C1907">
            <v>0</v>
          </cell>
          <cell r="D1907" t="str">
            <v xml:space="preserve">         </v>
          </cell>
        </row>
        <row r="1908">
          <cell r="C1908">
            <v>0</v>
          </cell>
          <cell r="D1908" t="str">
            <v xml:space="preserve">         </v>
          </cell>
        </row>
        <row r="1909">
          <cell r="C1909">
            <v>0</v>
          </cell>
          <cell r="D1909" t="str">
            <v xml:space="preserve">         </v>
          </cell>
        </row>
        <row r="1910">
          <cell r="C1910">
            <v>0</v>
          </cell>
          <cell r="D1910" t="str">
            <v xml:space="preserve">         </v>
          </cell>
        </row>
        <row r="1911">
          <cell r="C1911">
            <v>0</v>
          </cell>
          <cell r="D1911" t="str">
            <v xml:space="preserve">         </v>
          </cell>
        </row>
        <row r="1912">
          <cell r="C1912">
            <v>0</v>
          </cell>
          <cell r="D1912" t="str">
            <v xml:space="preserve">         </v>
          </cell>
        </row>
        <row r="1913">
          <cell r="C1913">
            <v>0</v>
          </cell>
          <cell r="D1913" t="str">
            <v xml:space="preserve">         </v>
          </cell>
        </row>
        <row r="1914">
          <cell r="C1914">
            <v>0</v>
          </cell>
          <cell r="D1914" t="str">
            <v xml:space="preserve">         </v>
          </cell>
        </row>
        <row r="1915">
          <cell r="C1915">
            <v>0</v>
          </cell>
          <cell r="D1915" t="str">
            <v xml:space="preserve">         </v>
          </cell>
        </row>
        <row r="1916">
          <cell r="C1916">
            <v>0</v>
          </cell>
          <cell r="D1916" t="str">
            <v xml:space="preserve">         </v>
          </cell>
        </row>
        <row r="1917">
          <cell r="C1917">
            <v>0</v>
          </cell>
          <cell r="D1917" t="str">
            <v xml:space="preserve">         </v>
          </cell>
        </row>
        <row r="1918">
          <cell r="C1918">
            <v>0</v>
          </cell>
          <cell r="D1918" t="str">
            <v xml:space="preserve">         </v>
          </cell>
        </row>
        <row r="1919">
          <cell r="C1919">
            <v>0</v>
          </cell>
          <cell r="D1919" t="str">
            <v xml:space="preserve">         </v>
          </cell>
        </row>
        <row r="1920">
          <cell r="C1920">
            <v>0</v>
          </cell>
          <cell r="D1920" t="str">
            <v xml:space="preserve">         </v>
          </cell>
        </row>
        <row r="1921">
          <cell r="C1921">
            <v>0</v>
          </cell>
          <cell r="D1921" t="str">
            <v xml:space="preserve">         </v>
          </cell>
        </row>
        <row r="1922">
          <cell r="C1922">
            <v>0</v>
          </cell>
          <cell r="D1922" t="str">
            <v xml:space="preserve">         </v>
          </cell>
        </row>
        <row r="1923">
          <cell r="C1923">
            <v>0</v>
          </cell>
          <cell r="D1923" t="str">
            <v xml:space="preserve">         </v>
          </cell>
        </row>
        <row r="1924">
          <cell r="C1924">
            <v>0</v>
          </cell>
          <cell r="D1924" t="str">
            <v xml:space="preserve">         </v>
          </cell>
        </row>
        <row r="1925">
          <cell r="C1925">
            <v>0</v>
          </cell>
          <cell r="D1925" t="str">
            <v xml:space="preserve">         </v>
          </cell>
        </row>
        <row r="1926">
          <cell r="C1926">
            <v>0</v>
          </cell>
          <cell r="D1926" t="str">
            <v xml:space="preserve">         </v>
          </cell>
        </row>
        <row r="1927">
          <cell r="C1927">
            <v>0</v>
          </cell>
          <cell r="D1927" t="str">
            <v xml:space="preserve">         </v>
          </cell>
        </row>
        <row r="1928">
          <cell r="C1928">
            <v>0</v>
          </cell>
          <cell r="D1928" t="str">
            <v xml:space="preserve">         </v>
          </cell>
        </row>
        <row r="1929">
          <cell r="C1929">
            <v>0</v>
          </cell>
          <cell r="D1929" t="str">
            <v xml:space="preserve">         </v>
          </cell>
        </row>
        <row r="1930">
          <cell r="C1930">
            <v>0</v>
          </cell>
          <cell r="D1930" t="str">
            <v xml:space="preserve">         </v>
          </cell>
        </row>
        <row r="1931">
          <cell r="C1931">
            <v>0</v>
          </cell>
          <cell r="D1931" t="str">
            <v xml:space="preserve">         </v>
          </cell>
        </row>
        <row r="1932">
          <cell r="C1932">
            <v>0</v>
          </cell>
          <cell r="D1932" t="str">
            <v xml:space="preserve">         </v>
          </cell>
        </row>
        <row r="1933">
          <cell r="C1933">
            <v>0</v>
          </cell>
          <cell r="D1933" t="str">
            <v xml:space="preserve">         </v>
          </cell>
        </row>
        <row r="1934">
          <cell r="C1934">
            <v>0</v>
          </cell>
          <cell r="D1934" t="str">
            <v xml:space="preserve">         </v>
          </cell>
        </row>
        <row r="1935">
          <cell r="C1935">
            <v>0</v>
          </cell>
          <cell r="D1935" t="str">
            <v xml:space="preserve">         </v>
          </cell>
        </row>
        <row r="1936">
          <cell r="C1936">
            <v>0</v>
          </cell>
          <cell r="D1936" t="str">
            <v xml:space="preserve">         </v>
          </cell>
        </row>
        <row r="1937">
          <cell r="C1937">
            <v>0</v>
          </cell>
          <cell r="D1937" t="str">
            <v xml:space="preserve">         </v>
          </cell>
        </row>
        <row r="1938">
          <cell r="C1938">
            <v>0</v>
          </cell>
          <cell r="D1938" t="str">
            <v xml:space="preserve">         </v>
          </cell>
        </row>
        <row r="1939">
          <cell r="C1939">
            <v>0</v>
          </cell>
          <cell r="D1939" t="str">
            <v xml:space="preserve">         </v>
          </cell>
        </row>
        <row r="1940">
          <cell r="C1940">
            <v>0</v>
          </cell>
          <cell r="D1940" t="str">
            <v xml:space="preserve">         </v>
          </cell>
        </row>
        <row r="1941">
          <cell r="C1941">
            <v>0</v>
          </cell>
          <cell r="D1941" t="str">
            <v xml:space="preserve">         </v>
          </cell>
        </row>
        <row r="1942">
          <cell r="C1942">
            <v>0</v>
          </cell>
          <cell r="D1942" t="str">
            <v xml:space="preserve">         </v>
          </cell>
        </row>
        <row r="1943">
          <cell r="C1943">
            <v>0</v>
          </cell>
          <cell r="D1943" t="str">
            <v xml:space="preserve">         </v>
          </cell>
        </row>
        <row r="1944">
          <cell r="C1944">
            <v>0</v>
          </cell>
          <cell r="D1944" t="str">
            <v xml:space="preserve">         </v>
          </cell>
        </row>
        <row r="1945">
          <cell r="C1945">
            <v>0</v>
          </cell>
          <cell r="D1945" t="str">
            <v xml:space="preserve">         </v>
          </cell>
        </row>
        <row r="1946">
          <cell r="C1946">
            <v>0</v>
          </cell>
          <cell r="D1946" t="str">
            <v xml:space="preserve">         </v>
          </cell>
        </row>
        <row r="1947">
          <cell r="C1947">
            <v>0</v>
          </cell>
          <cell r="D1947" t="str">
            <v xml:space="preserve">         </v>
          </cell>
        </row>
        <row r="1948">
          <cell r="C1948">
            <v>0</v>
          </cell>
          <cell r="D1948" t="str">
            <v xml:space="preserve">         </v>
          </cell>
        </row>
        <row r="1949">
          <cell r="C1949">
            <v>0</v>
          </cell>
          <cell r="D1949" t="str">
            <v xml:space="preserve">         </v>
          </cell>
        </row>
        <row r="1950">
          <cell r="C1950">
            <v>0</v>
          </cell>
          <cell r="D1950" t="str">
            <v xml:space="preserve">         </v>
          </cell>
        </row>
        <row r="1951">
          <cell r="C1951">
            <v>0</v>
          </cell>
          <cell r="D1951" t="str">
            <v xml:space="preserve">         </v>
          </cell>
        </row>
        <row r="1952">
          <cell r="C1952">
            <v>0</v>
          </cell>
          <cell r="D1952" t="str">
            <v xml:space="preserve">         </v>
          </cell>
        </row>
        <row r="1953">
          <cell r="C1953">
            <v>0</v>
          </cell>
          <cell r="D1953" t="str">
            <v xml:space="preserve">         </v>
          </cell>
        </row>
        <row r="1954">
          <cell r="C1954">
            <v>0</v>
          </cell>
          <cell r="D1954" t="str">
            <v xml:space="preserve">         </v>
          </cell>
        </row>
        <row r="1955">
          <cell r="C1955">
            <v>0</v>
          </cell>
          <cell r="D1955" t="str">
            <v xml:space="preserve">         </v>
          </cell>
        </row>
        <row r="1956">
          <cell r="C1956">
            <v>0</v>
          </cell>
          <cell r="D1956" t="str">
            <v xml:space="preserve">         </v>
          </cell>
        </row>
        <row r="1957">
          <cell r="C1957">
            <v>0</v>
          </cell>
          <cell r="D1957" t="str">
            <v xml:space="preserve">         </v>
          </cell>
        </row>
        <row r="1958">
          <cell r="C1958">
            <v>0</v>
          </cell>
          <cell r="D1958" t="str">
            <v xml:space="preserve">         </v>
          </cell>
        </row>
        <row r="1959">
          <cell r="C1959">
            <v>0</v>
          </cell>
          <cell r="D1959" t="str">
            <v xml:space="preserve">         </v>
          </cell>
        </row>
        <row r="1960">
          <cell r="C1960">
            <v>0</v>
          </cell>
          <cell r="D1960" t="str">
            <v xml:space="preserve">         </v>
          </cell>
        </row>
        <row r="1961">
          <cell r="C1961">
            <v>0</v>
          </cell>
          <cell r="D1961" t="str">
            <v xml:space="preserve">         </v>
          </cell>
        </row>
        <row r="1962">
          <cell r="C1962">
            <v>0</v>
          </cell>
          <cell r="D1962" t="str">
            <v xml:space="preserve">         </v>
          </cell>
        </row>
        <row r="1963">
          <cell r="C1963">
            <v>0</v>
          </cell>
          <cell r="D1963" t="str">
            <v xml:space="preserve">         </v>
          </cell>
        </row>
        <row r="1964">
          <cell r="C1964">
            <v>0</v>
          </cell>
          <cell r="D1964" t="str">
            <v xml:space="preserve">         </v>
          </cell>
        </row>
        <row r="1965">
          <cell r="C1965">
            <v>0</v>
          </cell>
          <cell r="D1965" t="str">
            <v xml:space="preserve">         </v>
          </cell>
        </row>
        <row r="1966">
          <cell r="C1966">
            <v>0</v>
          </cell>
          <cell r="D1966" t="str">
            <v xml:space="preserve">         </v>
          </cell>
        </row>
        <row r="1967">
          <cell r="C1967">
            <v>0</v>
          </cell>
          <cell r="D1967" t="str">
            <v xml:space="preserve">         </v>
          </cell>
        </row>
        <row r="1968">
          <cell r="C1968">
            <v>0</v>
          </cell>
          <cell r="D1968" t="str">
            <v xml:space="preserve">         </v>
          </cell>
        </row>
        <row r="1969">
          <cell r="C1969">
            <v>0</v>
          </cell>
          <cell r="D1969" t="str">
            <v xml:space="preserve">         </v>
          </cell>
        </row>
        <row r="1970">
          <cell r="C1970">
            <v>0</v>
          </cell>
          <cell r="D1970" t="str">
            <v xml:space="preserve">         </v>
          </cell>
        </row>
        <row r="1971">
          <cell r="C1971">
            <v>0</v>
          </cell>
          <cell r="D1971" t="str">
            <v xml:space="preserve">         </v>
          </cell>
        </row>
        <row r="1972">
          <cell r="C1972">
            <v>0</v>
          </cell>
          <cell r="D1972" t="str">
            <v xml:space="preserve">         </v>
          </cell>
        </row>
        <row r="1973">
          <cell r="C1973">
            <v>0</v>
          </cell>
          <cell r="D1973" t="str">
            <v xml:space="preserve">         </v>
          </cell>
        </row>
        <row r="1974">
          <cell r="C1974">
            <v>0</v>
          </cell>
          <cell r="D1974" t="str">
            <v xml:space="preserve">         </v>
          </cell>
        </row>
        <row r="1975">
          <cell r="C1975">
            <v>0</v>
          </cell>
          <cell r="D1975" t="str">
            <v xml:space="preserve">         </v>
          </cell>
        </row>
        <row r="1976">
          <cell r="C1976">
            <v>0</v>
          </cell>
          <cell r="D1976" t="str">
            <v xml:space="preserve">         </v>
          </cell>
        </row>
        <row r="1977">
          <cell r="C1977">
            <v>0</v>
          </cell>
          <cell r="D1977" t="str">
            <v xml:space="preserve">         </v>
          </cell>
        </row>
        <row r="1978">
          <cell r="C1978">
            <v>0</v>
          </cell>
          <cell r="D1978" t="str">
            <v xml:space="preserve">         </v>
          </cell>
        </row>
        <row r="1979">
          <cell r="C1979">
            <v>0</v>
          </cell>
          <cell r="D1979" t="str">
            <v xml:space="preserve">         </v>
          </cell>
        </row>
        <row r="1980">
          <cell r="C1980">
            <v>0</v>
          </cell>
          <cell r="D1980" t="str">
            <v xml:space="preserve">         </v>
          </cell>
        </row>
        <row r="1981">
          <cell r="C1981">
            <v>0</v>
          </cell>
          <cell r="D1981" t="str">
            <v xml:space="preserve">         </v>
          </cell>
        </row>
        <row r="1982">
          <cell r="C1982">
            <v>0</v>
          </cell>
          <cell r="D1982" t="str">
            <v xml:space="preserve">         </v>
          </cell>
        </row>
        <row r="1983">
          <cell r="C1983">
            <v>0</v>
          </cell>
          <cell r="D1983" t="str">
            <v xml:space="preserve">         </v>
          </cell>
        </row>
        <row r="1984">
          <cell r="C1984">
            <v>0</v>
          </cell>
          <cell r="D1984" t="str">
            <v xml:space="preserve">         </v>
          </cell>
        </row>
        <row r="1985">
          <cell r="C1985">
            <v>0</v>
          </cell>
          <cell r="D1985" t="str">
            <v xml:space="preserve">         </v>
          </cell>
        </row>
        <row r="1986">
          <cell r="C1986">
            <v>0</v>
          </cell>
          <cell r="D1986" t="str">
            <v xml:space="preserve">         </v>
          </cell>
        </row>
        <row r="1987">
          <cell r="C1987">
            <v>0</v>
          </cell>
          <cell r="D1987" t="str">
            <v xml:space="preserve">         </v>
          </cell>
        </row>
        <row r="1988">
          <cell r="C1988">
            <v>0</v>
          </cell>
          <cell r="D1988" t="str">
            <v xml:space="preserve">         </v>
          </cell>
        </row>
        <row r="1989">
          <cell r="C1989">
            <v>0</v>
          </cell>
          <cell r="D1989" t="str">
            <v xml:space="preserve">         </v>
          </cell>
        </row>
        <row r="1990">
          <cell r="C1990">
            <v>0</v>
          </cell>
          <cell r="D1990" t="str">
            <v xml:space="preserve">         </v>
          </cell>
        </row>
        <row r="1991">
          <cell r="C1991">
            <v>0</v>
          </cell>
          <cell r="D1991" t="str">
            <v xml:space="preserve">         </v>
          </cell>
        </row>
        <row r="1992">
          <cell r="C1992">
            <v>0</v>
          </cell>
          <cell r="D1992" t="str">
            <v xml:space="preserve">         </v>
          </cell>
        </row>
        <row r="1993">
          <cell r="C1993">
            <v>0</v>
          </cell>
          <cell r="D1993" t="str">
            <v xml:space="preserve">         </v>
          </cell>
        </row>
        <row r="1994">
          <cell r="C1994">
            <v>0</v>
          </cell>
          <cell r="D1994" t="str">
            <v xml:space="preserve">         </v>
          </cell>
        </row>
        <row r="1995">
          <cell r="C1995">
            <v>0</v>
          </cell>
          <cell r="D1995" t="str">
            <v xml:space="preserve">         </v>
          </cell>
        </row>
        <row r="1996">
          <cell r="C1996">
            <v>0</v>
          </cell>
          <cell r="D1996" t="str">
            <v xml:space="preserve">         </v>
          </cell>
        </row>
        <row r="1997">
          <cell r="C1997">
            <v>0</v>
          </cell>
          <cell r="D1997" t="str">
            <v xml:space="preserve">         </v>
          </cell>
        </row>
        <row r="1998">
          <cell r="C1998">
            <v>0</v>
          </cell>
          <cell r="D1998" t="str">
            <v xml:space="preserve">         </v>
          </cell>
        </row>
        <row r="1999">
          <cell r="C1999">
            <v>0</v>
          </cell>
          <cell r="D1999" t="str">
            <v xml:space="preserve">         </v>
          </cell>
        </row>
        <row r="2000">
          <cell r="C2000">
            <v>0</v>
          </cell>
          <cell r="D2000" t="str">
            <v xml:space="preserve">         </v>
          </cell>
        </row>
        <row r="2001">
          <cell r="C2001">
            <v>0</v>
          </cell>
          <cell r="D2001" t="str">
            <v xml:space="preserve">         </v>
          </cell>
        </row>
        <row r="2002">
          <cell r="C2002">
            <v>0</v>
          </cell>
          <cell r="D2002" t="str">
            <v xml:space="preserve">         </v>
          </cell>
        </row>
        <row r="2003">
          <cell r="C2003">
            <v>0</v>
          </cell>
          <cell r="D2003" t="str">
            <v xml:space="preserve">         </v>
          </cell>
        </row>
        <row r="2004">
          <cell r="C2004">
            <v>0</v>
          </cell>
          <cell r="D2004" t="str">
            <v xml:space="preserve">         </v>
          </cell>
        </row>
        <row r="2005">
          <cell r="C2005">
            <v>0</v>
          </cell>
          <cell r="D2005" t="str">
            <v xml:space="preserve">         </v>
          </cell>
        </row>
        <row r="2006">
          <cell r="C2006">
            <v>0</v>
          </cell>
          <cell r="D2006" t="str">
            <v xml:space="preserve">         </v>
          </cell>
        </row>
        <row r="2007">
          <cell r="C2007">
            <v>0</v>
          </cell>
          <cell r="D2007" t="str">
            <v xml:space="preserve">         </v>
          </cell>
        </row>
        <row r="2008">
          <cell r="C2008">
            <v>0</v>
          </cell>
          <cell r="D2008" t="str">
            <v xml:space="preserve">         </v>
          </cell>
        </row>
        <row r="2009">
          <cell r="C2009">
            <v>0</v>
          </cell>
          <cell r="D2009" t="str">
            <v xml:space="preserve">         </v>
          </cell>
        </row>
        <row r="2010">
          <cell r="C2010">
            <v>0</v>
          </cell>
          <cell r="D2010" t="str">
            <v xml:space="preserve">         </v>
          </cell>
        </row>
        <row r="2011">
          <cell r="C2011">
            <v>0</v>
          </cell>
          <cell r="D2011" t="str">
            <v xml:space="preserve">         </v>
          </cell>
        </row>
        <row r="2012">
          <cell r="C2012">
            <v>0</v>
          </cell>
          <cell r="D2012" t="str">
            <v xml:space="preserve">         </v>
          </cell>
        </row>
        <row r="2013">
          <cell r="C2013">
            <v>0</v>
          </cell>
          <cell r="D2013" t="str">
            <v xml:space="preserve">         </v>
          </cell>
        </row>
        <row r="2014">
          <cell r="C2014">
            <v>0</v>
          </cell>
          <cell r="D2014" t="str">
            <v xml:space="preserve">         </v>
          </cell>
        </row>
        <row r="2015">
          <cell r="C2015">
            <v>0</v>
          </cell>
          <cell r="D2015" t="str">
            <v xml:space="preserve">         </v>
          </cell>
        </row>
        <row r="2016">
          <cell r="C2016">
            <v>0</v>
          </cell>
          <cell r="D2016" t="str">
            <v xml:space="preserve">         </v>
          </cell>
        </row>
        <row r="2017">
          <cell r="C2017">
            <v>0</v>
          </cell>
          <cell r="D2017" t="str">
            <v xml:space="preserve">         </v>
          </cell>
        </row>
        <row r="2018">
          <cell r="C2018">
            <v>0</v>
          </cell>
          <cell r="D2018" t="str">
            <v xml:space="preserve">         </v>
          </cell>
        </row>
        <row r="2019">
          <cell r="C2019">
            <v>0</v>
          </cell>
          <cell r="D2019" t="str">
            <v xml:space="preserve">         </v>
          </cell>
        </row>
        <row r="2020">
          <cell r="C2020">
            <v>0</v>
          </cell>
          <cell r="D2020" t="str">
            <v xml:space="preserve">         </v>
          </cell>
        </row>
        <row r="2021">
          <cell r="C2021">
            <v>0</v>
          </cell>
          <cell r="D2021" t="str">
            <v xml:space="preserve">         </v>
          </cell>
        </row>
        <row r="2022">
          <cell r="C2022">
            <v>0</v>
          </cell>
          <cell r="D2022" t="str">
            <v xml:space="preserve">         </v>
          </cell>
        </row>
        <row r="2023">
          <cell r="C2023">
            <v>0</v>
          </cell>
          <cell r="D2023" t="str">
            <v xml:space="preserve">         </v>
          </cell>
        </row>
        <row r="2024">
          <cell r="C2024">
            <v>0</v>
          </cell>
          <cell r="D2024" t="str">
            <v xml:space="preserve">         </v>
          </cell>
        </row>
        <row r="2025">
          <cell r="C2025">
            <v>0</v>
          </cell>
          <cell r="D2025" t="str">
            <v xml:space="preserve">         </v>
          </cell>
        </row>
        <row r="2026">
          <cell r="C2026">
            <v>0</v>
          </cell>
          <cell r="D2026" t="str">
            <v xml:space="preserve">         </v>
          </cell>
        </row>
        <row r="2027">
          <cell r="C2027">
            <v>0</v>
          </cell>
          <cell r="D2027" t="str">
            <v xml:space="preserve">         </v>
          </cell>
        </row>
        <row r="2028">
          <cell r="C2028">
            <v>0</v>
          </cell>
          <cell r="D2028" t="str">
            <v xml:space="preserve">         </v>
          </cell>
        </row>
        <row r="2029">
          <cell r="C2029">
            <v>0</v>
          </cell>
          <cell r="D2029" t="str">
            <v xml:space="preserve">         </v>
          </cell>
        </row>
        <row r="2030">
          <cell r="C2030">
            <v>0</v>
          </cell>
          <cell r="D2030" t="str">
            <v xml:space="preserve">         </v>
          </cell>
        </row>
        <row r="2031">
          <cell r="C2031">
            <v>0</v>
          </cell>
          <cell r="D2031" t="str">
            <v xml:space="preserve">         </v>
          </cell>
        </row>
        <row r="2032">
          <cell r="C2032">
            <v>0</v>
          </cell>
          <cell r="D2032" t="str">
            <v xml:space="preserve">         </v>
          </cell>
        </row>
        <row r="2033">
          <cell r="C2033">
            <v>0</v>
          </cell>
          <cell r="D2033" t="str">
            <v xml:space="preserve">         </v>
          </cell>
        </row>
        <row r="2034">
          <cell r="C2034">
            <v>0</v>
          </cell>
          <cell r="D2034" t="str">
            <v xml:space="preserve">         </v>
          </cell>
        </row>
        <row r="2035">
          <cell r="C2035">
            <v>0</v>
          </cell>
          <cell r="D2035" t="str">
            <v xml:space="preserve">         </v>
          </cell>
        </row>
        <row r="2036">
          <cell r="C2036">
            <v>0</v>
          </cell>
          <cell r="D2036" t="str">
            <v xml:space="preserve">         </v>
          </cell>
        </row>
        <row r="2037">
          <cell r="C2037">
            <v>0</v>
          </cell>
          <cell r="D2037" t="str">
            <v xml:space="preserve">         </v>
          </cell>
        </row>
        <row r="2038">
          <cell r="C2038">
            <v>0</v>
          </cell>
          <cell r="D2038" t="str">
            <v xml:space="preserve">         </v>
          </cell>
        </row>
        <row r="2039">
          <cell r="C2039">
            <v>0</v>
          </cell>
          <cell r="D2039" t="str">
            <v xml:space="preserve">         </v>
          </cell>
        </row>
        <row r="2040">
          <cell r="C2040">
            <v>0</v>
          </cell>
          <cell r="D2040" t="str">
            <v xml:space="preserve">         </v>
          </cell>
        </row>
        <row r="2041">
          <cell r="C2041">
            <v>0</v>
          </cell>
          <cell r="D2041" t="str">
            <v xml:space="preserve">         </v>
          </cell>
        </row>
        <row r="2042">
          <cell r="C2042">
            <v>0</v>
          </cell>
          <cell r="D2042" t="str">
            <v xml:space="preserve">         </v>
          </cell>
        </row>
        <row r="2043">
          <cell r="C2043">
            <v>0</v>
          </cell>
          <cell r="D2043" t="str">
            <v xml:space="preserve">         </v>
          </cell>
        </row>
        <row r="2044">
          <cell r="C2044">
            <v>0</v>
          </cell>
          <cell r="D2044" t="str">
            <v xml:space="preserve">         </v>
          </cell>
        </row>
        <row r="2045">
          <cell r="C2045">
            <v>0</v>
          </cell>
          <cell r="D2045" t="str">
            <v xml:space="preserve">         </v>
          </cell>
        </row>
        <row r="2046">
          <cell r="C2046">
            <v>0</v>
          </cell>
          <cell r="D2046" t="str">
            <v xml:space="preserve">         </v>
          </cell>
        </row>
        <row r="2047">
          <cell r="C2047">
            <v>0</v>
          </cell>
          <cell r="D2047" t="str">
            <v xml:space="preserve">         </v>
          </cell>
        </row>
        <row r="2048">
          <cell r="C2048">
            <v>0</v>
          </cell>
          <cell r="D2048" t="str">
            <v xml:space="preserve">         </v>
          </cell>
        </row>
        <row r="2049">
          <cell r="C2049">
            <v>0</v>
          </cell>
          <cell r="D2049" t="str">
            <v xml:space="preserve">         </v>
          </cell>
        </row>
        <row r="2050">
          <cell r="C2050">
            <v>0</v>
          </cell>
          <cell r="D2050" t="str">
            <v xml:space="preserve">         </v>
          </cell>
        </row>
        <row r="2051">
          <cell r="C2051">
            <v>0</v>
          </cell>
          <cell r="D2051" t="str">
            <v xml:space="preserve">         </v>
          </cell>
        </row>
        <row r="2052">
          <cell r="C2052">
            <v>0</v>
          </cell>
          <cell r="D2052" t="str">
            <v xml:space="preserve">         </v>
          </cell>
        </row>
        <row r="2053">
          <cell r="C2053">
            <v>0</v>
          </cell>
          <cell r="D2053" t="str">
            <v xml:space="preserve">         </v>
          </cell>
        </row>
        <row r="2054">
          <cell r="C2054">
            <v>0</v>
          </cell>
          <cell r="D2054" t="str">
            <v xml:space="preserve">         </v>
          </cell>
        </row>
        <row r="2055">
          <cell r="C2055">
            <v>0</v>
          </cell>
          <cell r="D2055" t="str">
            <v xml:space="preserve">         </v>
          </cell>
        </row>
        <row r="2056">
          <cell r="C2056">
            <v>0</v>
          </cell>
          <cell r="D2056" t="str">
            <v xml:space="preserve">         </v>
          </cell>
        </row>
        <row r="2057">
          <cell r="C2057">
            <v>0</v>
          </cell>
          <cell r="D2057" t="str">
            <v xml:space="preserve">         </v>
          </cell>
        </row>
        <row r="2058">
          <cell r="C2058">
            <v>0</v>
          </cell>
          <cell r="D2058" t="str">
            <v xml:space="preserve">         </v>
          </cell>
        </row>
        <row r="2059">
          <cell r="C2059">
            <v>0</v>
          </cell>
          <cell r="D2059" t="str">
            <v xml:space="preserve">         </v>
          </cell>
        </row>
        <row r="2060">
          <cell r="C2060">
            <v>0</v>
          </cell>
          <cell r="D2060" t="str">
            <v xml:space="preserve">         </v>
          </cell>
        </row>
        <row r="2061">
          <cell r="C2061">
            <v>0</v>
          </cell>
          <cell r="D2061" t="str">
            <v xml:space="preserve">         </v>
          </cell>
        </row>
        <row r="2062">
          <cell r="C2062">
            <v>0</v>
          </cell>
          <cell r="D2062" t="str">
            <v xml:space="preserve">         </v>
          </cell>
        </row>
        <row r="2063">
          <cell r="C2063">
            <v>0</v>
          </cell>
          <cell r="D2063" t="str">
            <v xml:space="preserve">         </v>
          </cell>
        </row>
        <row r="2064">
          <cell r="C2064">
            <v>0</v>
          </cell>
          <cell r="D2064" t="str">
            <v xml:space="preserve">         </v>
          </cell>
        </row>
        <row r="2065">
          <cell r="C2065">
            <v>0</v>
          </cell>
          <cell r="D2065" t="str">
            <v xml:space="preserve">         </v>
          </cell>
        </row>
        <row r="2066">
          <cell r="C2066">
            <v>0</v>
          </cell>
          <cell r="D2066" t="str">
            <v xml:space="preserve">         </v>
          </cell>
        </row>
        <row r="2067">
          <cell r="C2067">
            <v>0</v>
          </cell>
          <cell r="D2067" t="str">
            <v xml:space="preserve">         </v>
          </cell>
        </row>
        <row r="2068">
          <cell r="C2068">
            <v>0</v>
          </cell>
          <cell r="D2068" t="str">
            <v xml:space="preserve">         </v>
          </cell>
        </row>
        <row r="2069">
          <cell r="C2069">
            <v>0</v>
          </cell>
          <cell r="D2069" t="str">
            <v xml:space="preserve">         </v>
          </cell>
        </row>
        <row r="2070">
          <cell r="C2070">
            <v>0</v>
          </cell>
          <cell r="D2070" t="str">
            <v xml:space="preserve">         </v>
          </cell>
        </row>
        <row r="2071">
          <cell r="C2071">
            <v>0</v>
          </cell>
          <cell r="D2071" t="str">
            <v xml:space="preserve">         </v>
          </cell>
        </row>
        <row r="2072">
          <cell r="C2072">
            <v>0</v>
          </cell>
          <cell r="D2072" t="str">
            <v xml:space="preserve">         </v>
          </cell>
        </row>
        <row r="2073">
          <cell r="C2073">
            <v>0</v>
          </cell>
          <cell r="D2073" t="str">
            <v xml:space="preserve">         </v>
          </cell>
        </row>
        <row r="2074">
          <cell r="C2074">
            <v>0</v>
          </cell>
          <cell r="D2074" t="str">
            <v xml:space="preserve">         </v>
          </cell>
        </row>
        <row r="2075">
          <cell r="C2075">
            <v>0</v>
          </cell>
          <cell r="D2075" t="str">
            <v xml:space="preserve">         </v>
          </cell>
        </row>
        <row r="2076">
          <cell r="C2076">
            <v>0</v>
          </cell>
          <cell r="D2076" t="str">
            <v xml:space="preserve">         </v>
          </cell>
        </row>
        <row r="2077">
          <cell r="C2077">
            <v>0</v>
          </cell>
          <cell r="D2077" t="str">
            <v xml:space="preserve">         </v>
          </cell>
        </row>
        <row r="2078">
          <cell r="C2078">
            <v>0</v>
          </cell>
          <cell r="D2078" t="str">
            <v xml:space="preserve">         </v>
          </cell>
        </row>
        <row r="2079">
          <cell r="C2079">
            <v>0</v>
          </cell>
          <cell r="D2079" t="str">
            <v xml:space="preserve">         </v>
          </cell>
        </row>
        <row r="2080">
          <cell r="C2080">
            <v>0</v>
          </cell>
          <cell r="D2080" t="str">
            <v xml:space="preserve">         </v>
          </cell>
        </row>
        <row r="2081">
          <cell r="C2081">
            <v>0</v>
          </cell>
          <cell r="D2081" t="str">
            <v xml:space="preserve">         </v>
          </cell>
        </row>
        <row r="2082">
          <cell r="C2082">
            <v>0</v>
          </cell>
          <cell r="D2082" t="str">
            <v xml:space="preserve">         </v>
          </cell>
        </row>
        <row r="2083">
          <cell r="C2083">
            <v>0</v>
          </cell>
          <cell r="D2083" t="str">
            <v xml:space="preserve">         </v>
          </cell>
        </row>
        <row r="2084">
          <cell r="C2084">
            <v>0</v>
          </cell>
          <cell r="D2084" t="str">
            <v xml:space="preserve">         </v>
          </cell>
        </row>
        <row r="2085">
          <cell r="C2085">
            <v>0</v>
          </cell>
          <cell r="D2085" t="str">
            <v xml:space="preserve">         </v>
          </cell>
        </row>
        <row r="2086">
          <cell r="C2086">
            <v>0</v>
          </cell>
          <cell r="D2086" t="str">
            <v xml:space="preserve">         </v>
          </cell>
        </row>
        <row r="2087">
          <cell r="C2087">
            <v>0</v>
          </cell>
          <cell r="D2087" t="str">
            <v xml:space="preserve">         </v>
          </cell>
        </row>
        <row r="2088">
          <cell r="C2088">
            <v>0</v>
          </cell>
          <cell r="D2088" t="str">
            <v xml:space="preserve">         </v>
          </cell>
        </row>
        <row r="2089">
          <cell r="C2089">
            <v>0</v>
          </cell>
          <cell r="D2089" t="str">
            <v xml:space="preserve">         </v>
          </cell>
        </row>
        <row r="2090">
          <cell r="C2090">
            <v>0</v>
          </cell>
          <cell r="D2090" t="str">
            <v xml:space="preserve">         </v>
          </cell>
        </row>
        <row r="2091">
          <cell r="C2091">
            <v>0</v>
          </cell>
          <cell r="D2091" t="str">
            <v xml:space="preserve">         </v>
          </cell>
        </row>
        <row r="2092">
          <cell r="C2092">
            <v>0</v>
          </cell>
          <cell r="D2092" t="str">
            <v xml:space="preserve">         </v>
          </cell>
        </row>
        <row r="2093">
          <cell r="C2093">
            <v>0</v>
          </cell>
          <cell r="D2093" t="str">
            <v xml:space="preserve">         </v>
          </cell>
        </row>
        <row r="2094">
          <cell r="C2094">
            <v>0</v>
          </cell>
          <cell r="D2094" t="str">
            <v xml:space="preserve">         </v>
          </cell>
        </row>
        <row r="2095">
          <cell r="C2095">
            <v>0</v>
          </cell>
          <cell r="D2095" t="str">
            <v xml:space="preserve">         </v>
          </cell>
        </row>
        <row r="2096">
          <cell r="C2096">
            <v>0</v>
          </cell>
          <cell r="D2096" t="str">
            <v xml:space="preserve">         </v>
          </cell>
        </row>
        <row r="2097">
          <cell r="C2097">
            <v>0</v>
          </cell>
          <cell r="D2097" t="str">
            <v xml:space="preserve">         </v>
          </cell>
        </row>
        <row r="2098">
          <cell r="C2098">
            <v>0</v>
          </cell>
          <cell r="D2098" t="str">
            <v xml:space="preserve">         </v>
          </cell>
        </row>
        <row r="2099">
          <cell r="C2099">
            <v>0</v>
          </cell>
          <cell r="D2099" t="str">
            <v xml:space="preserve">         </v>
          </cell>
        </row>
        <row r="2100">
          <cell r="C2100">
            <v>0</v>
          </cell>
          <cell r="D2100" t="str">
            <v xml:space="preserve">         </v>
          </cell>
        </row>
        <row r="2101">
          <cell r="C2101">
            <v>0</v>
          </cell>
          <cell r="D2101" t="str">
            <v xml:space="preserve">         </v>
          </cell>
        </row>
        <row r="2102">
          <cell r="C2102">
            <v>0</v>
          </cell>
          <cell r="D2102" t="str">
            <v xml:space="preserve">         </v>
          </cell>
        </row>
        <row r="2103">
          <cell r="C2103">
            <v>0</v>
          </cell>
          <cell r="D2103" t="str">
            <v xml:space="preserve">         </v>
          </cell>
        </row>
        <row r="2104">
          <cell r="C2104">
            <v>0</v>
          </cell>
          <cell r="D2104" t="str">
            <v xml:space="preserve">         </v>
          </cell>
        </row>
        <row r="2105">
          <cell r="C2105">
            <v>0</v>
          </cell>
          <cell r="D2105" t="str">
            <v xml:space="preserve">         </v>
          </cell>
        </row>
        <row r="2106">
          <cell r="C2106">
            <v>0</v>
          </cell>
          <cell r="D2106" t="str">
            <v xml:space="preserve">         </v>
          </cell>
        </row>
        <row r="2107">
          <cell r="C2107">
            <v>0</v>
          </cell>
          <cell r="D2107" t="str">
            <v xml:space="preserve">         </v>
          </cell>
        </row>
        <row r="2108">
          <cell r="C2108">
            <v>0</v>
          </cell>
          <cell r="D2108" t="str">
            <v xml:space="preserve">         </v>
          </cell>
        </row>
        <row r="2109">
          <cell r="C2109">
            <v>0</v>
          </cell>
          <cell r="D2109" t="str">
            <v xml:space="preserve">         </v>
          </cell>
        </row>
        <row r="2110">
          <cell r="C2110">
            <v>0</v>
          </cell>
          <cell r="D2110" t="str">
            <v xml:space="preserve">         </v>
          </cell>
        </row>
        <row r="2111">
          <cell r="C2111">
            <v>0</v>
          </cell>
          <cell r="D2111" t="str">
            <v xml:space="preserve">         </v>
          </cell>
        </row>
        <row r="2112">
          <cell r="C2112">
            <v>0</v>
          </cell>
          <cell r="D2112" t="str">
            <v xml:space="preserve">         </v>
          </cell>
        </row>
        <row r="2113">
          <cell r="C2113">
            <v>0</v>
          </cell>
          <cell r="D2113" t="str">
            <v xml:space="preserve">         </v>
          </cell>
        </row>
        <row r="2114">
          <cell r="C2114">
            <v>0</v>
          </cell>
          <cell r="D2114" t="str">
            <v xml:space="preserve">         </v>
          </cell>
        </row>
        <row r="2115">
          <cell r="C2115">
            <v>0</v>
          </cell>
          <cell r="D2115" t="str">
            <v xml:space="preserve">         </v>
          </cell>
        </row>
        <row r="2116">
          <cell r="C2116">
            <v>0</v>
          </cell>
          <cell r="D2116" t="str">
            <v xml:space="preserve">         </v>
          </cell>
        </row>
        <row r="2117">
          <cell r="C2117">
            <v>0</v>
          </cell>
          <cell r="D2117" t="str">
            <v xml:space="preserve">         </v>
          </cell>
        </row>
        <row r="2118">
          <cell r="C2118">
            <v>0</v>
          </cell>
          <cell r="D2118" t="str">
            <v xml:space="preserve">         </v>
          </cell>
        </row>
        <row r="2119">
          <cell r="C2119">
            <v>0</v>
          </cell>
          <cell r="D2119" t="str">
            <v xml:space="preserve">         </v>
          </cell>
        </row>
        <row r="2120">
          <cell r="C2120">
            <v>0</v>
          </cell>
          <cell r="D2120" t="str">
            <v xml:space="preserve">         </v>
          </cell>
        </row>
        <row r="2121">
          <cell r="C2121">
            <v>0</v>
          </cell>
          <cell r="D2121" t="str">
            <v xml:space="preserve">         </v>
          </cell>
        </row>
        <row r="2122">
          <cell r="C2122">
            <v>0</v>
          </cell>
          <cell r="D2122" t="str">
            <v xml:space="preserve">         </v>
          </cell>
        </row>
        <row r="2123">
          <cell r="C2123">
            <v>0</v>
          </cell>
          <cell r="D2123" t="str">
            <v xml:space="preserve">         </v>
          </cell>
        </row>
        <row r="2124">
          <cell r="C2124">
            <v>0</v>
          </cell>
          <cell r="D2124" t="str">
            <v xml:space="preserve">         </v>
          </cell>
        </row>
        <row r="2125">
          <cell r="C2125">
            <v>0</v>
          </cell>
          <cell r="D2125" t="str">
            <v xml:space="preserve">         </v>
          </cell>
        </row>
        <row r="2126">
          <cell r="C2126">
            <v>0</v>
          </cell>
          <cell r="D2126" t="str">
            <v xml:space="preserve">         </v>
          </cell>
        </row>
        <row r="2127">
          <cell r="C2127">
            <v>0</v>
          </cell>
          <cell r="D2127" t="str">
            <v xml:space="preserve">         </v>
          </cell>
        </row>
        <row r="2128">
          <cell r="C2128">
            <v>0</v>
          </cell>
          <cell r="D2128" t="str">
            <v xml:space="preserve">         </v>
          </cell>
        </row>
        <row r="2129">
          <cell r="C2129">
            <v>0</v>
          </cell>
          <cell r="D2129" t="str">
            <v xml:space="preserve">         </v>
          </cell>
        </row>
        <row r="2130">
          <cell r="C2130">
            <v>0</v>
          </cell>
          <cell r="D2130" t="str">
            <v xml:space="preserve">         </v>
          </cell>
        </row>
        <row r="2131">
          <cell r="C2131">
            <v>0</v>
          </cell>
          <cell r="D2131" t="str">
            <v xml:space="preserve">         </v>
          </cell>
        </row>
        <row r="2132">
          <cell r="C2132">
            <v>0</v>
          </cell>
          <cell r="D2132" t="str">
            <v xml:space="preserve">         </v>
          </cell>
        </row>
        <row r="2133">
          <cell r="C2133">
            <v>0</v>
          </cell>
          <cell r="D2133" t="str">
            <v xml:space="preserve">         </v>
          </cell>
        </row>
        <row r="2134">
          <cell r="C2134">
            <v>0</v>
          </cell>
          <cell r="D2134" t="str">
            <v xml:space="preserve">         </v>
          </cell>
        </row>
        <row r="2135">
          <cell r="C2135">
            <v>0</v>
          </cell>
          <cell r="D2135" t="str">
            <v xml:space="preserve">         </v>
          </cell>
        </row>
        <row r="2136">
          <cell r="C2136">
            <v>0</v>
          </cell>
          <cell r="D2136" t="str">
            <v xml:space="preserve">         </v>
          </cell>
        </row>
        <row r="2137">
          <cell r="C2137">
            <v>0</v>
          </cell>
          <cell r="D2137" t="str">
            <v xml:space="preserve">         </v>
          </cell>
        </row>
        <row r="2138">
          <cell r="C2138">
            <v>0</v>
          </cell>
          <cell r="D2138" t="str">
            <v xml:space="preserve">         </v>
          </cell>
        </row>
        <row r="2139">
          <cell r="C2139">
            <v>0</v>
          </cell>
          <cell r="D2139" t="str">
            <v xml:space="preserve">         </v>
          </cell>
        </row>
        <row r="2140">
          <cell r="C2140">
            <v>0</v>
          </cell>
          <cell r="D2140" t="str">
            <v xml:space="preserve">         </v>
          </cell>
        </row>
        <row r="2141">
          <cell r="C2141">
            <v>0</v>
          </cell>
          <cell r="D2141" t="str">
            <v xml:space="preserve">         </v>
          </cell>
        </row>
        <row r="2142">
          <cell r="C2142">
            <v>0</v>
          </cell>
          <cell r="D2142" t="str">
            <v xml:space="preserve">         </v>
          </cell>
        </row>
        <row r="2143">
          <cell r="C2143">
            <v>0</v>
          </cell>
          <cell r="D2143" t="str">
            <v xml:space="preserve">         </v>
          </cell>
        </row>
        <row r="2144">
          <cell r="C2144">
            <v>0</v>
          </cell>
          <cell r="D2144" t="str">
            <v xml:space="preserve">         </v>
          </cell>
        </row>
        <row r="2145">
          <cell r="C2145">
            <v>0</v>
          </cell>
          <cell r="D2145" t="str">
            <v xml:space="preserve">         </v>
          </cell>
        </row>
        <row r="2146">
          <cell r="C2146">
            <v>0</v>
          </cell>
          <cell r="D2146" t="str">
            <v xml:space="preserve">         </v>
          </cell>
        </row>
        <row r="2147">
          <cell r="C2147">
            <v>0</v>
          </cell>
          <cell r="D2147" t="str">
            <v xml:space="preserve">         </v>
          </cell>
        </row>
        <row r="2148">
          <cell r="C2148">
            <v>0</v>
          </cell>
          <cell r="D2148" t="str">
            <v xml:space="preserve">         </v>
          </cell>
        </row>
        <row r="2149">
          <cell r="C2149">
            <v>0</v>
          </cell>
          <cell r="D2149" t="str">
            <v xml:space="preserve">         </v>
          </cell>
        </row>
        <row r="2150">
          <cell r="C2150">
            <v>0</v>
          </cell>
          <cell r="D2150" t="str">
            <v xml:space="preserve">         </v>
          </cell>
        </row>
        <row r="2151">
          <cell r="C2151">
            <v>0</v>
          </cell>
          <cell r="D2151" t="str">
            <v xml:space="preserve">         </v>
          </cell>
        </row>
        <row r="2152">
          <cell r="C2152">
            <v>0</v>
          </cell>
          <cell r="D2152" t="str">
            <v xml:space="preserve">         </v>
          </cell>
        </row>
        <row r="2153">
          <cell r="C2153">
            <v>0</v>
          </cell>
          <cell r="D2153" t="str">
            <v xml:space="preserve">         </v>
          </cell>
        </row>
        <row r="2154">
          <cell r="C2154">
            <v>0</v>
          </cell>
          <cell r="D2154" t="str">
            <v xml:space="preserve">         </v>
          </cell>
        </row>
        <row r="2155">
          <cell r="C2155">
            <v>0</v>
          </cell>
          <cell r="D2155" t="str">
            <v xml:space="preserve">         </v>
          </cell>
        </row>
        <row r="2156">
          <cell r="C2156">
            <v>0</v>
          </cell>
          <cell r="D2156" t="str">
            <v xml:space="preserve">         </v>
          </cell>
        </row>
        <row r="2157">
          <cell r="C2157">
            <v>0</v>
          </cell>
          <cell r="D2157" t="str">
            <v xml:space="preserve">         </v>
          </cell>
        </row>
        <row r="2158">
          <cell r="C2158">
            <v>0</v>
          </cell>
          <cell r="D2158" t="str">
            <v xml:space="preserve">         </v>
          </cell>
        </row>
        <row r="2159">
          <cell r="C2159">
            <v>0</v>
          </cell>
          <cell r="D2159" t="str">
            <v xml:space="preserve">         </v>
          </cell>
        </row>
        <row r="2160">
          <cell r="C2160">
            <v>0</v>
          </cell>
          <cell r="D2160" t="str">
            <v xml:space="preserve">         </v>
          </cell>
        </row>
        <row r="2161">
          <cell r="C2161">
            <v>0</v>
          </cell>
          <cell r="D2161" t="str">
            <v xml:space="preserve">         </v>
          </cell>
        </row>
        <row r="2162">
          <cell r="C2162">
            <v>0</v>
          </cell>
          <cell r="D2162" t="str">
            <v xml:space="preserve">         </v>
          </cell>
        </row>
        <row r="2163">
          <cell r="C2163">
            <v>0</v>
          </cell>
          <cell r="D2163" t="str">
            <v xml:space="preserve">         </v>
          </cell>
        </row>
        <row r="2164">
          <cell r="C2164">
            <v>0</v>
          </cell>
          <cell r="D2164" t="str">
            <v xml:space="preserve">         </v>
          </cell>
        </row>
        <row r="2165">
          <cell r="C2165">
            <v>0</v>
          </cell>
          <cell r="D2165" t="str">
            <v xml:space="preserve">         </v>
          </cell>
        </row>
        <row r="2166">
          <cell r="C2166">
            <v>0</v>
          </cell>
          <cell r="D2166" t="str">
            <v xml:space="preserve">         </v>
          </cell>
        </row>
        <row r="2167">
          <cell r="C2167">
            <v>0</v>
          </cell>
          <cell r="D2167" t="str">
            <v xml:space="preserve">         </v>
          </cell>
        </row>
        <row r="2168">
          <cell r="C2168">
            <v>0</v>
          </cell>
          <cell r="D2168" t="str">
            <v xml:space="preserve">         </v>
          </cell>
        </row>
        <row r="2169">
          <cell r="C2169">
            <v>0</v>
          </cell>
          <cell r="D2169" t="str">
            <v xml:space="preserve">         </v>
          </cell>
        </row>
        <row r="2170">
          <cell r="C2170">
            <v>0</v>
          </cell>
          <cell r="D2170" t="str">
            <v xml:space="preserve">         </v>
          </cell>
        </row>
        <row r="2171">
          <cell r="C2171">
            <v>0</v>
          </cell>
          <cell r="D2171" t="str">
            <v xml:space="preserve">         </v>
          </cell>
        </row>
        <row r="2172">
          <cell r="C2172">
            <v>0</v>
          </cell>
          <cell r="D2172" t="str">
            <v xml:space="preserve">         </v>
          </cell>
        </row>
        <row r="2173">
          <cell r="C2173">
            <v>0</v>
          </cell>
          <cell r="D2173" t="str">
            <v xml:space="preserve">         </v>
          </cell>
        </row>
        <row r="2174">
          <cell r="C2174">
            <v>0</v>
          </cell>
          <cell r="D2174" t="str">
            <v xml:space="preserve">         </v>
          </cell>
        </row>
        <row r="2175">
          <cell r="C2175">
            <v>0</v>
          </cell>
          <cell r="D2175" t="str">
            <v xml:space="preserve">         </v>
          </cell>
        </row>
        <row r="2176">
          <cell r="C2176">
            <v>0</v>
          </cell>
          <cell r="D2176" t="str">
            <v xml:space="preserve">         </v>
          </cell>
        </row>
        <row r="2177">
          <cell r="C2177">
            <v>0</v>
          </cell>
          <cell r="D2177" t="str">
            <v xml:space="preserve">         </v>
          </cell>
        </row>
        <row r="2178">
          <cell r="C2178">
            <v>0</v>
          </cell>
          <cell r="D2178" t="str">
            <v xml:space="preserve">         </v>
          </cell>
        </row>
        <row r="2179">
          <cell r="C2179">
            <v>0</v>
          </cell>
          <cell r="D2179" t="str">
            <v xml:space="preserve">         </v>
          </cell>
        </row>
        <row r="2180">
          <cell r="C2180">
            <v>0</v>
          </cell>
          <cell r="D2180" t="str">
            <v xml:space="preserve">         </v>
          </cell>
        </row>
        <row r="2181">
          <cell r="C2181">
            <v>0</v>
          </cell>
          <cell r="D2181" t="str">
            <v xml:space="preserve">         </v>
          </cell>
        </row>
        <row r="2182">
          <cell r="C2182">
            <v>0</v>
          </cell>
          <cell r="D2182" t="str">
            <v xml:space="preserve">         </v>
          </cell>
        </row>
        <row r="2183">
          <cell r="C2183">
            <v>0</v>
          </cell>
          <cell r="D2183" t="str">
            <v xml:space="preserve">         </v>
          </cell>
        </row>
        <row r="2184">
          <cell r="C2184">
            <v>0</v>
          </cell>
          <cell r="D2184" t="str">
            <v xml:space="preserve">         </v>
          </cell>
        </row>
        <row r="2185">
          <cell r="C2185">
            <v>0</v>
          </cell>
          <cell r="D2185" t="str">
            <v xml:space="preserve">         </v>
          </cell>
        </row>
        <row r="2186">
          <cell r="C2186">
            <v>0</v>
          </cell>
          <cell r="D2186" t="str">
            <v xml:space="preserve">         </v>
          </cell>
        </row>
        <row r="2187">
          <cell r="C2187">
            <v>0</v>
          </cell>
          <cell r="D2187" t="str">
            <v xml:space="preserve">         </v>
          </cell>
        </row>
        <row r="2188">
          <cell r="C2188">
            <v>0</v>
          </cell>
          <cell r="D2188" t="str">
            <v xml:space="preserve">         </v>
          </cell>
        </row>
        <row r="2189">
          <cell r="C2189">
            <v>0</v>
          </cell>
          <cell r="D2189" t="str">
            <v xml:space="preserve">         </v>
          </cell>
        </row>
        <row r="2190">
          <cell r="C2190">
            <v>0</v>
          </cell>
          <cell r="D2190" t="str">
            <v xml:space="preserve">         </v>
          </cell>
        </row>
        <row r="2191">
          <cell r="C2191">
            <v>0</v>
          </cell>
          <cell r="D2191" t="str">
            <v xml:space="preserve">         </v>
          </cell>
        </row>
        <row r="2192">
          <cell r="C2192">
            <v>0</v>
          </cell>
          <cell r="D2192" t="str">
            <v xml:space="preserve">         </v>
          </cell>
        </row>
        <row r="2193">
          <cell r="C2193">
            <v>0</v>
          </cell>
          <cell r="D2193" t="str">
            <v xml:space="preserve">         </v>
          </cell>
        </row>
        <row r="2194">
          <cell r="C2194">
            <v>0</v>
          </cell>
          <cell r="D2194" t="str">
            <v xml:space="preserve">         </v>
          </cell>
        </row>
        <row r="2195">
          <cell r="C2195">
            <v>0</v>
          </cell>
          <cell r="D2195" t="str">
            <v xml:space="preserve">         </v>
          </cell>
        </row>
        <row r="2196">
          <cell r="C2196">
            <v>0</v>
          </cell>
          <cell r="D2196" t="str">
            <v xml:space="preserve">         </v>
          </cell>
        </row>
        <row r="2197">
          <cell r="C2197">
            <v>0</v>
          </cell>
          <cell r="D2197" t="str">
            <v xml:space="preserve">         </v>
          </cell>
        </row>
        <row r="2198">
          <cell r="C2198">
            <v>0</v>
          </cell>
          <cell r="D2198" t="str">
            <v xml:space="preserve">         </v>
          </cell>
        </row>
        <row r="2199">
          <cell r="C2199">
            <v>0</v>
          </cell>
          <cell r="D2199" t="str">
            <v xml:space="preserve">         </v>
          </cell>
        </row>
        <row r="2200">
          <cell r="C2200">
            <v>0</v>
          </cell>
          <cell r="D2200" t="str">
            <v xml:space="preserve">         </v>
          </cell>
        </row>
        <row r="2201">
          <cell r="C2201">
            <v>0</v>
          </cell>
          <cell r="D2201" t="str">
            <v xml:space="preserve">         </v>
          </cell>
        </row>
        <row r="2202">
          <cell r="C2202">
            <v>0</v>
          </cell>
          <cell r="D2202" t="str">
            <v xml:space="preserve">         </v>
          </cell>
        </row>
        <row r="2203">
          <cell r="C2203">
            <v>0</v>
          </cell>
          <cell r="D2203" t="str">
            <v xml:space="preserve">         </v>
          </cell>
        </row>
        <row r="2204">
          <cell r="C2204">
            <v>0</v>
          </cell>
          <cell r="D2204" t="str">
            <v xml:space="preserve">         </v>
          </cell>
        </row>
        <row r="2205">
          <cell r="C2205">
            <v>0</v>
          </cell>
          <cell r="D2205" t="str">
            <v xml:space="preserve">         </v>
          </cell>
        </row>
        <row r="2206">
          <cell r="C2206">
            <v>0</v>
          </cell>
          <cell r="D2206" t="str">
            <v xml:space="preserve">         </v>
          </cell>
        </row>
        <row r="2207">
          <cell r="C2207">
            <v>0</v>
          </cell>
          <cell r="D2207" t="str">
            <v xml:space="preserve">         </v>
          </cell>
        </row>
        <row r="2208">
          <cell r="C2208">
            <v>0</v>
          </cell>
          <cell r="D2208" t="str">
            <v xml:space="preserve">         </v>
          </cell>
        </row>
        <row r="2209">
          <cell r="C2209">
            <v>0</v>
          </cell>
          <cell r="D2209" t="str">
            <v xml:space="preserve">         </v>
          </cell>
        </row>
        <row r="2210">
          <cell r="C2210">
            <v>0</v>
          </cell>
          <cell r="D2210" t="str">
            <v xml:space="preserve">         </v>
          </cell>
        </row>
        <row r="2211">
          <cell r="C2211">
            <v>0</v>
          </cell>
          <cell r="D2211" t="str">
            <v xml:space="preserve">         </v>
          </cell>
        </row>
        <row r="2212">
          <cell r="C2212">
            <v>0</v>
          </cell>
          <cell r="D2212" t="str">
            <v xml:space="preserve">         </v>
          </cell>
        </row>
        <row r="2213">
          <cell r="C2213">
            <v>0</v>
          </cell>
          <cell r="D2213" t="str">
            <v xml:space="preserve">         </v>
          </cell>
        </row>
        <row r="2214">
          <cell r="C2214">
            <v>0</v>
          </cell>
          <cell r="D2214" t="str">
            <v xml:space="preserve">         </v>
          </cell>
        </row>
        <row r="2215">
          <cell r="C2215">
            <v>0</v>
          </cell>
          <cell r="D2215" t="str">
            <v xml:space="preserve">         </v>
          </cell>
        </row>
        <row r="2216">
          <cell r="C2216">
            <v>0</v>
          </cell>
          <cell r="D2216" t="str">
            <v xml:space="preserve">         </v>
          </cell>
        </row>
        <row r="2217">
          <cell r="C2217">
            <v>0</v>
          </cell>
          <cell r="D2217" t="str">
            <v xml:space="preserve">         </v>
          </cell>
        </row>
        <row r="2218">
          <cell r="C2218">
            <v>0</v>
          </cell>
          <cell r="D2218" t="str">
            <v xml:space="preserve">         </v>
          </cell>
        </row>
        <row r="2219">
          <cell r="C2219">
            <v>0</v>
          </cell>
          <cell r="D2219" t="str">
            <v xml:space="preserve">         </v>
          </cell>
        </row>
        <row r="2220">
          <cell r="C2220">
            <v>0</v>
          </cell>
          <cell r="D2220" t="str">
            <v xml:space="preserve">         </v>
          </cell>
        </row>
        <row r="2221">
          <cell r="C2221">
            <v>0</v>
          </cell>
          <cell r="D2221" t="str">
            <v xml:space="preserve">         </v>
          </cell>
        </row>
        <row r="2222">
          <cell r="C2222">
            <v>0</v>
          </cell>
          <cell r="D2222" t="str">
            <v xml:space="preserve">         </v>
          </cell>
        </row>
        <row r="2223">
          <cell r="C2223">
            <v>0</v>
          </cell>
          <cell r="D2223" t="str">
            <v xml:space="preserve">         </v>
          </cell>
        </row>
        <row r="2224">
          <cell r="C2224">
            <v>0</v>
          </cell>
          <cell r="D2224" t="str">
            <v xml:space="preserve">         </v>
          </cell>
        </row>
        <row r="2225">
          <cell r="C2225">
            <v>0</v>
          </cell>
          <cell r="D2225" t="str">
            <v xml:space="preserve">         </v>
          </cell>
        </row>
        <row r="2226">
          <cell r="C2226">
            <v>0</v>
          </cell>
          <cell r="D2226" t="str">
            <v xml:space="preserve">         </v>
          </cell>
        </row>
        <row r="2227">
          <cell r="C2227">
            <v>0</v>
          </cell>
          <cell r="D2227" t="str">
            <v xml:space="preserve">         </v>
          </cell>
        </row>
        <row r="2228">
          <cell r="C2228">
            <v>0</v>
          </cell>
          <cell r="D2228" t="str">
            <v xml:space="preserve">         </v>
          </cell>
        </row>
        <row r="2229">
          <cell r="C2229">
            <v>0</v>
          </cell>
          <cell r="D2229" t="str">
            <v xml:space="preserve">         </v>
          </cell>
        </row>
        <row r="2230">
          <cell r="C2230">
            <v>0</v>
          </cell>
          <cell r="D2230" t="str">
            <v xml:space="preserve">         </v>
          </cell>
        </row>
        <row r="2231">
          <cell r="C2231">
            <v>0</v>
          </cell>
          <cell r="D2231" t="str">
            <v xml:space="preserve">         </v>
          </cell>
        </row>
        <row r="2232">
          <cell r="C2232">
            <v>0</v>
          </cell>
          <cell r="D2232" t="str">
            <v xml:space="preserve">         </v>
          </cell>
        </row>
        <row r="2233">
          <cell r="C2233">
            <v>0</v>
          </cell>
          <cell r="D2233" t="str">
            <v xml:space="preserve">         </v>
          </cell>
        </row>
        <row r="2234">
          <cell r="C2234">
            <v>0</v>
          </cell>
          <cell r="D2234" t="str">
            <v xml:space="preserve">         </v>
          </cell>
        </row>
        <row r="2235">
          <cell r="C2235">
            <v>0</v>
          </cell>
          <cell r="D2235" t="str">
            <v xml:space="preserve">         </v>
          </cell>
        </row>
        <row r="2236">
          <cell r="C2236">
            <v>0</v>
          </cell>
          <cell r="D2236" t="str">
            <v xml:space="preserve">         </v>
          </cell>
        </row>
        <row r="2237">
          <cell r="C2237">
            <v>0</v>
          </cell>
          <cell r="D2237" t="str">
            <v xml:space="preserve">         </v>
          </cell>
        </row>
        <row r="2238">
          <cell r="C2238">
            <v>0</v>
          </cell>
          <cell r="D2238" t="str">
            <v xml:space="preserve">         </v>
          </cell>
        </row>
        <row r="2239">
          <cell r="C2239">
            <v>0</v>
          </cell>
          <cell r="D2239" t="str">
            <v xml:space="preserve">         </v>
          </cell>
        </row>
        <row r="2240">
          <cell r="C2240">
            <v>0</v>
          </cell>
          <cell r="D2240" t="str">
            <v xml:space="preserve">         </v>
          </cell>
        </row>
        <row r="2241">
          <cell r="C2241">
            <v>0</v>
          </cell>
          <cell r="D2241" t="str">
            <v xml:space="preserve">         </v>
          </cell>
        </row>
        <row r="2242">
          <cell r="C2242">
            <v>0</v>
          </cell>
          <cell r="D2242" t="str">
            <v xml:space="preserve">         </v>
          </cell>
        </row>
        <row r="2243">
          <cell r="C2243">
            <v>0</v>
          </cell>
          <cell r="D2243" t="str">
            <v xml:space="preserve">         </v>
          </cell>
        </row>
        <row r="2244">
          <cell r="C2244">
            <v>0</v>
          </cell>
          <cell r="D2244" t="str">
            <v xml:space="preserve">         </v>
          </cell>
        </row>
        <row r="2245">
          <cell r="C2245">
            <v>0</v>
          </cell>
          <cell r="D2245" t="str">
            <v xml:space="preserve">         </v>
          </cell>
        </row>
        <row r="2246">
          <cell r="C2246">
            <v>0</v>
          </cell>
          <cell r="D2246" t="str">
            <v xml:space="preserve">         </v>
          </cell>
        </row>
        <row r="2247">
          <cell r="C2247">
            <v>0</v>
          </cell>
          <cell r="D2247" t="str">
            <v xml:space="preserve">         </v>
          </cell>
        </row>
        <row r="2248">
          <cell r="C2248">
            <v>0</v>
          </cell>
          <cell r="D2248" t="str">
            <v xml:space="preserve">         </v>
          </cell>
        </row>
        <row r="2249">
          <cell r="C2249">
            <v>0</v>
          </cell>
          <cell r="D2249" t="str">
            <v xml:space="preserve">         </v>
          </cell>
        </row>
        <row r="2250">
          <cell r="C2250">
            <v>0</v>
          </cell>
          <cell r="D2250" t="str">
            <v xml:space="preserve">         </v>
          </cell>
        </row>
        <row r="2251">
          <cell r="C2251">
            <v>0</v>
          </cell>
          <cell r="D2251" t="str">
            <v xml:space="preserve">         </v>
          </cell>
        </row>
        <row r="2252">
          <cell r="C2252">
            <v>0</v>
          </cell>
          <cell r="D2252" t="str">
            <v xml:space="preserve">         </v>
          </cell>
        </row>
        <row r="2253">
          <cell r="C2253">
            <v>0</v>
          </cell>
          <cell r="D2253" t="str">
            <v xml:space="preserve">         </v>
          </cell>
        </row>
        <row r="2254">
          <cell r="C2254">
            <v>0</v>
          </cell>
          <cell r="D2254" t="str">
            <v xml:space="preserve">         </v>
          </cell>
        </row>
        <row r="2255">
          <cell r="C2255">
            <v>0</v>
          </cell>
          <cell r="D2255" t="str">
            <v xml:space="preserve">         </v>
          </cell>
        </row>
        <row r="2256">
          <cell r="C2256">
            <v>0</v>
          </cell>
          <cell r="D2256" t="str">
            <v xml:space="preserve">         </v>
          </cell>
        </row>
        <row r="2257">
          <cell r="C2257">
            <v>0</v>
          </cell>
          <cell r="D2257" t="str">
            <v xml:space="preserve">         </v>
          </cell>
        </row>
        <row r="2258">
          <cell r="C2258">
            <v>0</v>
          </cell>
          <cell r="D2258" t="str">
            <v xml:space="preserve">         </v>
          </cell>
        </row>
        <row r="2259">
          <cell r="C2259">
            <v>0</v>
          </cell>
          <cell r="D2259" t="str">
            <v xml:space="preserve">         </v>
          </cell>
        </row>
        <row r="2260">
          <cell r="C2260">
            <v>0</v>
          </cell>
          <cell r="D2260" t="str">
            <v xml:space="preserve">         </v>
          </cell>
        </row>
        <row r="2261">
          <cell r="C2261">
            <v>0</v>
          </cell>
          <cell r="D2261" t="str">
            <v xml:space="preserve">         </v>
          </cell>
        </row>
        <row r="2262">
          <cell r="C2262">
            <v>0</v>
          </cell>
          <cell r="D2262" t="str">
            <v xml:space="preserve">         </v>
          </cell>
        </row>
        <row r="2263">
          <cell r="C2263">
            <v>0</v>
          </cell>
          <cell r="D2263" t="str">
            <v xml:space="preserve">         </v>
          </cell>
        </row>
        <row r="2264">
          <cell r="C2264">
            <v>0</v>
          </cell>
          <cell r="D2264" t="str">
            <v xml:space="preserve">         </v>
          </cell>
        </row>
        <row r="2265">
          <cell r="C2265">
            <v>0</v>
          </cell>
          <cell r="D2265" t="str">
            <v xml:space="preserve">         </v>
          </cell>
        </row>
        <row r="2266">
          <cell r="C2266">
            <v>0</v>
          </cell>
          <cell r="D2266" t="str">
            <v xml:space="preserve">         </v>
          </cell>
        </row>
        <row r="2267">
          <cell r="C2267">
            <v>0</v>
          </cell>
          <cell r="D2267" t="str">
            <v xml:space="preserve">         </v>
          </cell>
        </row>
        <row r="2268">
          <cell r="C2268">
            <v>0</v>
          </cell>
          <cell r="D2268" t="str">
            <v xml:space="preserve">         </v>
          </cell>
        </row>
        <row r="2269">
          <cell r="C2269">
            <v>0</v>
          </cell>
          <cell r="D2269" t="str">
            <v xml:space="preserve">         </v>
          </cell>
        </row>
        <row r="2270">
          <cell r="C2270">
            <v>0</v>
          </cell>
          <cell r="D2270" t="str">
            <v xml:space="preserve">         </v>
          </cell>
        </row>
        <row r="2271">
          <cell r="C2271">
            <v>0</v>
          </cell>
          <cell r="D2271" t="str">
            <v xml:space="preserve">         </v>
          </cell>
        </row>
        <row r="2272">
          <cell r="C2272">
            <v>0</v>
          </cell>
          <cell r="D2272" t="str">
            <v xml:space="preserve">         </v>
          </cell>
        </row>
        <row r="2273">
          <cell r="C2273">
            <v>0</v>
          </cell>
          <cell r="D2273" t="str">
            <v xml:space="preserve">         </v>
          </cell>
        </row>
        <row r="2274">
          <cell r="C2274">
            <v>0</v>
          </cell>
          <cell r="D2274" t="str">
            <v xml:space="preserve">         </v>
          </cell>
        </row>
        <row r="2275">
          <cell r="C2275">
            <v>0</v>
          </cell>
          <cell r="D2275" t="str">
            <v xml:space="preserve">         </v>
          </cell>
        </row>
        <row r="2276">
          <cell r="C2276">
            <v>0</v>
          </cell>
          <cell r="D2276" t="str">
            <v xml:space="preserve">         </v>
          </cell>
        </row>
        <row r="2277">
          <cell r="C2277">
            <v>0</v>
          </cell>
          <cell r="D2277" t="str">
            <v xml:space="preserve">         </v>
          </cell>
        </row>
        <row r="2278">
          <cell r="C2278">
            <v>0</v>
          </cell>
          <cell r="D2278" t="str">
            <v xml:space="preserve">         </v>
          </cell>
        </row>
        <row r="2279">
          <cell r="C2279">
            <v>0</v>
          </cell>
          <cell r="D2279" t="str">
            <v xml:space="preserve">         </v>
          </cell>
        </row>
        <row r="2280">
          <cell r="C2280">
            <v>0</v>
          </cell>
          <cell r="D2280" t="str">
            <v xml:space="preserve">         </v>
          </cell>
        </row>
        <row r="2281">
          <cell r="C2281">
            <v>0</v>
          </cell>
          <cell r="D2281" t="str">
            <v xml:space="preserve">         </v>
          </cell>
        </row>
        <row r="2282">
          <cell r="C2282">
            <v>0</v>
          </cell>
          <cell r="D2282" t="str">
            <v xml:space="preserve">         </v>
          </cell>
        </row>
        <row r="2283">
          <cell r="C2283">
            <v>0</v>
          </cell>
          <cell r="D2283" t="str">
            <v xml:space="preserve">         </v>
          </cell>
        </row>
        <row r="2284">
          <cell r="C2284">
            <v>0</v>
          </cell>
          <cell r="D2284" t="str">
            <v xml:space="preserve">         </v>
          </cell>
        </row>
        <row r="2285">
          <cell r="C2285">
            <v>0</v>
          </cell>
          <cell r="D2285" t="str">
            <v xml:space="preserve">         </v>
          </cell>
        </row>
        <row r="2286">
          <cell r="C2286">
            <v>0</v>
          </cell>
          <cell r="D2286" t="str">
            <v xml:space="preserve">         </v>
          </cell>
        </row>
        <row r="2287">
          <cell r="C2287">
            <v>0</v>
          </cell>
          <cell r="D2287" t="str">
            <v xml:space="preserve">         </v>
          </cell>
        </row>
        <row r="2288">
          <cell r="C2288">
            <v>0</v>
          </cell>
          <cell r="D2288" t="str">
            <v xml:space="preserve">         </v>
          </cell>
        </row>
        <row r="2289">
          <cell r="C2289">
            <v>0</v>
          </cell>
          <cell r="D2289" t="str">
            <v xml:space="preserve">         </v>
          </cell>
        </row>
        <row r="2290">
          <cell r="C2290">
            <v>0</v>
          </cell>
          <cell r="D2290" t="str">
            <v xml:space="preserve">         </v>
          </cell>
        </row>
        <row r="2291">
          <cell r="C2291">
            <v>0</v>
          </cell>
          <cell r="D2291" t="str">
            <v xml:space="preserve">         </v>
          </cell>
        </row>
        <row r="2292">
          <cell r="C2292">
            <v>0</v>
          </cell>
          <cell r="D2292" t="str">
            <v xml:space="preserve">         </v>
          </cell>
        </row>
        <row r="2293">
          <cell r="C2293">
            <v>0</v>
          </cell>
          <cell r="D2293" t="str">
            <v xml:space="preserve">         </v>
          </cell>
        </row>
        <row r="2294">
          <cell r="C2294">
            <v>0</v>
          </cell>
          <cell r="D2294" t="str">
            <v xml:space="preserve">         </v>
          </cell>
        </row>
        <row r="2295">
          <cell r="C2295">
            <v>0</v>
          </cell>
          <cell r="D2295" t="str">
            <v xml:space="preserve">         </v>
          </cell>
        </row>
        <row r="2296">
          <cell r="C2296">
            <v>0</v>
          </cell>
          <cell r="D2296" t="str">
            <v xml:space="preserve">         </v>
          </cell>
        </row>
        <row r="2297">
          <cell r="C2297">
            <v>0</v>
          </cell>
          <cell r="D2297" t="str">
            <v xml:space="preserve">         </v>
          </cell>
        </row>
        <row r="2298">
          <cell r="C2298">
            <v>0</v>
          </cell>
          <cell r="D2298" t="str">
            <v xml:space="preserve">         </v>
          </cell>
        </row>
        <row r="2299">
          <cell r="C2299">
            <v>0</v>
          </cell>
          <cell r="D2299" t="str">
            <v xml:space="preserve">         </v>
          </cell>
        </row>
        <row r="2300">
          <cell r="C2300">
            <v>0</v>
          </cell>
          <cell r="D2300" t="str">
            <v xml:space="preserve">         </v>
          </cell>
        </row>
        <row r="2301">
          <cell r="C2301">
            <v>0</v>
          </cell>
          <cell r="D2301" t="str">
            <v xml:space="preserve">         </v>
          </cell>
        </row>
        <row r="2302">
          <cell r="C2302">
            <v>0</v>
          </cell>
          <cell r="D2302" t="str">
            <v xml:space="preserve">         </v>
          </cell>
        </row>
        <row r="2303">
          <cell r="C2303">
            <v>0</v>
          </cell>
          <cell r="D2303" t="str">
            <v xml:space="preserve">         </v>
          </cell>
        </row>
        <row r="2304">
          <cell r="C2304">
            <v>0</v>
          </cell>
          <cell r="D2304" t="str">
            <v xml:space="preserve">         </v>
          </cell>
        </row>
        <row r="2305">
          <cell r="C2305">
            <v>0</v>
          </cell>
          <cell r="D2305" t="str">
            <v xml:space="preserve">         </v>
          </cell>
        </row>
        <row r="2306">
          <cell r="C2306">
            <v>0</v>
          </cell>
          <cell r="D2306" t="str">
            <v xml:space="preserve">         </v>
          </cell>
        </row>
        <row r="2307">
          <cell r="C2307">
            <v>0</v>
          </cell>
          <cell r="D2307" t="str">
            <v xml:space="preserve">         </v>
          </cell>
        </row>
        <row r="2308">
          <cell r="C2308">
            <v>0</v>
          </cell>
          <cell r="D2308" t="str">
            <v xml:space="preserve">         </v>
          </cell>
        </row>
        <row r="2309">
          <cell r="C2309">
            <v>0</v>
          </cell>
          <cell r="D2309" t="str">
            <v xml:space="preserve">         </v>
          </cell>
        </row>
        <row r="2310">
          <cell r="C2310">
            <v>0</v>
          </cell>
          <cell r="D2310" t="str">
            <v xml:space="preserve">         </v>
          </cell>
        </row>
        <row r="2311">
          <cell r="C2311">
            <v>0</v>
          </cell>
          <cell r="D2311" t="str">
            <v xml:space="preserve">         </v>
          </cell>
        </row>
        <row r="2312">
          <cell r="C2312">
            <v>0</v>
          </cell>
          <cell r="D2312" t="str">
            <v xml:space="preserve">         </v>
          </cell>
        </row>
        <row r="2313">
          <cell r="C2313">
            <v>0</v>
          </cell>
          <cell r="D2313" t="str">
            <v xml:space="preserve">         </v>
          </cell>
        </row>
        <row r="2314">
          <cell r="C2314">
            <v>0</v>
          </cell>
          <cell r="D2314" t="str">
            <v xml:space="preserve">         </v>
          </cell>
        </row>
        <row r="2315">
          <cell r="C2315">
            <v>0</v>
          </cell>
          <cell r="D2315" t="str">
            <v xml:space="preserve">         </v>
          </cell>
        </row>
        <row r="2316">
          <cell r="C2316">
            <v>0</v>
          </cell>
          <cell r="D2316" t="str">
            <v xml:space="preserve">         </v>
          </cell>
        </row>
        <row r="2317">
          <cell r="C2317">
            <v>0</v>
          </cell>
          <cell r="D2317" t="str">
            <v xml:space="preserve">         </v>
          </cell>
        </row>
        <row r="2318">
          <cell r="C2318">
            <v>0</v>
          </cell>
          <cell r="D2318" t="str">
            <v xml:space="preserve">         </v>
          </cell>
        </row>
        <row r="2319">
          <cell r="C2319">
            <v>0</v>
          </cell>
          <cell r="D2319" t="str">
            <v xml:space="preserve">         </v>
          </cell>
        </row>
        <row r="2320">
          <cell r="C2320">
            <v>0</v>
          </cell>
          <cell r="D2320" t="str">
            <v xml:space="preserve">         </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A + UL+US"/>
      <sheetName val="Summary"/>
      <sheetName val="GL Adj"/>
      <sheetName val="Bank Adj"/>
      <sheetName val="RI Template"/>
      <sheetName val="Module1"/>
      <sheetName val="AA_+_UL+US1"/>
      <sheetName val="GL_Adj1"/>
      <sheetName val="Bank_Adj1"/>
      <sheetName val="RI_Template1"/>
      <sheetName val="AA_+_UL+US"/>
      <sheetName val="GL_Adj"/>
      <sheetName val="Bank_Adj"/>
      <sheetName val="RI_Template"/>
      <sheetName val="AA_+_UL+US2"/>
      <sheetName val="GL_Adj2"/>
      <sheetName val="Bank_Adj2"/>
      <sheetName val="RI_Template2"/>
    </sheetNames>
    <sheetDataSet>
      <sheetData sheetId="0"/>
      <sheetData sheetId="1"/>
      <sheetData sheetId="2"/>
      <sheetData sheetId="3" refreshError="1"/>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ES"/>
      <sheetName val="IMPRESSÃO_MÊS"/>
      <sheetName val="VENDAS_PREST. DE SERVIÇO"/>
      <sheetName val="PR.SUPLM_OT.PROV"/>
      <sheetName val="FORN. E SERV."/>
      <sheetName val="ENC. PESSOAL"/>
      <sheetName val="OUT.CST.OPRC."/>
      <sheetName val="R.FINANCEIROS"/>
      <sheetName val="R.EXTRAORDINÁRIOS"/>
      <sheetName val="R. Finan_Consolida"/>
      <sheetName val="DONWLOAD 2001"/>
      <sheetName val="Diferenças de Cambio"/>
      <sheetName val="DONWLOAD 2000"/>
      <sheetName val="1999-DOWNL"/>
      <sheetName val="DOWNLOAD 98"/>
      <sheetName val="MOV. POR FORA"/>
      <sheetName val="DIFERENÇAS DE CÂMBIO"/>
      <sheetName val="R. Extraor_consol"/>
      <sheetName val="MACRO4"/>
      <sheetName val="VENDAS_PREST_ DE SERVIÇO"/>
      <sheetName val="FORN_ E SERV_"/>
      <sheetName val="MOV_ POR FORA"/>
      <sheetName val="JP_Amortização"/>
      <sheetName val="VENDAS_PREST__DE_SERVIÇO2"/>
      <sheetName val="PR_SUPLM_OT_PROV1"/>
      <sheetName val="FORN__E_SERV_2"/>
      <sheetName val="ENC__PESSOAL1"/>
      <sheetName val="OUT_CST_OPRC_1"/>
      <sheetName val="R_FINANCEIROS1"/>
      <sheetName val="R_EXTRAORDINÁRIOS1"/>
      <sheetName val="R__Finan_Consolida1"/>
      <sheetName val="DONWLOAD_20011"/>
      <sheetName val="Diferenças_de_Cambio1"/>
      <sheetName val="DONWLOAD_20001"/>
      <sheetName val="DOWNLOAD_981"/>
      <sheetName val="MOV__POR_FORA2"/>
      <sheetName val="DIFERENÇAS_DE_CÂMBIO1"/>
      <sheetName val="R__Extraor_consol1"/>
      <sheetName val="VENDAS_PREST__DE_SERVIÇO3"/>
      <sheetName val="FORN__E_SERV_3"/>
      <sheetName val="MOV__POR_FORA3"/>
      <sheetName val="VENDAS_PREST__DE_SERVIÇO"/>
      <sheetName val="PR_SUPLM_OT_PROV"/>
      <sheetName val="FORN__E_SERV_"/>
      <sheetName val="ENC__PESSOAL"/>
      <sheetName val="OUT_CST_OPRC_"/>
      <sheetName val="R_FINANCEIROS"/>
      <sheetName val="R_EXTRAORDINÁRIOS"/>
      <sheetName val="R__Finan_Consolida"/>
      <sheetName val="DONWLOAD_2001"/>
      <sheetName val="Diferenças_de_Cambio"/>
      <sheetName val="DONWLOAD_2000"/>
      <sheetName val="DOWNLOAD_98"/>
      <sheetName val="MOV__POR_FORA"/>
      <sheetName val="DIFERENÇAS_DE_CÂMBIO"/>
      <sheetName val="R__Extraor_consol"/>
      <sheetName val="VENDAS_PREST__DE_SERVIÇO1"/>
      <sheetName val="FORN__E_SERV_1"/>
      <sheetName val="MOV__POR_FORA1"/>
      <sheetName val="VENDAS_PREST__DE_SERVIÇO4"/>
      <sheetName val="PR_SUPLM_OT_PROV2"/>
      <sheetName val="FORN__E_SERV_4"/>
      <sheetName val="ENC__PESSOAL2"/>
      <sheetName val="OUT_CST_OPRC_2"/>
      <sheetName val="R_FINANCEIROS2"/>
      <sheetName val="R_EXTRAORDINÁRIOS2"/>
      <sheetName val="R__Finan_Consolida2"/>
      <sheetName val="DONWLOAD_20012"/>
      <sheetName val="Diferenças_de_Cambio2"/>
      <sheetName val="DONWLOAD_20002"/>
      <sheetName val="DOWNLOAD_982"/>
      <sheetName val="MOV__POR_FORA4"/>
      <sheetName val="DIFERENÇAS_DE_CÂMBIO2"/>
      <sheetName val="R__Extraor_consol2"/>
      <sheetName val="VENDAS_PREST__DE_SERVIÇO5"/>
      <sheetName val="FORN__E_SERV_5"/>
      <sheetName val="MOV__POR_FORA5"/>
    </sheetNames>
    <sheetDataSet>
      <sheetData sheetId="0" refreshError="1"/>
      <sheetData sheetId="1" refreshError="1">
        <row r="16">
          <cell r="J16" t="str">
            <v>JAN/DEZ</v>
          </cell>
        </row>
        <row r="18">
          <cell r="J18">
            <v>2001</v>
          </cell>
        </row>
      </sheetData>
      <sheetData sheetId="2"/>
      <sheetData sheetId="3"/>
      <sheetData sheetId="4"/>
      <sheetData sheetId="5"/>
      <sheetData sheetId="6" refreshError="1"/>
      <sheetData sheetId="7"/>
      <sheetData sheetId="8"/>
      <sheetData sheetId="9" refreshError="1"/>
      <sheetData sheetId="10"/>
      <sheetData sheetId="11" refreshError="1"/>
      <sheetData sheetId="12"/>
      <sheetData sheetId="13"/>
      <sheetData sheetId="14" refreshError="1"/>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_25 (2)"/>
      <sheetName val="IMPRESSÃO_MÊS"/>
      <sheetName val="Nomes"/>
      <sheetName val="Por Fora"/>
      <sheetName val="Base_25"/>
      <sheetName val="MAPAS"/>
      <sheetName val="Base_26"/>
      <sheetName val="DEVCRE"/>
      <sheetName val="DOWNLOAD"/>
      <sheetName val="Sheet4"/>
      <sheetName val="Sheet1"/>
      <sheetName val="Sheet3"/>
      <sheetName val="DIF CÂMBIO"/>
      <sheetName val="MACRO1"/>
      <sheetName val="MOV. POR FORA"/>
      <sheetName val="FORN. E SERV."/>
      <sheetName val="MESES"/>
      <sheetName val="VENDAS_PREST. DE SERVIÇO"/>
      <sheetName val="Base_25_(2)1"/>
      <sheetName val="Por_Fora1"/>
      <sheetName val="DIF_CÂMBIO1"/>
      <sheetName val="MOV__POR_FORA1"/>
      <sheetName val="FORN__E_SERV_1"/>
      <sheetName val="VENDAS_PREST__DE_SERVIÇO1"/>
      <sheetName val="Base_25_(2)"/>
      <sheetName val="Por_Fora"/>
      <sheetName val="DIF_CÂMBIO"/>
      <sheetName val="MOV__POR_FORA"/>
      <sheetName val="FORN__E_SERV_"/>
      <sheetName val="VENDAS_PREST__DE_SERVIÇO"/>
      <sheetName val="Taxas de Amortização"/>
      <sheetName val="provisões.."/>
      <sheetName val="Base_25_(2)2"/>
      <sheetName val="Por_Fora2"/>
      <sheetName val="DIF_CÂMBIO2"/>
      <sheetName val="MOV__POR_FORA2"/>
      <sheetName val="FORN__E_SERV_2"/>
      <sheetName val="VENDAS_PREST__DE_SERVIÇO2"/>
      <sheetName val="Taxas_de_Amortização"/>
      <sheetName val="provisões__"/>
    </sheetNames>
    <sheetDataSet>
      <sheetData sheetId="0" refreshError="1"/>
      <sheetData sheetId="1" refreshError="1">
        <row r="11">
          <cell r="M11">
            <v>3798055.2</v>
          </cell>
        </row>
        <row r="19">
          <cell r="K19" t="str">
            <v>31 DEZ 2001</v>
          </cell>
        </row>
        <row r="20">
          <cell r="K20" t="str">
            <v>PERÍODO     JAN/DEZ</v>
          </cell>
        </row>
        <row r="21">
          <cell r="K21" t="str">
            <v>31 DEZ 2000</v>
          </cell>
        </row>
      </sheetData>
      <sheetData sheetId="2" refreshError="1"/>
      <sheetData sheetId="3">
        <row r="162">
          <cell r="M162">
            <v>4323021278.6000004</v>
          </cell>
        </row>
      </sheetData>
      <sheetData sheetId="4" refreshError="1">
        <row r="11">
          <cell r="M11">
            <v>3798055.2</v>
          </cell>
        </row>
        <row r="12">
          <cell r="M12">
            <v>6734429.0999999996</v>
          </cell>
        </row>
        <row r="14">
          <cell r="M14">
            <v>17550000</v>
          </cell>
        </row>
        <row r="15">
          <cell r="M15">
            <v>29405096.699999999</v>
          </cell>
        </row>
        <row r="16">
          <cell r="M16">
            <v>15273298.800000001</v>
          </cell>
        </row>
        <row r="17">
          <cell r="M17">
            <v>63964389.5</v>
          </cell>
        </row>
        <row r="18">
          <cell r="M18">
            <v>46160706.299999997</v>
          </cell>
        </row>
        <row r="20">
          <cell r="M20">
            <v>48261311.700000003</v>
          </cell>
        </row>
        <row r="21">
          <cell r="M21">
            <v>155521182.30000001</v>
          </cell>
        </row>
        <row r="30">
          <cell r="M30">
            <v>149786196.90000001</v>
          </cell>
        </row>
        <row r="31">
          <cell r="M31">
            <v>12396489.699999999</v>
          </cell>
        </row>
        <row r="32">
          <cell r="M32">
            <v>24571861.600000001</v>
          </cell>
        </row>
        <row r="33">
          <cell r="M33">
            <v>27044954.800000001</v>
          </cell>
        </row>
        <row r="34">
          <cell r="M34">
            <v>116455962</v>
          </cell>
        </row>
        <row r="35">
          <cell r="M35">
            <v>22252020.199999999</v>
          </cell>
        </row>
        <row r="36">
          <cell r="M36">
            <v>16040159</v>
          </cell>
        </row>
        <row r="39">
          <cell r="M39">
            <v>3784731.7</v>
          </cell>
        </row>
        <row r="40">
          <cell r="M40">
            <v>1415983.3</v>
          </cell>
        </row>
        <row r="41">
          <cell r="M41">
            <v>106650116</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sheetData sheetId="19">
        <row r="162">
          <cell r="M162">
            <v>4323021278.6000004</v>
          </cell>
        </row>
      </sheetData>
      <sheetData sheetId="20"/>
      <sheetData sheetId="21"/>
      <sheetData sheetId="22"/>
      <sheetData sheetId="23"/>
      <sheetData sheetId="24"/>
      <sheetData sheetId="25">
        <row r="162">
          <cell r="M162">
            <v>4323021278.6000004</v>
          </cell>
        </row>
      </sheetData>
      <sheetData sheetId="26">
        <row r="11">
          <cell r="M11">
            <v>3798055.2</v>
          </cell>
        </row>
      </sheetData>
      <sheetData sheetId="27"/>
      <sheetData sheetId="28"/>
      <sheetData sheetId="29"/>
      <sheetData sheetId="30" refreshError="1"/>
      <sheetData sheetId="31" refreshError="1"/>
      <sheetData sheetId="32"/>
      <sheetData sheetId="33">
        <row r="162">
          <cell r="M162">
            <v>4323021278.6000004</v>
          </cell>
        </row>
      </sheetData>
      <sheetData sheetId="34">
        <row r="11">
          <cell r="M11">
            <v>3798055.2</v>
          </cell>
        </row>
      </sheetData>
      <sheetData sheetId="35"/>
      <sheetData sheetId="36"/>
      <sheetData sheetId="37"/>
      <sheetData sheetId="38"/>
      <sheetData sheetId="3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e"/>
      <sheetName val="tabelas"/>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cl_IG"/>
      <sheetName val="Assets"/>
      <sheetName val="General Data"/>
      <sheetName val="Liabilities"/>
      <sheetName val="General_Data"/>
    </sheetNames>
    <sheetDataSet>
      <sheetData sheetId="0">
        <row r="1">
          <cell r="C1">
            <v>0</v>
          </cell>
        </row>
      </sheetData>
      <sheetData sheetId="1" refreshError="1">
        <row r="1">
          <cell r="C1">
            <v>0</v>
          </cell>
          <cell r="D1">
            <v>1</v>
          </cell>
          <cell r="E1">
            <v>2</v>
          </cell>
          <cell r="F1">
            <v>3</v>
          </cell>
          <cell r="G1">
            <v>4</v>
          </cell>
          <cell r="H1">
            <v>5</v>
          </cell>
          <cell r="K1">
            <v>0</v>
          </cell>
          <cell r="L1">
            <v>1</v>
          </cell>
          <cell r="M1">
            <v>2</v>
          </cell>
          <cell r="N1">
            <v>3</v>
          </cell>
          <cell r="O1">
            <v>4</v>
          </cell>
          <cell r="P1">
            <v>5</v>
          </cell>
          <cell r="S1">
            <v>0</v>
          </cell>
          <cell r="T1">
            <v>1</v>
          </cell>
          <cell r="U1">
            <v>2</v>
          </cell>
          <cell r="V1">
            <v>3</v>
          </cell>
          <cell r="W1">
            <v>4</v>
          </cell>
          <cell r="X1">
            <v>5</v>
          </cell>
        </row>
        <row r="2">
          <cell r="B2">
            <v>0</v>
          </cell>
          <cell r="C2">
            <v>0</v>
          </cell>
          <cell r="D2">
            <v>0</v>
          </cell>
          <cell r="E2">
            <v>0</v>
          </cell>
          <cell r="F2">
            <v>0</v>
          </cell>
          <cell r="G2">
            <v>0</v>
          </cell>
          <cell r="H2">
            <v>0</v>
          </cell>
          <cell r="J2">
            <v>0</v>
          </cell>
          <cell r="K2">
            <v>0</v>
          </cell>
          <cell r="L2">
            <v>0</v>
          </cell>
          <cell r="M2">
            <v>0</v>
          </cell>
          <cell r="N2">
            <v>0</v>
          </cell>
          <cell r="O2">
            <v>0</v>
          </cell>
          <cell r="P2">
            <v>0</v>
          </cell>
          <cell r="R2">
            <v>0</v>
          </cell>
          <cell r="S2">
            <v>0</v>
          </cell>
          <cell r="T2">
            <v>0</v>
          </cell>
          <cell r="U2">
            <v>0</v>
          </cell>
          <cell r="V2">
            <v>0</v>
          </cell>
          <cell r="W2">
            <v>0</v>
          </cell>
          <cell r="X2">
            <v>0</v>
          </cell>
        </row>
        <row r="3">
          <cell r="B3">
            <v>57709</v>
          </cell>
          <cell r="C3">
            <v>0.5</v>
          </cell>
          <cell r="D3">
            <v>0</v>
          </cell>
          <cell r="E3">
            <v>0</v>
          </cell>
          <cell r="F3">
            <v>0</v>
          </cell>
          <cell r="G3">
            <v>0</v>
          </cell>
          <cell r="H3">
            <v>0</v>
          </cell>
          <cell r="J3">
            <v>70466</v>
          </cell>
          <cell r="K3">
            <v>0.5</v>
          </cell>
          <cell r="L3">
            <v>0</v>
          </cell>
          <cell r="M3">
            <v>0</v>
          </cell>
          <cell r="N3">
            <v>0</v>
          </cell>
          <cell r="O3">
            <v>0</v>
          </cell>
          <cell r="P3">
            <v>0</v>
          </cell>
          <cell r="R3">
            <v>54672</v>
          </cell>
          <cell r="S3">
            <v>0.5</v>
          </cell>
          <cell r="T3">
            <v>1</v>
          </cell>
          <cell r="U3">
            <v>0</v>
          </cell>
          <cell r="V3">
            <v>0</v>
          </cell>
          <cell r="W3">
            <v>0</v>
          </cell>
          <cell r="X3">
            <v>1</v>
          </cell>
        </row>
        <row r="4">
          <cell r="B4">
            <v>58317</v>
          </cell>
          <cell r="C4">
            <v>1.5</v>
          </cell>
          <cell r="D4">
            <v>0</v>
          </cell>
          <cell r="E4">
            <v>0</v>
          </cell>
          <cell r="F4">
            <v>0</v>
          </cell>
          <cell r="G4">
            <v>0</v>
          </cell>
          <cell r="H4">
            <v>0</v>
          </cell>
          <cell r="J4">
            <v>72288</v>
          </cell>
          <cell r="K4">
            <v>1.5</v>
          </cell>
          <cell r="L4">
            <v>0</v>
          </cell>
          <cell r="M4">
            <v>0</v>
          </cell>
          <cell r="N4">
            <v>0</v>
          </cell>
          <cell r="O4">
            <v>0</v>
          </cell>
          <cell r="P4">
            <v>0</v>
          </cell>
          <cell r="R4">
            <v>55887</v>
          </cell>
          <cell r="S4">
            <v>1.5</v>
          </cell>
          <cell r="T4">
            <v>2</v>
          </cell>
          <cell r="U4">
            <v>0</v>
          </cell>
          <cell r="V4">
            <v>0</v>
          </cell>
          <cell r="W4">
            <v>0</v>
          </cell>
          <cell r="X4">
            <v>2</v>
          </cell>
        </row>
        <row r="5">
          <cell r="B5">
            <v>63176</v>
          </cell>
          <cell r="C5">
            <v>2.5</v>
          </cell>
          <cell r="D5">
            <v>0</v>
          </cell>
          <cell r="E5">
            <v>0</v>
          </cell>
          <cell r="F5">
            <v>0</v>
          </cell>
          <cell r="G5">
            <v>0</v>
          </cell>
          <cell r="H5">
            <v>0</v>
          </cell>
          <cell r="J5">
            <v>77148</v>
          </cell>
          <cell r="K5">
            <v>2.5</v>
          </cell>
          <cell r="L5">
            <v>0.5</v>
          </cell>
          <cell r="M5">
            <v>0</v>
          </cell>
          <cell r="N5">
            <v>0</v>
          </cell>
          <cell r="O5">
            <v>0</v>
          </cell>
          <cell r="P5">
            <v>0</v>
          </cell>
          <cell r="R5">
            <v>58317</v>
          </cell>
          <cell r="S5">
            <v>2.5</v>
          </cell>
          <cell r="T5">
            <v>1.5</v>
          </cell>
          <cell r="U5">
            <v>0</v>
          </cell>
          <cell r="V5">
            <v>0</v>
          </cell>
          <cell r="W5">
            <v>0</v>
          </cell>
          <cell r="X5">
            <v>3</v>
          </cell>
        </row>
        <row r="6">
          <cell r="B6">
            <v>68644</v>
          </cell>
          <cell r="C6">
            <v>3.5</v>
          </cell>
          <cell r="D6">
            <v>1.5</v>
          </cell>
          <cell r="E6">
            <v>0</v>
          </cell>
          <cell r="F6">
            <v>0</v>
          </cell>
          <cell r="G6">
            <v>0</v>
          </cell>
          <cell r="H6">
            <v>0</v>
          </cell>
          <cell r="J6">
            <v>83223</v>
          </cell>
          <cell r="K6">
            <v>3.5</v>
          </cell>
          <cell r="L6">
            <v>1.5</v>
          </cell>
          <cell r="M6">
            <v>0</v>
          </cell>
          <cell r="N6">
            <v>0</v>
          </cell>
          <cell r="O6">
            <v>0</v>
          </cell>
          <cell r="P6">
            <v>0</v>
          </cell>
          <cell r="R6">
            <v>63176</v>
          </cell>
          <cell r="S6">
            <v>3.5</v>
          </cell>
          <cell r="T6">
            <v>2.5</v>
          </cell>
          <cell r="U6">
            <v>1.5</v>
          </cell>
          <cell r="V6">
            <v>0</v>
          </cell>
          <cell r="W6">
            <v>0</v>
          </cell>
          <cell r="X6">
            <v>4</v>
          </cell>
        </row>
        <row r="7">
          <cell r="B7">
            <v>74718</v>
          </cell>
          <cell r="C7">
            <v>4.5</v>
          </cell>
          <cell r="D7">
            <v>2.5</v>
          </cell>
          <cell r="E7">
            <v>1.5</v>
          </cell>
          <cell r="F7">
            <v>0</v>
          </cell>
          <cell r="G7">
            <v>0</v>
          </cell>
          <cell r="H7">
            <v>0</v>
          </cell>
          <cell r="J7">
            <v>90512</v>
          </cell>
          <cell r="K7">
            <v>4.5</v>
          </cell>
          <cell r="L7">
            <v>3.5</v>
          </cell>
          <cell r="M7">
            <v>1.5</v>
          </cell>
          <cell r="N7">
            <v>0</v>
          </cell>
          <cell r="O7">
            <v>0</v>
          </cell>
          <cell r="P7">
            <v>0</v>
          </cell>
          <cell r="R7">
            <v>69251</v>
          </cell>
          <cell r="S7">
            <v>4.5</v>
          </cell>
          <cell r="T7">
            <v>3.5</v>
          </cell>
          <cell r="U7">
            <v>2.5</v>
          </cell>
          <cell r="V7">
            <v>1.5</v>
          </cell>
          <cell r="W7">
            <v>1.5</v>
          </cell>
          <cell r="X7">
            <v>5</v>
          </cell>
        </row>
        <row r="8">
          <cell r="B8">
            <v>82008</v>
          </cell>
          <cell r="C8">
            <v>5.5</v>
          </cell>
          <cell r="D8">
            <v>4.5</v>
          </cell>
          <cell r="E8">
            <v>2.5</v>
          </cell>
          <cell r="F8">
            <v>1.5</v>
          </cell>
          <cell r="G8">
            <v>0</v>
          </cell>
          <cell r="H8">
            <v>0</v>
          </cell>
          <cell r="J8">
            <v>99017</v>
          </cell>
          <cell r="K8">
            <v>5.5</v>
          </cell>
          <cell r="L8">
            <v>4.5</v>
          </cell>
          <cell r="M8">
            <v>3.5</v>
          </cell>
          <cell r="N8">
            <v>1.5</v>
          </cell>
          <cell r="O8">
            <v>0</v>
          </cell>
          <cell r="P8">
            <v>0</v>
          </cell>
          <cell r="R8">
            <v>75933</v>
          </cell>
          <cell r="S8">
            <v>5.5</v>
          </cell>
          <cell r="T8">
            <v>4.5</v>
          </cell>
          <cell r="U8">
            <v>3.5</v>
          </cell>
          <cell r="V8">
            <v>3.5</v>
          </cell>
          <cell r="W8">
            <v>2.5</v>
          </cell>
          <cell r="X8">
            <v>1.5</v>
          </cell>
        </row>
        <row r="9">
          <cell r="B9">
            <v>91120</v>
          </cell>
          <cell r="C9">
            <v>6.5</v>
          </cell>
          <cell r="D9">
            <v>5.5</v>
          </cell>
          <cell r="E9">
            <v>3.5</v>
          </cell>
          <cell r="F9">
            <v>2.5</v>
          </cell>
          <cell r="G9">
            <v>1.5</v>
          </cell>
          <cell r="H9">
            <v>0</v>
          </cell>
          <cell r="J9">
            <v>109344</v>
          </cell>
          <cell r="K9">
            <v>6.5</v>
          </cell>
          <cell r="L9">
            <v>5.5</v>
          </cell>
          <cell r="M9">
            <v>4.5</v>
          </cell>
          <cell r="N9">
            <v>3.5</v>
          </cell>
          <cell r="O9">
            <v>1.5</v>
          </cell>
          <cell r="P9">
            <v>0.5</v>
          </cell>
          <cell r="R9">
            <v>84438</v>
          </cell>
          <cell r="S9">
            <v>6.5</v>
          </cell>
          <cell r="T9">
            <v>5.5</v>
          </cell>
          <cell r="U9">
            <v>5.5</v>
          </cell>
          <cell r="V9">
            <v>4.5</v>
          </cell>
          <cell r="W9">
            <v>3.5</v>
          </cell>
          <cell r="X9">
            <v>2.5</v>
          </cell>
        </row>
        <row r="10">
          <cell r="B10">
            <v>102662</v>
          </cell>
          <cell r="C10">
            <v>7.5</v>
          </cell>
          <cell r="D10">
            <v>6.5</v>
          </cell>
          <cell r="E10">
            <v>5.5</v>
          </cell>
          <cell r="F10">
            <v>3.5</v>
          </cell>
          <cell r="G10">
            <v>2.5</v>
          </cell>
          <cell r="H10">
            <v>1.5</v>
          </cell>
          <cell r="J10">
            <v>121493</v>
          </cell>
          <cell r="K10">
            <v>7.5</v>
          </cell>
          <cell r="L10">
            <v>6.5</v>
          </cell>
          <cell r="M10">
            <v>5.5</v>
          </cell>
          <cell r="N10">
            <v>4.5</v>
          </cell>
          <cell r="O10">
            <v>3.5</v>
          </cell>
          <cell r="P10">
            <v>2.5</v>
          </cell>
          <cell r="R10">
            <v>95372</v>
          </cell>
          <cell r="S10">
            <v>7.5</v>
          </cell>
          <cell r="T10">
            <v>6.5</v>
          </cell>
          <cell r="U10">
            <v>6.5</v>
          </cell>
          <cell r="V10">
            <v>5.5</v>
          </cell>
          <cell r="W10">
            <v>4.5</v>
          </cell>
          <cell r="X10">
            <v>4.5</v>
          </cell>
        </row>
        <row r="11">
          <cell r="B11">
            <v>112988</v>
          </cell>
          <cell r="C11">
            <v>8.5</v>
          </cell>
          <cell r="D11">
            <v>7.5</v>
          </cell>
          <cell r="E11">
            <v>6.5</v>
          </cell>
          <cell r="F11">
            <v>5.5</v>
          </cell>
          <cell r="G11">
            <v>3.5</v>
          </cell>
          <cell r="H11">
            <v>2.5</v>
          </cell>
          <cell r="J11">
            <v>137287</v>
          </cell>
          <cell r="K11">
            <v>8.5</v>
          </cell>
          <cell r="L11">
            <v>7.5</v>
          </cell>
          <cell r="M11">
            <v>6.5</v>
          </cell>
          <cell r="N11">
            <v>5.5</v>
          </cell>
          <cell r="O11">
            <v>4.5</v>
          </cell>
          <cell r="P11">
            <v>4.5</v>
          </cell>
          <cell r="R11">
            <v>108736</v>
          </cell>
          <cell r="S11">
            <v>8.5</v>
          </cell>
          <cell r="T11">
            <v>7.5</v>
          </cell>
          <cell r="U11">
            <v>7.5</v>
          </cell>
          <cell r="V11">
            <v>6.5</v>
          </cell>
          <cell r="W11">
            <v>6.5</v>
          </cell>
          <cell r="X11">
            <v>5.5</v>
          </cell>
        </row>
        <row r="12">
          <cell r="B12">
            <v>120278</v>
          </cell>
          <cell r="C12">
            <v>9.5</v>
          </cell>
          <cell r="D12">
            <v>8.5</v>
          </cell>
          <cell r="E12">
            <v>7.5</v>
          </cell>
          <cell r="F12">
            <v>6.5</v>
          </cell>
          <cell r="G12">
            <v>5.5</v>
          </cell>
          <cell r="H12">
            <v>4.5</v>
          </cell>
          <cell r="J12">
            <v>157333</v>
          </cell>
          <cell r="K12">
            <v>9.5</v>
          </cell>
          <cell r="L12">
            <v>8.5</v>
          </cell>
          <cell r="M12">
            <v>7.5</v>
          </cell>
          <cell r="N12">
            <v>7.5</v>
          </cell>
          <cell r="O12">
            <v>6.5</v>
          </cell>
          <cell r="P12">
            <v>5.5</v>
          </cell>
          <cell r="R12">
            <v>116633</v>
          </cell>
          <cell r="S12">
            <v>9.5</v>
          </cell>
          <cell r="T12">
            <v>8.5</v>
          </cell>
          <cell r="U12">
            <v>8.5</v>
          </cell>
          <cell r="V12">
            <v>7.5</v>
          </cell>
          <cell r="W12">
            <v>7.5</v>
          </cell>
          <cell r="X12">
            <v>6.5</v>
          </cell>
        </row>
        <row r="13">
          <cell r="B13">
            <v>128175</v>
          </cell>
          <cell r="C13">
            <v>10.5</v>
          </cell>
          <cell r="D13">
            <v>9.5</v>
          </cell>
          <cell r="E13">
            <v>8.5</v>
          </cell>
          <cell r="F13">
            <v>7.5</v>
          </cell>
          <cell r="G13">
            <v>6.5</v>
          </cell>
          <cell r="H13">
            <v>5.5</v>
          </cell>
          <cell r="J13">
            <v>182240</v>
          </cell>
          <cell r="K13">
            <v>10.5</v>
          </cell>
          <cell r="L13">
            <v>9.5</v>
          </cell>
          <cell r="M13">
            <v>9.5</v>
          </cell>
          <cell r="N13">
            <v>8.5</v>
          </cell>
          <cell r="O13">
            <v>7.5</v>
          </cell>
          <cell r="P13">
            <v>6.5</v>
          </cell>
          <cell r="R13">
            <v>124530</v>
          </cell>
          <cell r="S13">
            <v>10.5</v>
          </cell>
          <cell r="T13">
            <v>9.5</v>
          </cell>
          <cell r="U13">
            <v>9.5</v>
          </cell>
          <cell r="V13">
            <v>8.5</v>
          </cell>
          <cell r="W13">
            <v>8.5</v>
          </cell>
          <cell r="X13">
            <v>7.5</v>
          </cell>
        </row>
        <row r="14">
          <cell r="B14">
            <v>137895</v>
          </cell>
          <cell r="C14">
            <v>11.5</v>
          </cell>
          <cell r="D14">
            <v>10.5</v>
          </cell>
          <cell r="E14">
            <v>9.5</v>
          </cell>
          <cell r="F14">
            <v>8.5</v>
          </cell>
          <cell r="G14">
            <v>7.5</v>
          </cell>
          <cell r="H14">
            <v>6.5</v>
          </cell>
          <cell r="J14">
            <v>194389</v>
          </cell>
          <cell r="K14">
            <v>11.5</v>
          </cell>
          <cell r="L14">
            <v>10.5</v>
          </cell>
          <cell r="M14">
            <v>10.5</v>
          </cell>
          <cell r="N14">
            <v>9.5</v>
          </cell>
          <cell r="O14">
            <v>8.5</v>
          </cell>
          <cell r="P14">
            <v>7.5</v>
          </cell>
          <cell r="R14">
            <v>133035</v>
          </cell>
          <cell r="S14">
            <v>11.5</v>
          </cell>
          <cell r="T14">
            <v>11.5</v>
          </cell>
          <cell r="U14">
            <v>10.5</v>
          </cell>
          <cell r="V14">
            <v>10.5</v>
          </cell>
          <cell r="W14">
            <v>9.5</v>
          </cell>
          <cell r="X14">
            <v>9.5</v>
          </cell>
        </row>
        <row r="15">
          <cell r="B15">
            <v>148221</v>
          </cell>
          <cell r="C15">
            <v>12.5</v>
          </cell>
          <cell r="D15">
            <v>11.5</v>
          </cell>
          <cell r="E15">
            <v>10.5</v>
          </cell>
          <cell r="F15">
            <v>9.5</v>
          </cell>
          <cell r="G15">
            <v>9.5</v>
          </cell>
          <cell r="H15">
            <v>8.5</v>
          </cell>
          <cell r="J15">
            <v>207753</v>
          </cell>
          <cell r="K15">
            <v>12.5</v>
          </cell>
          <cell r="L15">
            <v>11.5</v>
          </cell>
          <cell r="M15">
            <v>11.5</v>
          </cell>
          <cell r="N15">
            <v>10.5</v>
          </cell>
          <cell r="O15">
            <v>10.5</v>
          </cell>
          <cell r="P15">
            <v>8.5</v>
          </cell>
          <cell r="R15">
            <v>143362</v>
          </cell>
          <cell r="S15">
            <v>12.5</v>
          </cell>
          <cell r="T15">
            <v>12.5</v>
          </cell>
          <cell r="U15">
            <v>11.5</v>
          </cell>
          <cell r="V15">
            <v>11.5</v>
          </cell>
          <cell r="W15">
            <v>10.5</v>
          </cell>
          <cell r="X15">
            <v>10.5</v>
          </cell>
        </row>
        <row r="16">
          <cell r="B16">
            <v>160371</v>
          </cell>
          <cell r="C16">
            <v>13.5</v>
          </cell>
          <cell r="D16">
            <v>12.5</v>
          </cell>
          <cell r="E16">
            <v>11.5</v>
          </cell>
          <cell r="F16">
            <v>11.5</v>
          </cell>
          <cell r="G16">
            <v>10.5</v>
          </cell>
          <cell r="H16">
            <v>9.5</v>
          </cell>
          <cell r="J16">
            <v>223547</v>
          </cell>
          <cell r="K16">
            <v>13.5</v>
          </cell>
          <cell r="L16">
            <v>12.5</v>
          </cell>
          <cell r="M16">
            <v>12.5</v>
          </cell>
          <cell r="N16">
            <v>11.5</v>
          </cell>
          <cell r="O16">
            <v>11.5</v>
          </cell>
          <cell r="P16">
            <v>10.5</v>
          </cell>
          <cell r="R16">
            <v>155511</v>
          </cell>
          <cell r="S16">
            <v>13.5</v>
          </cell>
          <cell r="T16">
            <v>13.5</v>
          </cell>
          <cell r="U16">
            <v>12.5</v>
          </cell>
          <cell r="V16">
            <v>12.5</v>
          </cell>
          <cell r="W16">
            <v>11.5</v>
          </cell>
          <cell r="X16">
            <v>11.5</v>
          </cell>
        </row>
        <row r="17">
          <cell r="B17">
            <v>174950</v>
          </cell>
          <cell r="C17">
            <v>14.5</v>
          </cell>
          <cell r="D17">
            <v>13.5</v>
          </cell>
          <cell r="E17">
            <v>13.5</v>
          </cell>
          <cell r="F17">
            <v>12.5</v>
          </cell>
          <cell r="G17">
            <v>11.5</v>
          </cell>
          <cell r="H17">
            <v>10.5</v>
          </cell>
          <cell r="J17">
            <v>241771</v>
          </cell>
          <cell r="K17">
            <v>14.5</v>
          </cell>
          <cell r="L17">
            <v>14.5</v>
          </cell>
          <cell r="M17">
            <v>13.5</v>
          </cell>
          <cell r="N17">
            <v>12.5</v>
          </cell>
          <cell r="O17">
            <v>12.5</v>
          </cell>
          <cell r="P17">
            <v>11.5</v>
          </cell>
          <cell r="R17">
            <v>169483</v>
          </cell>
          <cell r="S17">
            <v>14.5</v>
          </cell>
          <cell r="T17">
            <v>14.5</v>
          </cell>
          <cell r="U17">
            <v>13.5</v>
          </cell>
          <cell r="V17">
            <v>13.5</v>
          </cell>
          <cell r="W17">
            <v>13.5</v>
          </cell>
          <cell r="X17">
            <v>12.5</v>
          </cell>
        </row>
        <row r="18">
          <cell r="B18">
            <v>192566</v>
          </cell>
          <cell r="C18">
            <v>15.5</v>
          </cell>
          <cell r="D18">
            <v>14.5</v>
          </cell>
          <cell r="E18">
            <v>14.5</v>
          </cell>
          <cell r="F18">
            <v>13.5</v>
          </cell>
          <cell r="G18">
            <v>12.5</v>
          </cell>
          <cell r="H18">
            <v>12.5</v>
          </cell>
          <cell r="J18">
            <v>263032</v>
          </cell>
          <cell r="K18">
            <v>15.5</v>
          </cell>
          <cell r="L18">
            <v>15.5</v>
          </cell>
          <cell r="M18">
            <v>14.5</v>
          </cell>
          <cell r="N18">
            <v>14.5</v>
          </cell>
          <cell r="O18">
            <v>13.5</v>
          </cell>
          <cell r="P18">
            <v>13.5</v>
          </cell>
          <cell r="R18">
            <v>186492</v>
          </cell>
          <cell r="S18">
            <v>15.5</v>
          </cell>
          <cell r="T18">
            <v>15.5</v>
          </cell>
          <cell r="U18">
            <v>14.5</v>
          </cell>
          <cell r="V18">
            <v>14.5</v>
          </cell>
          <cell r="W18">
            <v>14.5</v>
          </cell>
          <cell r="X18">
            <v>13.5</v>
          </cell>
        </row>
        <row r="19">
          <cell r="B19">
            <v>209575</v>
          </cell>
          <cell r="C19">
            <v>16.5</v>
          </cell>
          <cell r="D19">
            <v>15.5</v>
          </cell>
          <cell r="E19">
            <v>15.5</v>
          </cell>
          <cell r="F19">
            <v>14.5</v>
          </cell>
          <cell r="G19">
            <v>14.5</v>
          </cell>
          <cell r="H19">
            <v>13.5</v>
          </cell>
          <cell r="J19">
            <v>288546</v>
          </cell>
          <cell r="K19">
            <v>16.5</v>
          </cell>
          <cell r="L19">
            <v>16.5</v>
          </cell>
          <cell r="M19">
            <v>15.5</v>
          </cell>
          <cell r="N19">
            <v>15.5</v>
          </cell>
          <cell r="O19">
            <v>14.5</v>
          </cell>
          <cell r="P19">
            <v>14.5</v>
          </cell>
          <cell r="R19">
            <v>206538</v>
          </cell>
          <cell r="S19">
            <v>16.5</v>
          </cell>
          <cell r="T19">
            <v>16.5</v>
          </cell>
          <cell r="U19">
            <v>15.5</v>
          </cell>
          <cell r="V19">
            <v>15.5</v>
          </cell>
          <cell r="W19">
            <v>15.5</v>
          </cell>
          <cell r="X19">
            <v>14.5</v>
          </cell>
        </row>
        <row r="20">
          <cell r="B20">
            <v>221725</v>
          </cell>
          <cell r="C20">
            <v>17.5</v>
          </cell>
          <cell r="D20">
            <v>16.5</v>
          </cell>
          <cell r="E20">
            <v>16.5</v>
          </cell>
          <cell r="F20">
            <v>15.5</v>
          </cell>
          <cell r="G20">
            <v>15.5</v>
          </cell>
          <cell r="H20">
            <v>14.5</v>
          </cell>
          <cell r="J20">
            <v>329246</v>
          </cell>
          <cell r="K20">
            <v>17.5</v>
          </cell>
          <cell r="L20">
            <v>17.5</v>
          </cell>
          <cell r="M20">
            <v>16.5</v>
          </cell>
          <cell r="N20">
            <v>16.5</v>
          </cell>
          <cell r="O20">
            <v>15.5</v>
          </cell>
          <cell r="P20">
            <v>15.5</v>
          </cell>
          <cell r="R20">
            <v>218080</v>
          </cell>
          <cell r="S20">
            <v>17.5</v>
          </cell>
          <cell r="T20">
            <v>17.5</v>
          </cell>
          <cell r="U20">
            <v>16.5</v>
          </cell>
          <cell r="V20">
            <v>16.5</v>
          </cell>
          <cell r="W20">
            <v>16.5</v>
          </cell>
          <cell r="X20">
            <v>16.5</v>
          </cell>
        </row>
        <row r="21">
          <cell r="B21">
            <v>234482</v>
          </cell>
          <cell r="C21">
            <v>18.5</v>
          </cell>
          <cell r="D21">
            <v>17.5</v>
          </cell>
          <cell r="E21">
            <v>17.5</v>
          </cell>
          <cell r="F21">
            <v>16.5</v>
          </cell>
          <cell r="G21">
            <v>16.5</v>
          </cell>
          <cell r="H21">
            <v>15.5</v>
          </cell>
          <cell r="J21">
            <v>377843</v>
          </cell>
          <cell r="K21">
            <v>18.5</v>
          </cell>
          <cell r="L21">
            <v>18.5</v>
          </cell>
          <cell r="M21">
            <v>17.5</v>
          </cell>
          <cell r="N21">
            <v>17.5</v>
          </cell>
          <cell r="O21">
            <v>17.5</v>
          </cell>
          <cell r="P21">
            <v>16.5</v>
          </cell>
          <cell r="R21">
            <v>230837</v>
          </cell>
          <cell r="S21">
            <v>18.5</v>
          </cell>
          <cell r="T21">
            <v>18.5</v>
          </cell>
          <cell r="U21">
            <v>17.5</v>
          </cell>
          <cell r="V21">
            <v>17.5</v>
          </cell>
          <cell r="W21">
            <v>17.5</v>
          </cell>
          <cell r="X21">
            <v>17.5</v>
          </cell>
        </row>
        <row r="22">
          <cell r="B22">
            <v>249061</v>
          </cell>
          <cell r="C22">
            <v>19.5</v>
          </cell>
          <cell r="D22">
            <v>18.5</v>
          </cell>
          <cell r="E22">
            <v>18.5</v>
          </cell>
          <cell r="F22">
            <v>17.5</v>
          </cell>
          <cell r="G22">
            <v>17.5</v>
          </cell>
          <cell r="H22">
            <v>16.5</v>
          </cell>
          <cell r="J22">
            <v>405179</v>
          </cell>
          <cell r="K22">
            <v>19.5</v>
          </cell>
          <cell r="L22">
            <v>19.5</v>
          </cell>
          <cell r="M22">
            <v>18.5</v>
          </cell>
          <cell r="N22">
            <v>18.5</v>
          </cell>
          <cell r="O22">
            <v>18.5</v>
          </cell>
          <cell r="P22">
            <v>17.5</v>
          </cell>
          <cell r="R22">
            <v>245416</v>
          </cell>
          <cell r="S22">
            <v>19.5</v>
          </cell>
          <cell r="T22">
            <v>19.5</v>
          </cell>
          <cell r="U22">
            <v>19.5</v>
          </cell>
          <cell r="V22">
            <v>18.5</v>
          </cell>
          <cell r="W22">
            <v>18.5</v>
          </cell>
          <cell r="X22">
            <v>18.5</v>
          </cell>
        </row>
        <row r="23">
          <cell r="B23">
            <v>266070</v>
          </cell>
          <cell r="C23">
            <v>20.5</v>
          </cell>
          <cell r="D23">
            <v>20.5</v>
          </cell>
          <cell r="E23">
            <v>19.5</v>
          </cell>
          <cell r="F23">
            <v>19.5</v>
          </cell>
          <cell r="G23">
            <v>18.5</v>
          </cell>
          <cell r="H23">
            <v>18.5</v>
          </cell>
          <cell r="J23">
            <v>436767</v>
          </cell>
          <cell r="K23">
            <v>20.5</v>
          </cell>
          <cell r="L23">
            <v>20.5</v>
          </cell>
          <cell r="M23">
            <v>19.5</v>
          </cell>
          <cell r="N23">
            <v>19.5</v>
          </cell>
          <cell r="O23">
            <v>19.5</v>
          </cell>
          <cell r="P23">
            <v>19.5</v>
          </cell>
          <cell r="R23">
            <v>261817</v>
          </cell>
          <cell r="S23">
            <v>20.5</v>
          </cell>
          <cell r="T23">
            <v>20.5</v>
          </cell>
          <cell r="U23">
            <v>20.5</v>
          </cell>
          <cell r="V23">
            <v>19.5</v>
          </cell>
          <cell r="W23">
            <v>19.5</v>
          </cell>
          <cell r="X23">
            <v>19.5</v>
          </cell>
        </row>
        <row r="24">
          <cell r="B24">
            <v>284901</v>
          </cell>
          <cell r="C24">
            <v>21.5</v>
          </cell>
          <cell r="D24">
            <v>21.5</v>
          </cell>
          <cell r="E24">
            <v>20.5</v>
          </cell>
          <cell r="F24">
            <v>20.5</v>
          </cell>
          <cell r="G24">
            <v>19.5</v>
          </cell>
          <cell r="H24">
            <v>19.5</v>
          </cell>
          <cell r="J24">
            <v>473823</v>
          </cell>
          <cell r="K24">
            <v>21.5</v>
          </cell>
          <cell r="L24">
            <v>21.5</v>
          </cell>
          <cell r="M24">
            <v>20.5</v>
          </cell>
          <cell r="N24">
            <v>20.5</v>
          </cell>
          <cell r="O24">
            <v>20.5</v>
          </cell>
          <cell r="P24">
            <v>20.5</v>
          </cell>
          <cell r="R24">
            <v>280649</v>
          </cell>
          <cell r="S24">
            <v>21.5</v>
          </cell>
          <cell r="T24">
            <v>21.5</v>
          </cell>
          <cell r="U24">
            <v>21.5</v>
          </cell>
          <cell r="V24">
            <v>20.5</v>
          </cell>
          <cell r="W24">
            <v>20.5</v>
          </cell>
          <cell r="X24">
            <v>20.5</v>
          </cell>
        </row>
        <row r="25">
          <cell r="B25">
            <v>310415</v>
          </cell>
          <cell r="C25">
            <v>22.5</v>
          </cell>
          <cell r="D25">
            <v>22.5</v>
          </cell>
          <cell r="E25">
            <v>21.5</v>
          </cell>
          <cell r="F25">
            <v>21.5</v>
          </cell>
          <cell r="G25">
            <v>20.5</v>
          </cell>
          <cell r="H25">
            <v>20.5</v>
          </cell>
          <cell r="J25">
            <v>517560</v>
          </cell>
          <cell r="K25">
            <v>22.5</v>
          </cell>
          <cell r="L25">
            <v>22.5</v>
          </cell>
          <cell r="M25">
            <v>22.5</v>
          </cell>
          <cell r="N25">
            <v>21.5</v>
          </cell>
          <cell r="O25">
            <v>21.5</v>
          </cell>
          <cell r="P25">
            <v>21.5</v>
          </cell>
          <cell r="R25">
            <v>303733</v>
          </cell>
          <cell r="S25">
            <v>22.5</v>
          </cell>
          <cell r="T25">
            <v>22.5</v>
          </cell>
          <cell r="U25">
            <v>22.5</v>
          </cell>
          <cell r="V25">
            <v>21.5</v>
          </cell>
          <cell r="W25">
            <v>21.5</v>
          </cell>
          <cell r="X25">
            <v>21.5</v>
          </cell>
        </row>
        <row r="26">
          <cell r="B26">
            <v>248685</v>
          </cell>
          <cell r="C26">
            <v>23.5</v>
          </cell>
          <cell r="D26">
            <v>23.5</v>
          </cell>
          <cell r="E26">
            <v>22.5</v>
          </cell>
          <cell r="F26">
            <v>22.5</v>
          </cell>
          <cell r="G26">
            <v>22.5</v>
          </cell>
          <cell r="H26">
            <v>21.5</v>
          </cell>
          <cell r="J26">
            <v>570410</v>
          </cell>
          <cell r="K26">
            <v>23.5</v>
          </cell>
          <cell r="L26">
            <v>23.5</v>
          </cell>
          <cell r="M26">
            <v>23.5</v>
          </cell>
          <cell r="N26">
            <v>22.5</v>
          </cell>
          <cell r="O26">
            <v>22.5</v>
          </cell>
          <cell r="P26">
            <v>22.5</v>
          </cell>
          <cell r="R26">
            <v>341395</v>
          </cell>
          <cell r="S26">
            <v>23.5</v>
          </cell>
          <cell r="T26">
            <v>23.5</v>
          </cell>
          <cell r="U26">
            <v>23.5</v>
          </cell>
          <cell r="V26">
            <v>22.5</v>
          </cell>
          <cell r="W26">
            <v>22.5</v>
          </cell>
          <cell r="X26">
            <v>22.5</v>
          </cell>
        </row>
        <row r="27">
          <cell r="B27">
            <v>397282</v>
          </cell>
          <cell r="C27">
            <v>24.5</v>
          </cell>
          <cell r="D27">
            <v>24.5</v>
          </cell>
          <cell r="E27">
            <v>23.5</v>
          </cell>
          <cell r="F27">
            <v>23.5</v>
          </cell>
          <cell r="G27">
            <v>23.5</v>
          </cell>
          <cell r="H27">
            <v>23.5</v>
          </cell>
          <cell r="J27">
            <v>635408</v>
          </cell>
          <cell r="K27">
            <v>24.5</v>
          </cell>
          <cell r="L27">
            <v>24.5</v>
          </cell>
          <cell r="M27">
            <v>24.5</v>
          </cell>
          <cell r="N27">
            <v>23.5</v>
          </cell>
          <cell r="O27">
            <v>23.5</v>
          </cell>
          <cell r="P27">
            <v>23.5</v>
          </cell>
          <cell r="R27">
            <v>388778</v>
          </cell>
          <cell r="S27">
            <v>24.5</v>
          </cell>
          <cell r="T27">
            <v>24.5</v>
          </cell>
          <cell r="U27">
            <v>24.5</v>
          </cell>
          <cell r="V27">
            <v>24.5</v>
          </cell>
          <cell r="W27">
            <v>23.5</v>
          </cell>
          <cell r="X27">
            <v>23.5</v>
          </cell>
        </row>
        <row r="28">
          <cell r="B28">
            <v>462281</v>
          </cell>
          <cell r="C28">
            <v>25.5</v>
          </cell>
          <cell r="D28">
            <v>25.5</v>
          </cell>
          <cell r="E28">
            <v>24.5</v>
          </cell>
          <cell r="F28">
            <v>24.5</v>
          </cell>
          <cell r="G28">
            <v>24.5</v>
          </cell>
          <cell r="H28">
            <v>24.5</v>
          </cell>
          <cell r="J28">
            <v>717416</v>
          </cell>
          <cell r="K28">
            <v>25.5</v>
          </cell>
          <cell r="L28">
            <v>25.5</v>
          </cell>
          <cell r="M28">
            <v>25.5</v>
          </cell>
          <cell r="N28">
            <v>24.5</v>
          </cell>
          <cell r="O28">
            <v>24.5</v>
          </cell>
          <cell r="P28">
            <v>24.5</v>
          </cell>
          <cell r="R28">
            <v>451954</v>
          </cell>
          <cell r="S28">
            <v>25.5</v>
          </cell>
          <cell r="T28">
            <v>25.5</v>
          </cell>
          <cell r="U28">
            <v>25.5</v>
          </cell>
          <cell r="V28">
            <v>25.5</v>
          </cell>
          <cell r="W28">
            <v>24.5</v>
          </cell>
          <cell r="X28">
            <v>24.5</v>
          </cell>
        </row>
        <row r="29">
          <cell r="B29">
            <v>523027</v>
          </cell>
          <cell r="C29">
            <v>26.5</v>
          </cell>
          <cell r="D29">
            <v>26.5</v>
          </cell>
          <cell r="E29">
            <v>26.5</v>
          </cell>
          <cell r="F29">
            <v>25.5</v>
          </cell>
          <cell r="G29">
            <v>25.5</v>
          </cell>
          <cell r="H29">
            <v>25.5</v>
          </cell>
          <cell r="J29">
            <v>823116</v>
          </cell>
          <cell r="K29">
            <v>26.5</v>
          </cell>
          <cell r="L29">
            <v>26.5</v>
          </cell>
          <cell r="M29">
            <v>26.5</v>
          </cell>
          <cell r="N29">
            <v>26.5</v>
          </cell>
          <cell r="O29">
            <v>25.5</v>
          </cell>
          <cell r="P29">
            <v>25.5</v>
          </cell>
          <cell r="R29">
            <v>516345</v>
          </cell>
          <cell r="S29">
            <v>26.5</v>
          </cell>
          <cell r="T29">
            <v>26.5</v>
          </cell>
          <cell r="U29">
            <v>26.5</v>
          </cell>
          <cell r="V29">
            <v>26.5</v>
          </cell>
          <cell r="W29">
            <v>26.5</v>
          </cell>
          <cell r="X29">
            <v>25.5</v>
          </cell>
        </row>
        <row r="30">
          <cell r="B30">
            <v>583774</v>
          </cell>
          <cell r="C30">
            <v>27.5</v>
          </cell>
          <cell r="D30">
            <v>27.5</v>
          </cell>
          <cell r="E30">
            <v>27.5</v>
          </cell>
          <cell r="F30">
            <v>26.5</v>
          </cell>
          <cell r="G30">
            <v>26.5</v>
          </cell>
          <cell r="H30">
            <v>26.5</v>
          </cell>
          <cell r="J30">
            <v>949468</v>
          </cell>
          <cell r="K30">
            <v>27.5</v>
          </cell>
          <cell r="L30">
            <v>27.5</v>
          </cell>
          <cell r="M30">
            <v>27.5</v>
          </cell>
          <cell r="N30">
            <v>27.5</v>
          </cell>
          <cell r="O30">
            <v>26.5</v>
          </cell>
          <cell r="P30">
            <v>26.5</v>
          </cell>
          <cell r="R30">
            <v>576484</v>
          </cell>
          <cell r="S30">
            <v>27.5</v>
          </cell>
          <cell r="T30">
            <v>27.5</v>
          </cell>
          <cell r="U30">
            <v>27.5</v>
          </cell>
          <cell r="V30">
            <v>27.5</v>
          </cell>
          <cell r="W30">
            <v>27.5</v>
          </cell>
          <cell r="X30">
            <v>26.5</v>
          </cell>
        </row>
        <row r="31">
          <cell r="B31">
            <v>660314</v>
          </cell>
          <cell r="C31">
            <v>28.5</v>
          </cell>
          <cell r="D31">
            <v>28.5</v>
          </cell>
          <cell r="E31">
            <v>28.5</v>
          </cell>
          <cell r="F31">
            <v>27.5</v>
          </cell>
          <cell r="G31">
            <v>27.5</v>
          </cell>
          <cell r="H31">
            <v>27.5</v>
          </cell>
          <cell r="J31">
            <v>1050337</v>
          </cell>
          <cell r="K31">
            <v>28.5</v>
          </cell>
          <cell r="L31">
            <v>28.5</v>
          </cell>
          <cell r="M31">
            <v>28.5</v>
          </cell>
          <cell r="N31">
            <v>28.5</v>
          </cell>
          <cell r="O31">
            <v>28.5</v>
          </cell>
          <cell r="P31">
            <v>27.5</v>
          </cell>
          <cell r="R31">
            <v>652417</v>
          </cell>
          <cell r="S31">
            <v>28.5</v>
          </cell>
          <cell r="T31">
            <v>28.5</v>
          </cell>
          <cell r="U31">
            <v>28.5</v>
          </cell>
          <cell r="V31">
            <v>28.5</v>
          </cell>
          <cell r="W31">
            <v>28.5</v>
          </cell>
          <cell r="X31">
            <v>28.5</v>
          </cell>
        </row>
        <row r="32">
          <cell r="B32">
            <v>760546</v>
          </cell>
          <cell r="C32">
            <v>29.5</v>
          </cell>
          <cell r="D32">
            <v>29.5</v>
          </cell>
          <cell r="E32">
            <v>29.5</v>
          </cell>
          <cell r="F32">
            <v>29.5</v>
          </cell>
          <cell r="G32">
            <v>28.5</v>
          </cell>
          <cell r="H32">
            <v>28.5</v>
          </cell>
          <cell r="J32">
            <v>1174230</v>
          </cell>
          <cell r="K32">
            <v>29.5</v>
          </cell>
          <cell r="L32">
            <v>29.5</v>
          </cell>
          <cell r="M32">
            <v>29.5</v>
          </cell>
          <cell r="N32">
            <v>29.5</v>
          </cell>
          <cell r="O32">
            <v>29.5</v>
          </cell>
          <cell r="P32">
            <v>29.5</v>
          </cell>
          <cell r="R32">
            <v>751434</v>
          </cell>
          <cell r="S32">
            <v>29.5</v>
          </cell>
          <cell r="T32">
            <v>29.5</v>
          </cell>
          <cell r="U32">
            <v>29.5</v>
          </cell>
          <cell r="V32">
            <v>29.5</v>
          </cell>
          <cell r="W32">
            <v>29.5</v>
          </cell>
          <cell r="X32">
            <v>29.5</v>
          </cell>
        </row>
        <row r="33">
          <cell r="B33">
            <v>896618</v>
          </cell>
          <cell r="C33">
            <v>30.5</v>
          </cell>
          <cell r="D33">
            <v>30.5</v>
          </cell>
          <cell r="E33">
            <v>30.5</v>
          </cell>
          <cell r="F33">
            <v>30.5</v>
          </cell>
          <cell r="G33">
            <v>30.5</v>
          </cell>
          <cell r="H33">
            <v>29.5</v>
          </cell>
        </row>
        <row r="34">
          <cell r="B34">
            <v>1091615</v>
          </cell>
          <cell r="C34">
            <v>31.5</v>
          </cell>
          <cell r="D34">
            <v>31.5</v>
          </cell>
          <cell r="E34">
            <v>31.5</v>
          </cell>
          <cell r="F34">
            <v>31.5</v>
          </cell>
          <cell r="G34">
            <v>31.5</v>
          </cell>
          <cell r="H34">
            <v>30.5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ço"/>
      <sheetName val="P&amp;L"/>
      <sheetName val="Rácios1"/>
      <sheetName val="Rácios2"/>
      <sheetName val="Revisão Analítica1"/>
      <sheetName val="Revisão Analítica2"/>
      <sheetName val="Base"/>
      <sheetName val="Controlo"/>
      <sheetName val="Sheet1 (2)"/>
      <sheetName val="Sheet1"/>
      <sheetName val="Rácios 3"/>
      <sheetName val="B"/>
      <sheetName val="C"/>
      <sheetName val="D"/>
      <sheetName val="E"/>
      <sheetName val="F"/>
      <sheetName val="G"/>
      <sheetName val="H"/>
      <sheetName val="I"/>
      <sheetName val="J"/>
      <sheetName val="K"/>
      <sheetName val="L"/>
    </sheetNames>
    <sheetDataSet>
      <sheetData sheetId="0" refreshError="1"/>
      <sheetData sheetId="1" refreshError="1"/>
      <sheetData sheetId="2" refreshError="1"/>
      <sheetData sheetId="3" refreshError="1"/>
      <sheetData sheetId="4" refreshError="1"/>
      <sheetData sheetId="5" refreshError="1"/>
      <sheetData sheetId="6" refreshError="1">
        <row r="10">
          <cell r="G10">
            <v>11</v>
          </cell>
          <cell r="H10">
            <v>111</v>
          </cell>
          <cell r="I10">
            <v>4000</v>
          </cell>
          <cell r="J10">
            <v>0</v>
          </cell>
          <cell r="K10">
            <v>4000</v>
          </cell>
          <cell r="L10">
            <v>3000</v>
          </cell>
          <cell r="M10">
            <v>0</v>
          </cell>
          <cell r="N10">
            <v>3000</v>
          </cell>
          <cell r="O10">
            <v>3000</v>
          </cell>
          <cell r="P10">
            <v>0</v>
          </cell>
          <cell r="Q10">
            <v>3000</v>
          </cell>
          <cell r="R10">
            <v>2992.7873824083958</v>
          </cell>
          <cell r="S10">
            <v>0</v>
          </cell>
          <cell r="T10">
            <v>2992.7873824083958</v>
          </cell>
        </row>
        <row r="11">
          <cell r="G11">
            <v>11</v>
          </cell>
          <cell r="H11">
            <v>111</v>
          </cell>
          <cell r="I11">
            <v>0</v>
          </cell>
          <cell r="J11">
            <v>0</v>
          </cell>
          <cell r="K11">
            <v>0</v>
          </cell>
          <cell r="L11">
            <v>3441.15</v>
          </cell>
          <cell r="M11">
            <v>0</v>
          </cell>
          <cell r="N11">
            <v>3441.15</v>
          </cell>
          <cell r="O11">
            <v>8592.8799999999992</v>
          </cell>
          <cell r="P11">
            <v>0</v>
          </cell>
          <cell r="Q11">
            <v>8592.8799999999992</v>
          </cell>
          <cell r="R11">
            <v>2100.4279685956844</v>
          </cell>
          <cell r="S11">
            <v>0</v>
          </cell>
          <cell r="T11">
            <v>2100.4279685956844</v>
          </cell>
        </row>
        <row r="12">
          <cell r="G12">
            <v>11</v>
          </cell>
          <cell r="H12">
            <v>111</v>
          </cell>
          <cell r="I12">
            <v>1000</v>
          </cell>
          <cell r="J12">
            <v>0</v>
          </cell>
          <cell r="K12">
            <v>1000</v>
          </cell>
          <cell r="L12">
            <v>1000</v>
          </cell>
          <cell r="M12">
            <v>0</v>
          </cell>
          <cell r="N12">
            <v>1000</v>
          </cell>
          <cell r="O12">
            <v>1000</v>
          </cell>
          <cell r="P12">
            <v>0</v>
          </cell>
          <cell r="Q12">
            <v>1000</v>
          </cell>
          <cell r="R12">
            <v>997.59579413613187</v>
          </cell>
          <cell r="S12">
            <v>0</v>
          </cell>
          <cell r="T12">
            <v>997.59579413613187</v>
          </cell>
        </row>
        <row r="13">
          <cell r="G13">
            <v>11</v>
          </cell>
          <cell r="H13">
            <v>111</v>
          </cell>
          <cell r="I13">
            <v>6411405.5300000003</v>
          </cell>
          <cell r="J13">
            <v>0</v>
          </cell>
          <cell r="K13">
            <v>6411405.5300000003</v>
          </cell>
          <cell r="L13">
            <v>5004064.3</v>
          </cell>
          <cell r="M13">
            <v>0</v>
          </cell>
          <cell r="N13">
            <v>5004064.3</v>
          </cell>
          <cell r="O13">
            <v>3752483.17</v>
          </cell>
          <cell r="P13">
            <v>0</v>
          </cell>
          <cell r="Q13">
            <v>3752483.17</v>
          </cell>
          <cell r="R13">
            <v>3970658.1189333708</v>
          </cell>
          <cell r="S13">
            <v>0</v>
          </cell>
          <cell r="T13">
            <v>3970658.1189333708</v>
          </cell>
        </row>
        <row r="14">
          <cell r="G14">
            <v>11</v>
          </cell>
          <cell r="H14">
            <v>111</v>
          </cell>
          <cell r="I14">
            <v>155799.63</v>
          </cell>
          <cell r="J14">
            <v>0</v>
          </cell>
          <cell r="K14">
            <v>155799.63</v>
          </cell>
          <cell r="L14">
            <v>153549.98000000001</v>
          </cell>
          <cell r="M14">
            <v>0</v>
          </cell>
          <cell r="N14">
            <v>153549.98000000001</v>
          </cell>
          <cell r="O14">
            <v>92103.03</v>
          </cell>
          <cell r="P14">
            <v>0</v>
          </cell>
          <cell r="Q14">
            <v>92103.03</v>
          </cell>
          <cell r="R14">
            <v>93786.474596223095</v>
          </cell>
          <cell r="S14">
            <v>0</v>
          </cell>
          <cell r="T14">
            <v>93786.474596223095</v>
          </cell>
        </row>
        <row r="15">
          <cell r="G15">
            <v>11</v>
          </cell>
          <cell r="H15">
            <v>111</v>
          </cell>
          <cell r="I15">
            <v>0</v>
          </cell>
          <cell r="J15">
            <v>0</v>
          </cell>
          <cell r="K15">
            <v>0</v>
          </cell>
          <cell r="L15">
            <v>0</v>
          </cell>
          <cell r="M15">
            <v>0</v>
          </cell>
          <cell r="N15">
            <v>0</v>
          </cell>
          <cell r="O15">
            <v>0</v>
          </cell>
          <cell r="P15">
            <v>0</v>
          </cell>
          <cell r="Q15">
            <v>0</v>
          </cell>
          <cell r="R15">
            <v>0</v>
          </cell>
          <cell r="S15">
            <v>0</v>
          </cell>
          <cell r="T15">
            <v>0</v>
          </cell>
        </row>
        <row r="16">
          <cell r="G16">
            <v>11</v>
          </cell>
          <cell r="H16">
            <v>111</v>
          </cell>
          <cell r="I16">
            <v>2000</v>
          </cell>
          <cell r="J16">
            <v>0</v>
          </cell>
          <cell r="K16">
            <v>2000</v>
          </cell>
          <cell r="L16">
            <v>2000</v>
          </cell>
          <cell r="M16">
            <v>0</v>
          </cell>
          <cell r="N16">
            <v>2000</v>
          </cell>
          <cell r="O16">
            <v>2000</v>
          </cell>
          <cell r="P16">
            <v>0</v>
          </cell>
          <cell r="Q16">
            <v>2000</v>
          </cell>
          <cell r="R16">
            <v>1995.1915882722637</v>
          </cell>
          <cell r="S16">
            <v>0</v>
          </cell>
          <cell r="T16">
            <v>1995.1915882722637</v>
          </cell>
        </row>
        <row r="17">
          <cell r="G17">
            <v>11</v>
          </cell>
          <cell r="H17">
            <v>111</v>
          </cell>
          <cell r="I17">
            <v>4000</v>
          </cell>
          <cell r="J17">
            <v>0</v>
          </cell>
          <cell r="K17">
            <v>4000</v>
          </cell>
          <cell r="L17">
            <v>4000</v>
          </cell>
          <cell r="M17">
            <v>0</v>
          </cell>
          <cell r="N17">
            <v>4000</v>
          </cell>
          <cell r="O17">
            <v>3000</v>
          </cell>
          <cell r="P17">
            <v>0</v>
          </cell>
          <cell r="Q17">
            <v>3000</v>
          </cell>
          <cell r="R17">
            <v>2992.7873824083958</v>
          </cell>
          <cell r="S17">
            <v>0</v>
          </cell>
          <cell r="T17">
            <v>2992.7873824083958</v>
          </cell>
        </row>
        <row r="18">
          <cell r="G18">
            <v>11</v>
          </cell>
          <cell r="H18">
            <v>111</v>
          </cell>
          <cell r="I18">
            <v>0</v>
          </cell>
          <cell r="J18">
            <v>0</v>
          </cell>
          <cell r="K18">
            <v>0</v>
          </cell>
          <cell r="L18">
            <v>470.51</v>
          </cell>
          <cell r="M18">
            <v>0</v>
          </cell>
          <cell r="N18">
            <v>470.51</v>
          </cell>
          <cell r="O18">
            <v>470.51</v>
          </cell>
          <cell r="P18">
            <v>0</v>
          </cell>
          <cell r="Q18">
            <v>470.51</v>
          </cell>
          <cell r="R18">
            <v>470.51106832533594</v>
          </cell>
          <cell r="S18">
            <v>0</v>
          </cell>
          <cell r="T18">
            <v>470.51106832533594</v>
          </cell>
        </row>
        <row r="19">
          <cell r="G19">
            <v>11</v>
          </cell>
          <cell r="H19">
            <v>111</v>
          </cell>
          <cell r="I19">
            <v>0</v>
          </cell>
          <cell r="J19">
            <v>0</v>
          </cell>
          <cell r="K19">
            <v>0</v>
          </cell>
          <cell r="L19">
            <v>0</v>
          </cell>
          <cell r="M19">
            <v>0</v>
          </cell>
          <cell r="N19">
            <v>0</v>
          </cell>
          <cell r="O19">
            <v>0</v>
          </cell>
          <cell r="P19">
            <v>0</v>
          </cell>
          <cell r="Q19">
            <v>0</v>
          </cell>
          <cell r="R19">
            <v>0</v>
          </cell>
          <cell r="S19">
            <v>0</v>
          </cell>
          <cell r="T19">
            <v>0</v>
          </cell>
        </row>
        <row r="20">
          <cell r="G20">
            <v>11</v>
          </cell>
          <cell r="H20">
            <v>111</v>
          </cell>
          <cell r="I20">
            <v>0</v>
          </cell>
          <cell r="J20">
            <v>0</v>
          </cell>
          <cell r="K20">
            <v>0</v>
          </cell>
          <cell r="L20">
            <v>1250</v>
          </cell>
          <cell r="M20">
            <v>0</v>
          </cell>
          <cell r="N20">
            <v>1250</v>
          </cell>
          <cell r="O20">
            <v>1250</v>
          </cell>
          <cell r="P20">
            <v>0</v>
          </cell>
          <cell r="Q20">
            <v>1250</v>
          </cell>
          <cell r="R20">
            <v>1246.9947426701649</v>
          </cell>
          <cell r="S20">
            <v>0</v>
          </cell>
          <cell r="T20">
            <v>1246.9947426701649</v>
          </cell>
        </row>
        <row r="21">
          <cell r="G21">
            <v>11</v>
          </cell>
          <cell r="H21">
            <v>111</v>
          </cell>
          <cell r="I21">
            <v>2500</v>
          </cell>
          <cell r="J21">
            <v>0</v>
          </cell>
          <cell r="K21">
            <v>2500</v>
          </cell>
          <cell r="L21">
            <v>2500</v>
          </cell>
          <cell r="M21">
            <v>0</v>
          </cell>
          <cell r="N21">
            <v>2500</v>
          </cell>
          <cell r="O21">
            <v>2500</v>
          </cell>
          <cell r="P21">
            <v>0</v>
          </cell>
          <cell r="Q21">
            <v>2500</v>
          </cell>
          <cell r="R21">
            <v>2493.9894853403298</v>
          </cell>
          <cell r="S21">
            <v>0</v>
          </cell>
          <cell r="T21">
            <v>2493.9894853403298</v>
          </cell>
        </row>
        <row r="22">
          <cell r="G22">
            <v>11</v>
          </cell>
          <cell r="H22">
            <v>111</v>
          </cell>
          <cell r="I22">
            <v>250</v>
          </cell>
          <cell r="J22">
            <v>0</v>
          </cell>
          <cell r="K22">
            <v>250</v>
          </cell>
          <cell r="L22">
            <v>250</v>
          </cell>
          <cell r="M22">
            <v>0</v>
          </cell>
          <cell r="N22">
            <v>250</v>
          </cell>
          <cell r="O22">
            <v>250</v>
          </cell>
          <cell r="P22">
            <v>0</v>
          </cell>
          <cell r="Q22">
            <v>250</v>
          </cell>
          <cell r="R22">
            <v>498.79789706806594</v>
          </cell>
          <cell r="S22">
            <v>0</v>
          </cell>
          <cell r="T22">
            <v>498.79789706806594</v>
          </cell>
        </row>
        <row r="23">
          <cell r="G23">
            <v>12</v>
          </cell>
          <cell r="H23">
            <v>121</v>
          </cell>
          <cell r="I23">
            <v>0</v>
          </cell>
          <cell r="J23">
            <v>23090.94</v>
          </cell>
          <cell r="K23">
            <v>-23090.94</v>
          </cell>
          <cell r="L23">
            <v>0</v>
          </cell>
          <cell r="M23">
            <v>31685.81</v>
          </cell>
          <cell r="N23">
            <v>-31685.81</v>
          </cell>
          <cell r="O23">
            <v>4518.1400000000003</v>
          </cell>
          <cell r="P23">
            <v>0</v>
          </cell>
          <cell r="Q23">
            <v>4518.1400000000003</v>
          </cell>
          <cell r="R23">
            <v>0</v>
          </cell>
          <cell r="S23">
            <v>20805.583543659781</v>
          </cell>
          <cell r="T23">
            <v>-20805.583543659781</v>
          </cell>
        </row>
        <row r="24">
          <cell r="G24">
            <v>12</v>
          </cell>
          <cell r="H24">
            <v>121</v>
          </cell>
          <cell r="I24">
            <v>126650.08</v>
          </cell>
          <cell r="J24">
            <v>0</v>
          </cell>
          <cell r="K24">
            <v>126650.08</v>
          </cell>
          <cell r="L24">
            <v>122900.67</v>
          </cell>
          <cell r="M24">
            <v>0</v>
          </cell>
          <cell r="N24">
            <v>122900.67</v>
          </cell>
          <cell r="O24">
            <v>118827.64</v>
          </cell>
          <cell r="P24">
            <v>0</v>
          </cell>
          <cell r="Q24">
            <v>118827.64</v>
          </cell>
          <cell r="R24">
            <v>1202928.7716602986</v>
          </cell>
          <cell r="S24">
            <v>0</v>
          </cell>
          <cell r="T24">
            <v>1202928.7716602986</v>
          </cell>
        </row>
        <row r="25">
          <cell r="G25">
            <v>12</v>
          </cell>
          <cell r="H25">
            <v>121</v>
          </cell>
          <cell r="I25">
            <v>0</v>
          </cell>
          <cell r="J25">
            <v>0</v>
          </cell>
          <cell r="K25">
            <v>0</v>
          </cell>
          <cell r="L25">
            <v>0</v>
          </cell>
          <cell r="M25">
            <v>0</v>
          </cell>
          <cell r="N25">
            <v>0</v>
          </cell>
          <cell r="O25">
            <v>0</v>
          </cell>
          <cell r="P25">
            <v>0</v>
          </cell>
          <cell r="Q25">
            <v>0</v>
          </cell>
          <cell r="R25">
            <v>0</v>
          </cell>
          <cell r="S25">
            <v>0</v>
          </cell>
          <cell r="T25">
            <v>0</v>
          </cell>
        </row>
        <row r="26">
          <cell r="G26">
            <v>12</v>
          </cell>
          <cell r="H26">
            <v>121</v>
          </cell>
          <cell r="I26">
            <v>100315.63</v>
          </cell>
          <cell r="J26">
            <v>0</v>
          </cell>
          <cell r="K26">
            <v>100315.63</v>
          </cell>
          <cell r="L26">
            <v>0</v>
          </cell>
          <cell r="M26">
            <v>0</v>
          </cell>
          <cell r="N26">
            <v>0</v>
          </cell>
          <cell r="O26">
            <v>0</v>
          </cell>
          <cell r="P26">
            <v>0</v>
          </cell>
          <cell r="Q26">
            <v>0</v>
          </cell>
          <cell r="R26">
            <v>1503072.1810436847</v>
          </cell>
          <cell r="S26">
            <v>0</v>
          </cell>
          <cell r="T26">
            <v>1503072.1810436847</v>
          </cell>
        </row>
        <row r="27">
          <cell r="G27">
            <v>12</v>
          </cell>
          <cell r="H27">
            <v>121</v>
          </cell>
          <cell r="I27">
            <v>14912.09</v>
          </cell>
          <cell r="J27">
            <v>0</v>
          </cell>
          <cell r="K27">
            <v>14912.09</v>
          </cell>
          <cell r="L27">
            <v>0</v>
          </cell>
          <cell r="M27">
            <v>43936.42</v>
          </cell>
          <cell r="N27">
            <v>-43936.42</v>
          </cell>
          <cell r="O27">
            <v>0</v>
          </cell>
          <cell r="P27">
            <v>512625.65</v>
          </cell>
          <cell r="Q27">
            <v>-512625.65</v>
          </cell>
          <cell r="R27">
            <v>0</v>
          </cell>
          <cell r="S27">
            <v>42280.558853163879</v>
          </cell>
          <cell r="T27">
            <v>-42280.558853163879</v>
          </cell>
        </row>
        <row r="28">
          <cell r="G28">
            <v>12</v>
          </cell>
          <cell r="H28">
            <v>121</v>
          </cell>
          <cell r="I28">
            <v>3660545.9</v>
          </cell>
          <cell r="J28">
            <v>0</v>
          </cell>
          <cell r="K28">
            <v>3660545.9</v>
          </cell>
          <cell r="L28">
            <v>1375451.14</v>
          </cell>
          <cell r="M28">
            <v>0</v>
          </cell>
          <cell r="N28">
            <v>1375451.14</v>
          </cell>
          <cell r="O28">
            <v>1311007.0900000001</v>
          </cell>
          <cell r="P28">
            <v>0</v>
          </cell>
          <cell r="Q28">
            <v>1311007.0900000001</v>
          </cell>
          <cell r="R28">
            <v>373615.79593180434</v>
          </cell>
          <cell r="S28">
            <v>0</v>
          </cell>
          <cell r="T28">
            <v>373615.79593180434</v>
          </cell>
        </row>
        <row r="29">
          <cell r="G29">
            <v>12</v>
          </cell>
          <cell r="H29">
            <v>121</v>
          </cell>
          <cell r="I29">
            <v>1690.18</v>
          </cell>
          <cell r="J29">
            <v>0</v>
          </cell>
          <cell r="K29">
            <v>1690.18</v>
          </cell>
          <cell r="L29">
            <v>13598.93</v>
          </cell>
          <cell r="M29">
            <v>0</v>
          </cell>
          <cell r="N29">
            <v>13598.93</v>
          </cell>
          <cell r="O29">
            <v>700005.66</v>
          </cell>
          <cell r="P29">
            <v>0</v>
          </cell>
          <cell r="Q29">
            <v>700005.66</v>
          </cell>
          <cell r="R29">
            <v>2634.311309743518</v>
          </cell>
          <cell r="S29">
            <v>0</v>
          </cell>
          <cell r="T29">
            <v>2634.311309743518</v>
          </cell>
        </row>
        <row r="30">
          <cell r="G30">
            <v>12</v>
          </cell>
          <cell r="H30">
            <v>121</v>
          </cell>
          <cell r="I30">
            <v>401266.4</v>
          </cell>
          <cell r="J30">
            <v>0</v>
          </cell>
          <cell r="K30">
            <v>401266.4</v>
          </cell>
          <cell r="L30">
            <v>14360.48</v>
          </cell>
          <cell r="M30">
            <v>0</v>
          </cell>
          <cell r="N30">
            <v>14360.48</v>
          </cell>
          <cell r="O30">
            <v>219355.51</v>
          </cell>
          <cell r="P30">
            <v>0</v>
          </cell>
          <cell r="Q30">
            <v>219355.51</v>
          </cell>
          <cell r="R30">
            <v>0</v>
          </cell>
          <cell r="S30">
            <v>0</v>
          </cell>
          <cell r="T30">
            <v>0</v>
          </cell>
        </row>
        <row r="31">
          <cell r="G31">
            <v>12</v>
          </cell>
          <cell r="H31">
            <v>121</v>
          </cell>
          <cell r="I31">
            <v>69.66</v>
          </cell>
          <cell r="J31">
            <v>0</v>
          </cell>
          <cell r="K31">
            <v>69.66</v>
          </cell>
          <cell r="L31">
            <v>90.03</v>
          </cell>
          <cell r="M31">
            <v>0</v>
          </cell>
          <cell r="N31">
            <v>90.03</v>
          </cell>
          <cell r="O31">
            <v>284.99</v>
          </cell>
          <cell r="P31">
            <v>0</v>
          </cell>
          <cell r="Q31">
            <v>284.99</v>
          </cell>
          <cell r="R31">
            <v>92.811324707455029</v>
          </cell>
          <cell r="S31">
            <v>0</v>
          </cell>
          <cell r="T31">
            <v>92.811324707455029</v>
          </cell>
        </row>
        <row r="32">
          <cell r="G32">
            <v>12</v>
          </cell>
          <cell r="H32">
            <v>121</v>
          </cell>
          <cell r="I32">
            <v>56731.77</v>
          </cell>
          <cell r="J32">
            <v>0</v>
          </cell>
          <cell r="K32">
            <v>56731.77</v>
          </cell>
          <cell r="L32">
            <v>58050.03</v>
          </cell>
          <cell r="M32">
            <v>0</v>
          </cell>
          <cell r="N32">
            <v>58050.03</v>
          </cell>
          <cell r="O32">
            <v>59127.19</v>
          </cell>
          <cell r="P32">
            <v>0</v>
          </cell>
          <cell r="Q32">
            <v>59127.19</v>
          </cell>
          <cell r="R32">
            <v>60614.578864935509</v>
          </cell>
          <cell r="S32">
            <v>0</v>
          </cell>
          <cell r="T32">
            <v>60614.578864935509</v>
          </cell>
        </row>
        <row r="33">
          <cell r="G33">
            <v>12</v>
          </cell>
          <cell r="H33">
            <v>121</v>
          </cell>
          <cell r="I33">
            <v>4779.9799999999996</v>
          </cell>
          <cell r="J33">
            <v>0</v>
          </cell>
          <cell r="K33">
            <v>4779.9799999999996</v>
          </cell>
          <cell r="L33">
            <v>7681.06</v>
          </cell>
          <cell r="M33">
            <v>0</v>
          </cell>
          <cell r="N33">
            <v>7681.06</v>
          </cell>
          <cell r="O33">
            <v>1299882.33</v>
          </cell>
          <cell r="P33">
            <v>0</v>
          </cell>
          <cell r="Q33">
            <v>1299882.33</v>
          </cell>
          <cell r="R33">
            <v>1562741.6177013398</v>
          </cell>
          <cell r="S33">
            <v>0</v>
          </cell>
          <cell r="T33">
            <v>1562741.6177013398</v>
          </cell>
        </row>
        <row r="34">
          <cell r="G34">
            <v>12</v>
          </cell>
          <cell r="H34">
            <v>121</v>
          </cell>
          <cell r="I34">
            <v>81.61</v>
          </cell>
          <cell r="J34">
            <v>0</v>
          </cell>
          <cell r="K34">
            <v>81.61</v>
          </cell>
          <cell r="L34">
            <v>81.61</v>
          </cell>
          <cell r="M34">
            <v>0</v>
          </cell>
          <cell r="N34">
            <v>81.61</v>
          </cell>
          <cell r="O34">
            <v>0</v>
          </cell>
          <cell r="P34">
            <v>925995.89</v>
          </cell>
          <cell r="Q34">
            <v>-925995.89</v>
          </cell>
          <cell r="R34">
            <v>81891.212178649454</v>
          </cell>
          <cell r="S34">
            <v>0</v>
          </cell>
          <cell r="T34">
            <v>81891.212178649454</v>
          </cell>
        </row>
        <row r="35">
          <cell r="G35">
            <v>12</v>
          </cell>
          <cell r="H35">
            <v>121</v>
          </cell>
          <cell r="I35">
            <v>0</v>
          </cell>
          <cell r="J35">
            <v>48890.6</v>
          </cell>
          <cell r="K35">
            <v>-48890.6</v>
          </cell>
          <cell r="L35">
            <v>683719.62</v>
          </cell>
          <cell r="M35">
            <v>0</v>
          </cell>
          <cell r="N35">
            <v>683719.62</v>
          </cell>
          <cell r="O35">
            <v>0</v>
          </cell>
          <cell r="P35">
            <v>0</v>
          </cell>
          <cell r="Q35">
            <v>0</v>
          </cell>
          <cell r="R35">
            <v>0</v>
          </cell>
          <cell r="S35">
            <v>0</v>
          </cell>
          <cell r="T35">
            <v>0</v>
          </cell>
        </row>
        <row r="36">
          <cell r="G36">
            <v>12</v>
          </cell>
          <cell r="H36">
            <v>121</v>
          </cell>
          <cell r="I36">
            <v>1857479.61</v>
          </cell>
          <cell r="J36">
            <v>0</v>
          </cell>
          <cell r="K36">
            <v>1857479.61</v>
          </cell>
          <cell r="L36">
            <v>5850384.3099999996</v>
          </cell>
          <cell r="M36">
            <v>0</v>
          </cell>
          <cell r="N36">
            <v>5850384.3099999996</v>
          </cell>
          <cell r="O36">
            <v>11596.9</v>
          </cell>
          <cell r="P36">
            <v>0</v>
          </cell>
          <cell r="Q36">
            <v>11596.9</v>
          </cell>
          <cell r="R36">
            <v>11675.691583284284</v>
          </cell>
          <cell r="S36">
            <v>0</v>
          </cell>
          <cell r="T36">
            <v>11675.691583284284</v>
          </cell>
        </row>
        <row r="37">
          <cell r="G37">
            <v>12</v>
          </cell>
          <cell r="H37">
            <v>121</v>
          </cell>
          <cell r="I37">
            <v>0</v>
          </cell>
          <cell r="J37">
            <v>1965063.32</v>
          </cell>
          <cell r="K37">
            <v>-1965063.32</v>
          </cell>
          <cell r="L37">
            <v>0</v>
          </cell>
          <cell r="M37">
            <v>3297513.31</v>
          </cell>
          <cell r="N37">
            <v>-3297513.31</v>
          </cell>
          <cell r="O37">
            <v>0</v>
          </cell>
          <cell r="P37">
            <v>2046757.12</v>
          </cell>
          <cell r="Q37">
            <v>-2046757.12</v>
          </cell>
          <cell r="R37">
            <v>0</v>
          </cell>
          <cell r="S37">
            <v>9644058.0151834078</v>
          </cell>
          <cell r="T37">
            <v>-9644058.0151834078</v>
          </cell>
        </row>
        <row r="38">
          <cell r="G38">
            <v>12</v>
          </cell>
          <cell r="H38">
            <v>121</v>
          </cell>
          <cell r="I38">
            <v>2419452.9500000002</v>
          </cell>
          <cell r="J38">
            <v>0</v>
          </cell>
          <cell r="K38">
            <v>2419452.9500000002</v>
          </cell>
          <cell r="L38">
            <v>2045921.76</v>
          </cell>
          <cell r="M38">
            <v>0</v>
          </cell>
          <cell r="N38">
            <v>2045921.76</v>
          </cell>
          <cell r="O38">
            <v>0</v>
          </cell>
          <cell r="P38">
            <v>1033708.13</v>
          </cell>
          <cell r="Q38">
            <v>-1033708.13</v>
          </cell>
          <cell r="R38">
            <v>753966.46581738011</v>
          </cell>
          <cell r="S38">
            <v>0</v>
          </cell>
          <cell r="T38">
            <v>753966.46581738011</v>
          </cell>
        </row>
        <row r="39">
          <cell r="G39">
            <v>12</v>
          </cell>
          <cell r="H39">
            <v>121</v>
          </cell>
          <cell r="I39">
            <v>833.79</v>
          </cell>
          <cell r="J39">
            <v>0</v>
          </cell>
          <cell r="K39">
            <v>833.79</v>
          </cell>
          <cell r="L39">
            <v>336.19</v>
          </cell>
          <cell r="M39">
            <v>0</v>
          </cell>
          <cell r="N39">
            <v>336.19</v>
          </cell>
          <cell r="O39">
            <v>0</v>
          </cell>
          <cell r="P39">
            <v>7652.15</v>
          </cell>
          <cell r="Q39">
            <v>-7652.15</v>
          </cell>
          <cell r="R39">
            <v>671.88575532965558</v>
          </cell>
          <cell r="S39">
            <v>0</v>
          </cell>
          <cell r="T39">
            <v>671.88575532965558</v>
          </cell>
        </row>
        <row r="40">
          <cell r="G40">
            <v>12</v>
          </cell>
          <cell r="H40">
            <v>121</v>
          </cell>
          <cell r="I40">
            <v>6438.57</v>
          </cell>
          <cell r="J40">
            <v>0</v>
          </cell>
          <cell r="K40">
            <v>6438.57</v>
          </cell>
          <cell r="L40">
            <v>7490.47</v>
          </cell>
          <cell r="M40">
            <v>0</v>
          </cell>
          <cell r="N40">
            <v>7490.47</v>
          </cell>
          <cell r="O40">
            <v>226040.36</v>
          </cell>
          <cell r="P40">
            <v>0</v>
          </cell>
          <cell r="Q40">
            <v>226040.36</v>
          </cell>
          <cell r="R40">
            <v>305481.55445376644</v>
          </cell>
          <cell r="S40">
            <v>0</v>
          </cell>
          <cell r="T40">
            <v>305481.55445376644</v>
          </cell>
        </row>
        <row r="41">
          <cell r="G41">
            <v>12</v>
          </cell>
          <cell r="H41">
            <v>121</v>
          </cell>
          <cell r="I41">
            <v>0</v>
          </cell>
          <cell r="J41">
            <v>0</v>
          </cell>
          <cell r="K41">
            <v>0</v>
          </cell>
          <cell r="L41">
            <v>0</v>
          </cell>
          <cell r="M41">
            <v>0</v>
          </cell>
          <cell r="N41">
            <v>0</v>
          </cell>
          <cell r="O41">
            <v>0</v>
          </cell>
          <cell r="P41">
            <v>0</v>
          </cell>
          <cell r="Q41">
            <v>0</v>
          </cell>
          <cell r="R41">
            <v>208.8516674813699</v>
          </cell>
          <cell r="S41">
            <v>0</v>
          </cell>
          <cell r="T41">
            <v>208.8516674813699</v>
          </cell>
        </row>
        <row r="42">
          <cell r="G42">
            <v>12</v>
          </cell>
          <cell r="H42">
            <v>121</v>
          </cell>
          <cell r="I42">
            <v>0</v>
          </cell>
          <cell r="J42">
            <v>0</v>
          </cell>
          <cell r="K42">
            <v>0</v>
          </cell>
          <cell r="L42">
            <v>0</v>
          </cell>
          <cell r="M42">
            <v>0</v>
          </cell>
          <cell r="N42">
            <v>0</v>
          </cell>
          <cell r="O42">
            <v>0</v>
          </cell>
          <cell r="P42">
            <v>0</v>
          </cell>
          <cell r="Q42">
            <v>0</v>
          </cell>
          <cell r="R42">
            <v>0</v>
          </cell>
          <cell r="S42">
            <v>24992.198800889855</v>
          </cell>
          <cell r="T42">
            <v>-24992.198800889855</v>
          </cell>
        </row>
        <row r="43">
          <cell r="G43">
            <v>12</v>
          </cell>
          <cell r="H43">
            <v>121</v>
          </cell>
          <cell r="I43">
            <v>0</v>
          </cell>
          <cell r="J43">
            <v>243.16</v>
          </cell>
          <cell r="K43">
            <v>-243.16</v>
          </cell>
          <cell r="L43">
            <v>0</v>
          </cell>
          <cell r="M43">
            <v>0</v>
          </cell>
          <cell r="N43">
            <v>0</v>
          </cell>
          <cell r="O43">
            <v>12206.12</v>
          </cell>
          <cell r="P43">
            <v>0</v>
          </cell>
          <cell r="Q43">
            <v>12206.12</v>
          </cell>
          <cell r="R43">
            <v>12414.396304905178</v>
          </cell>
          <cell r="S43">
            <v>0</v>
          </cell>
          <cell r="T43">
            <v>12414.396304905178</v>
          </cell>
        </row>
        <row r="44">
          <cell r="G44">
            <v>12</v>
          </cell>
          <cell r="H44">
            <v>121</v>
          </cell>
          <cell r="I44">
            <v>11595.2</v>
          </cell>
          <cell r="J44">
            <v>0</v>
          </cell>
          <cell r="K44">
            <v>11595.2</v>
          </cell>
          <cell r="L44">
            <v>0</v>
          </cell>
          <cell r="M44">
            <v>0</v>
          </cell>
          <cell r="N44">
            <v>0</v>
          </cell>
          <cell r="O44">
            <v>12306.45</v>
          </cell>
          <cell r="P44">
            <v>0</v>
          </cell>
          <cell r="Q44">
            <v>12306.45</v>
          </cell>
          <cell r="R44">
            <v>0</v>
          </cell>
          <cell r="S44">
            <v>0</v>
          </cell>
          <cell r="T44">
            <v>0</v>
          </cell>
        </row>
        <row r="45">
          <cell r="G45">
            <v>18</v>
          </cell>
          <cell r="H45">
            <v>182</v>
          </cell>
          <cell r="I45">
            <v>35000000</v>
          </cell>
          <cell r="J45">
            <v>0</v>
          </cell>
          <cell r="K45">
            <v>35000000</v>
          </cell>
          <cell r="L45">
            <v>37996446.420000002</v>
          </cell>
          <cell r="M45">
            <v>0</v>
          </cell>
          <cell r="N45">
            <v>37996446.420000002</v>
          </cell>
          <cell r="O45">
            <v>17500000</v>
          </cell>
          <cell r="P45">
            <v>0</v>
          </cell>
          <cell r="Q45">
            <v>17500000</v>
          </cell>
          <cell r="R45">
            <v>3491585.2794764619</v>
          </cell>
          <cell r="S45">
            <v>0</v>
          </cell>
          <cell r="T45">
            <v>3491585.2794764619</v>
          </cell>
        </row>
        <row r="46">
          <cell r="G46">
            <v>21</v>
          </cell>
          <cell r="H46">
            <v>211</v>
          </cell>
          <cell r="I46">
            <v>65321.27</v>
          </cell>
          <cell r="J46">
            <v>0</v>
          </cell>
          <cell r="K46">
            <v>65321.27</v>
          </cell>
          <cell r="L46">
            <v>40252.1</v>
          </cell>
          <cell r="M46">
            <v>0</v>
          </cell>
          <cell r="N46">
            <v>40252.1</v>
          </cell>
          <cell r="O46">
            <v>122537.5</v>
          </cell>
          <cell r="P46">
            <v>0</v>
          </cell>
          <cell r="Q46">
            <v>122537.5</v>
          </cell>
          <cell r="R46">
            <v>295196.82066220412</v>
          </cell>
          <cell r="S46">
            <v>0</v>
          </cell>
          <cell r="T46">
            <v>295196.82066220412</v>
          </cell>
        </row>
        <row r="47">
          <cell r="G47">
            <v>21</v>
          </cell>
          <cell r="H47">
            <v>211</v>
          </cell>
          <cell r="I47">
            <v>1248268.1499999999</v>
          </cell>
          <cell r="J47">
            <v>0</v>
          </cell>
          <cell r="K47">
            <v>1248268.1499999999</v>
          </cell>
          <cell r="L47">
            <v>1274867.72</v>
          </cell>
          <cell r="M47">
            <v>0</v>
          </cell>
          <cell r="N47">
            <v>1274867.72</v>
          </cell>
          <cell r="O47">
            <v>865241.16</v>
          </cell>
          <cell r="P47">
            <v>0</v>
          </cell>
          <cell r="Q47">
            <v>865241.16</v>
          </cell>
          <cell r="R47">
            <v>947212.75725501543</v>
          </cell>
          <cell r="S47">
            <v>0</v>
          </cell>
          <cell r="T47">
            <v>947212.75725501543</v>
          </cell>
        </row>
        <row r="48">
          <cell r="G48">
            <v>21</v>
          </cell>
          <cell r="H48">
            <v>211</v>
          </cell>
          <cell r="I48">
            <v>0</v>
          </cell>
          <cell r="J48">
            <v>0</v>
          </cell>
          <cell r="K48">
            <v>0</v>
          </cell>
          <cell r="L48">
            <v>0</v>
          </cell>
          <cell r="M48">
            <v>0</v>
          </cell>
          <cell r="N48">
            <v>0</v>
          </cell>
          <cell r="O48">
            <v>0</v>
          </cell>
          <cell r="P48">
            <v>480.05</v>
          </cell>
          <cell r="Q48">
            <v>-480.05</v>
          </cell>
          <cell r="R48">
            <v>0</v>
          </cell>
          <cell r="S48">
            <v>480.05307209624806</v>
          </cell>
          <cell r="T48">
            <v>-480.05307209624806</v>
          </cell>
        </row>
        <row r="49">
          <cell r="G49">
            <v>21</v>
          </cell>
          <cell r="H49">
            <v>211</v>
          </cell>
          <cell r="I49">
            <v>0</v>
          </cell>
          <cell r="J49">
            <v>124494.26</v>
          </cell>
          <cell r="K49">
            <v>-124494.26</v>
          </cell>
          <cell r="L49">
            <v>0</v>
          </cell>
          <cell r="M49">
            <v>122387.5</v>
          </cell>
          <cell r="N49">
            <v>-122387.5</v>
          </cell>
          <cell r="O49">
            <v>0</v>
          </cell>
          <cell r="P49">
            <v>195496.54</v>
          </cell>
          <cell r="Q49">
            <v>-195496.54</v>
          </cell>
          <cell r="R49">
            <v>0</v>
          </cell>
          <cell r="S49">
            <v>196032.87576939576</v>
          </cell>
          <cell r="T49">
            <v>-196032.87576939576</v>
          </cell>
        </row>
        <row r="50">
          <cell r="G50">
            <v>21</v>
          </cell>
          <cell r="H50">
            <v>211</v>
          </cell>
          <cell r="I50">
            <v>0.82</v>
          </cell>
          <cell r="J50">
            <v>0</v>
          </cell>
          <cell r="K50">
            <v>0.82</v>
          </cell>
          <cell r="L50">
            <v>0.82</v>
          </cell>
          <cell r="M50">
            <v>0</v>
          </cell>
          <cell r="N50">
            <v>0.82</v>
          </cell>
          <cell r="O50">
            <v>64583.24</v>
          </cell>
          <cell r="P50">
            <v>0</v>
          </cell>
          <cell r="Q50">
            <v>64583.24</v>
          </cell>
          <cell r="R50">
            <v>0</v>
          </cell>
          <cell r="S50">
            <v>0</v>
          </cell>
          <cell r="T50">
            <v>0</v>
          </cell>
        </row>
        <row r="51">
          <cell r="G51">
            <v>21</v>
          </cell>
          <cell r="H51">
            <v>211</v>
          </cell>
          <cell r="I51">
            <v>0</v>
          </cell>
          <cell r="J51">
            <v>0</v>
          </cell>
          <cell r="K51">
            <v>0</v>
          </cell>
          <cell r="L51">
            <v>0</v>
          </cell>
          <cell r="M51">
            <v>0</v>
          </cell>
          <cell r="N51">
            <v>0</v>
          </cell>
          <cell r="O51">
            <v>0</v>
          </cell>
          <cell r="P51">
            <v>1114.58</v>
          </cell>
          <cell r="Q51">
            <v>-1114.58</v>
          </cell>
          <cell r="R51">
            <v>0</v>
          </cell>
          <cell r="S51">
            <v>1114.5639009985935</v>
          </cell>
          <cell r="T51">
            <v>-1114.5639009985935</v>
          </cell>
        </row>
        <row r="52">
          <cell r="G52">
            <v>21</v>
          </cell>
          <cell r="H52">
            <v>213</v>
          </cell>
          <cell r="I52">
            <v>0</v>
          </cell>
          <cell r="J52">
            <v>0</v>
          </cell>
          <cell r="K52">
            <v>0</v>
          </cell>
          <cell r="L52">
            <v>0</v>
          </cell>
          <cell r="M52">
            <v>0</v>
          </cell>
          <cell r="N52">
            <v>0</v>
          </cell>
          <cell r="O52">
            <v>0</v>
          </cell>
          <cell r="P52">
            <v>0</v>
          </cell>
          <cell r="Q52">
            <v>0</v>
          </cell>
          <cell r="R52">
            <v>24869.469578316257</v>
          </cell>
          <cell r="S52">
            <v>0</v>
          </cell>
          <cell r="T52">
            <v>24869.469578316257</v>
          </cell>
        </row>
        <row r="53">
          <cell r="G53">
            <v>21</v>
          </cell>
          <cell r="H53">
            <v>218</v>
          </cell>
          <cell r="I53">
            <v>375274.42</v>
          </cell>
          <cell r="J53">
            <v>0</v>
          </cell>
          <cell r="K53">
            <v>375274.42</v>
          </cell>
          <cell r="L53">
            <v>377491.34</v>
          </cell>
          <cell r="M53">
            <v>0</v>
          </cell>
          <cell r="N53">
            <v>377491.34</v>
          </cell>
          <cell r="O53">
            <v>377207.86</v>
          </cell>
          <cell r="P53">
            <v>0</v>
          </cell>
          <cell r="Q53">
            <v>377207.86</v>
          </cell>
          <cell r="R53">
            <v>365131.25367863447</v>
          </cell>
          <cell r="S53">
            <v>0</v>
          </cell>
          <cell r="T53">
            <v>365131.25367863447</v>
          </cell>
        </row>
        <row r="54">
          <cell r="G54">
            <v>21</v>
          </cell>
          <cell r="H54">
            <v>218</v>
          </cell>
          <cell r="I54">
            <v>1304527.73</v>
          </cell>
          <cell r="J54">
            <v>0</v>
          </cell>
          <cell r="K54">
            <v>1304527.73</v>
          </cell>
          <cell r="L54">
            <v>1313127.57</v>
          </cell>
          <cell r="M54">
            <v>0</v>
          </cell>
          <cell r="N54">
            <v>1313127.57</v>
          </cell>
          <cell r="O54">
            <v>1506161.63</v>
          </cell>
          <cell r="P54">
            <v>0</v>
          </cell>
          <cell r="Q54">
            <v>1506161.63</v>
          </cell>
          <cell r="R54">
            <v>2056540.0085793238</v>
          </cell>
          <cell r="S54">
            <v>0</v>
          </cell>
          <cell r="T54">
            <v>2056540.0085793238</v>
          </cell>
        </row>
        <row r="55">
          <cell r="G55">
            <v>21</v>
          </cell>
          <cell r="H55">
            <v>218</v>
          </cell>
          <cell r="I55">
            <v>662.56</v>
          </cell>
          <cell r="J55">
            <v>0</v>
          </cell>
          <cell r="K55">
            <v>662.56</v>
          </cell>
          <cell r="L55">
            <v>662.56</v>
          </cell>
          <cell r="M55">
            <v>0</v>
          </cell>
          <cell r="N55">
            <v>662.56</v>
          </cell>
          <cell r="O55">
            <v>1437.26</v>
          </cell>
          <cell r="P55">
            <v>0</v>
          </cell>
          <cell r="Q55">
            <v>1437.26</v>
          </cell>
          <cell r="R55">
            <v>1437.2362606119252</v>
          </cell>
          <cell r="S55">
            <v>0</v>
          </cell>
          <cell r="T55">
            <v>1437.2362606119252</v>
          </cell>
        </row>
        <row r="56">
          <cell r="G56">
            <v>21</v>
          </cell>
          <cell r="H56">
            <v>218</v>
          </cell>
          <cell r="I56">
            <v>102284.84</v>
          </cell>
          <cell r="J56">
            <v>0</v>
          </cell>
          <cell r="K56">
            <v>102284.84</v>
          </cell>
          <cell r="L56">
            <v>118065.94</v>
          </cell>
          <cell r="M56">
            <v>0</v>
          </cell>
          <cell r="N56">
            <v>118065.94</v>
          </cell>
          <cell r="O56">
            <v>45768.54</v>
          </cell>
          <cell r="P56">
            <v>0</v>
          </cell>
          <cell r="Q56">
            <v>45768.54</v>
          </cell>
          <cell r="R56">
            <v>45768.552787781446</v>
          </cell>
          <cell r="S56">
            <v>0</v>
          </cell>
          <cell r="T56">
            <v>45768.552787781446</v>
          </cell>
        </row>
        <row r="57">
          <cell r="G57">
            <v>22</v>
          </cell>
          <cell r="H57">
            <v>221</v>
          </cell>
          <cell r="I57">
            <v>0</v>
          </cell>
          <cell r="J57">
            <v>47034638.18</v>
          </cell>
          <cell r="K57">
            <v>-47034638.18</v>
          </cell>
          <cell r="L57">
            <v>0</v>
          </cell>
          <cell r="M57">
            <v>59255545.770000003</v>
          </cell>
          <cell r="N57">
            <v>-59255545.770000003</v>
          </cell>
          <cell r="O57">
            <v>0</v>
          </cell>
          <cell r="P57">
            <v>48521727.189999998</v>
          </cell>
          <cell r="Q57">
            <v>-48521727.189999998</v>
          </cell>
          <cell r="R57">
            <v>0</v>
          </cell>
          <cell r="S57">
            <v>33888359.17438972</v>
          </cell>
          <cell r="T57">
            <v>-33888359.17438972</v>
          </cell>
        </row>
        <row r="58">
          <cell r="G58">
            <v>22</v>
          </cell>
          <cell r="H58">
            <v>221</v>
          </cell>
          <cell r="I58">
            <v>0</v>
          </cell>
          <cell r="J58">
            <v>13708853.789999999</v>
          </cell>
          <cell r="K58">
            <v>-13708853.789999999</v>
          </cell>
          <cell r="L58">
            <v>0</v>
          </cell>
          <cell r="M58">
            <v>15813569.08</v>
          </cell>
          <cell r="N58">
            <v>-15813569.08</v>
          </cell>
          <cell r="O58">
            <v>0</v>
          </cell>
          <cell r="P58">
            <v>12593397.52</v>
          </cell>
          <cell r="Q58">
            <v>-12593397.52</v>
          </cell>
          <cell r="R58">
            <v>0</v>
          </cell>
          <cell r="S58">
            <v>13128077.333625961</v>
          </cell>
          <cell r="T58">
            <v>-13128077.333625961</v>
          </cell>
        </row>
        <row r="59">
          <cell r="G59">
            <v>22</v>
          </cell>
          <cell r="H59">
            <v>221</v>
          </cell>
          <cell r="I59">
            <v>0</v>
          </cell>
          <cell r="J59">
            <v>6596616.8200000003</v>
          </cell>
          <cell r="K59">
            <v>-6596616.8200000003</v>
          </cell>
          <cell r="L59">
            <v>0</v>
          </cell>
          <cell r="M59">
            <v>0</v>
          </cell>
          <cell r="N59">
            <v>0</v>
          </cell>
          <cell r="O59">
            <v>0</v>
          </cell>
          <cell r="P59">
            <v>2035487.2</v>
          </cell>
          <cell r="Q59">
            <v>-2035487.2</v>
          </cell>
          <cell r="R59">
            <v>0</v>
          </cell>
          <cell r="S59">
            <v>0</v>
          </cell>
          <cell r="T59">
            <v>0</v>
          </cell>
        </row>
        <row r="60">
          <cell r="G60">
            <v>22</v>
          </cell>
          <cell r="H60">
            <v>221</v>
          </cell>
          <cell r="I60">
            <v>0</v>
          </cell>
          <cell r="J60">
            <v>0</v>
          </cell>
          <cell r="K60">
            <v>0</v>
          </cell>
          <cell r="L60">
            <v>0</v>
          </cell>
          <cell r="M60">
            <v>0</v>
          </cell>
          <cell r="N60">
            <v>0</v>
          </cell>
          <cell r="O60">
            <v>0</v>
          </cell>
          <cell r="P60">
            <v>0</v>
          </cell>
          <cell r="Q60">
            <v>0</v>
          </cell>
          <cell r="R60">
            <v>0</v>
          </cell>
          <cell r="S60">
            <v>0</v>
          </cell>
          <cell r="T60">
            <v>0</v>
          </cell>
        </row>
        <row r="61">
          <cell r="G61">
            <v>22</v>
          </cell>
          <cell r="H61">
            <v>221</v>
          </cell>
          <cell r="I61">
            <v>45601.41</v>
          </cell>
          <cell r="J61">
            <v>0</v>
          </cell>
          <cell r="K61">
            <v>45601.41</v>
          </cell>
          <cell r="L61">
            <v>66801.710000000006</v>
          </cell>
          <cell r="M61">
            <v>0</v>
          </cell>
          <cell r="N61">
            <v>66801.710000000006</v>
          </cell>
          <cell r="O61">
            <v>12934.94</v>
          </cell>
          <cell r="P61">
            <v>0</v>
          </cell>
          <cell r="Q61">
            <v>12934.94</v>
          </cell>
          <cell r="R61">
            <v>126508.13040572222</v>
          </cell>
          <cell r="S61">
            <v>0</v>
          </cell>
          <cell r="T61">
            <v>126508.13040572222</v>
          </cell>
        </row>
        <row r="62">
          <cell r="G62">
            <v>22</v>
          </cell>
          <cell r="H62">
            <v>221</v>
          </cell>
          <cell r="I62">
            <v>387829.88</v>
          </cell>
          <cell r="J62">
            <v>0</v>
          </cell>
          <cell r="K62">
            <v>387829.88</v>
          </cell>
          <cell r="L62">
            <v>387885.66</v>
          </cell>
          <cell r="M62">
            <v>0</v>
          </cell>
          <cell r="N62">
            <v>387885.66</v>
          </cell>
          <cell r="O62">
            <v>357949.73</v>
          </cell>
          <cell r="P62">
            <v>0</v>
          </cell>
          <cell r="Q62">
            <v>357949.73</v>
          </cell>
          <cell r="R62">
            <v>357145.66893785977</v>
          </cell>
          <cell r="S62">
            <v>0</v>
          </cell>
          <cell r="T62">
            <v>357145.66893785977</v>
          </cell>
        </row>
        <row r="63">
          <cell r="G63">
            <v>22</v>
          </cell>
          <cell r="H63">
            <v>228</v>
          </cell>
          <cell r="I63">
            <v>0</v>
          </cell>
          <cell r="J63">
            <v>17661752.850000001</v>
          </cell>
          <cell r="K63">
            <v>-17661752.850000001</v>
          </cell>
          <cell r="L63">
            <v>0</v>
          </cell>
          <cell r="M63">
            <v>7280170.9500000002</v>
          </cell>
          <cell r="N63">
            <v>-7280170.9500000002</v>
          </cell>
          <cell r="O63">
            <v>0</v>
          </cell>
          <cell r="P63">
            <v>5962564.2800000003</v>
          </cell>
          <cell r="Q63">
            <v>-5962564.2800000003</v>
          </cell>
          <cell r="R63">
            <v>0</v>
          </cell>
          <cell r="S63">
            <v>4722322.93173452</v>
          </cell>
          <cell r="T63">
            <v>-4722322.93173452</v>
          </cell>
        </row>
        <row r="64">
          <cell r="G64">
            <v>22</v>
          </cell>
          <cell r="H64">
            <v>228</v>
          </cell>
          <cell r="I64">
            <v>0</v>
          </cell>
          <cell r="J64">
            <v>5879286.1100000003</v>
          </cell>
          <cell r="K64">
            <v>-5879286.1100000003</v>
          </cell>
          <cell r="L64">
            <v>0</v>
          </cell>
          <cell r="M64">
            <v>5385979.6699999999</v>
          </cell>
          <cell r="N64">
            <v>-5385979.6699999999</v>
          </cell>
          <cell r="O64">
            <v>0</v>
          </cell>
          <cell r="P64">
            <v>5479929.8600000003</v>
          </cell>
          <cell r="Q64">
            <v>-5479929.8600000003</v>
          </cell>
          <cell r="R64">
            <v>0</v>
          </cell>
          <cell r="S64">
            <v>4775210.2333376566</v>
          </cell>
          <cell r="T64">
            <v>-4775210.2333376566</v>
          </cell>
        </row>
        <row r="65">
          <cell r="G65">
            <v>22</v>
          </cell>
          <cell r="H65">
            <v>228</v>
          </cell>
          <cell r="I65">
            <v>0</v>
          </cell>
          <cell r="J65">
            <v>0</v>
          </cell>
          <cell r="K65">
            <v>0</v>
          </cell>
          <cell r="L65">
            <v>0</v>
          </cell>
          <cell r="M65">
            <v>0</v>
          </cell>
          <cell r="N65">
            <v>0</v>
          </cell>
          <cell r="O65">
            <v>0</v>
          </cell>
          <cell r="P65">
            <v>17955.2</v>
          </cell>
          <cell r="Q65">
            <v>-17955.2</v>
          </cell>
          <cell r="R65">
            <v>0</v>
          </cell>
          <cell r="S65">
            <v>17955.197972885348</v>
          </cell>
          <cell r="T65">
            <v>-17955.197972885348</v>
          </cell>
        </row>
        <row r="66">
          <cell r="G66">
            <v>22</v>
          </cell>
          <cell r="H66">
            <v>229</v>
          </cell>
          <cell r="I66">
            <v>1745.79</v>
          </cell>
          <cell r="J66">
            <v>0</v>
          </cell>
          <cell r="K66">
            <v>1745.79</v>
          </cell>
          <cell r="L66">
            <v>1745.79</v>
          </cell>
          <cell r="M66">
            <v>0</v>
          </cell>
          <cell r="N66">
            <v>1745.79</v>
          </cell>
          <cell r="O66">
            <v>1745.79</v>
          </cell>
          <cell r="P66">
            <v>0</v>
          </cell>
          <cell r="Q66">
            <v>1745.79</v>
          </cell>
          <cell r="R66">
            <v>1745.7926397382309</v>
          </cell>
          <cell r="S66">
            <v>0</v>
          </cell>
          <cell r="T66">
            <v>1745.7926397382309</v>
          </cell>
        </row>
        <row r="67">
          <cell r="G67">
            <v>24</v>
          </cell>
          <cell r="H67">
            <v>241</v>
          </cell>
          <cell r="I67">
            <v>32227.58</v>
          </cell>
          <cell r="J67">
            <v>0</v>
          </cell>
          <cell r="K67">
            <v>32227.58</v>
          </cell>
          <cell r="L67">
            <v>157619.69</v>
          </cell>
          <cell r="M67">
            <v>0</v>
          </cell>
          <cell r="N67">
            <v>157619.69</v>
          </cell>
          <cell r="O67">
            <v>73745.14</v>
          </cell>
          <cell r="P67">
            <v>0</v>
          </cell>
          <cell r="Q67">
            <v>73745.14</v>
          </cell>
          <cell r="R67">
            <v>24204.626849293203</v>
          </cell>
          <cell r="S67">
            <v>0</v>
          </cell>
          <cell r="T67">
            <v>24204.626849293203</v>
          </cell>
        </row>
        <row r="68">
          <cell r="G68">
            <v>24</v>
          </cell>
          <cell r="H68">
            <v>241</v>
          </cell>
          <cell r="I68">
            <v>4372.9799999999996</v>
          </cell>
          <cell r="J68">
            <v>0</v>
          </cell>
          <cell r="K68">
            <v>4372.9799999999996</v>
          </cell>
          <cell r="L68">
            <v>25410.86</v>
          </cell>
          <cell r="M68">
            <v>0</v>
          </cell>
          <cell r="N68">
            <v>25410.86</v>
          </cell>
          <cell r="O68">
            <v>48939.24</v>
          </cell>
          <cell r="P68">
            <v>0</v>
          </cell>
          <cell r="Q68">
            <v>48939.24</v>
          </cell>
          <cell r="R68">
            <v>36115.69617222494</v>
          </cell>
          <cell r="S68">
            <v>0</v>
          </cell>
          <cell r="T68">
            <v>36115.69617222494</v>
          </cell>
        </row>
        <row r="69">
          <cell r="G69">
            <v>24</v>
          </cell>
          <cell r="H69">
            <v>241</v>
          </cell>
          <cell r="I69">
            <v>748.2</v>
          </cell>
          <cell r="J69">
            <v>0</v>
          </cell>
          <cell r="K69">
            <v>748.2</v>
          </cell>
          <cell r="L69">
            <v>14215.76</v>
          </cell>
          <cell r="M69">
            <v>0</v>
          </cell>
          <cell r="N69">
            <v>14215.76</v>
          </cell>
          <cell r="O69">
            <v>13467.56</v>
          </cell>
          <cell r="P69">
            <v>0</v>
          </cell>
          <cell r="Q69">
            <v>13467.56</v>
          </cell>
          <cell r="R69">
            <v>12719.346375235682</v>
          </cell>
          <cell r="S69">
            <v>0</v>
          </cell>
          <cell r="T69">
            <v>12719.346375235682</v>
          </cell>
        </row>
        <row r="70">
          <cell r="G70">
            <v>24</v>
          </cell>
          <cell r="H70">
            <v>241</v>
          </cell>
          <cell r="I70">
            <v>0</v>
          </cell>
          <cell r="J70">
            <v>0</v>
          </cell>
          <cell r="K70">
            <v>0</v>
          </cell>
          <cell r="L70">
            <v>0</v>
          </cell>
          <cell r="M70">
            <v>0</v>
          </cell>
          <cell r="N70">
            <v>0</v>
          </cell>
          <cell r="O70">
            <v>0</v>
          </cell>
          <cell r="P70">
            <v>0</v>
          </cell>
          <cell r="Q70">
            <v>0</v>
          </cell>
          <cell r="R70">
            <v>0</v>
          </cell>
          <cell r="S70">
            <v>0</v>
          </cell>
          <cell r="T70">
            <v>0</v>
          </cell>
        </row>
        <row r="71">
          <cell r="G71">
            <v>24</v>
          </cell>
          <cell r="H71">
            <v>241</v>
          </cell>
          <cell r="I71">
            <v>0</v>
          </cell>
          <cell r="J71">
            <v>0</v>
          </cell>
          <cell r="K71">
            <v>0</v>
          </cell>
          <cell r="L71">
            <v>0</v>
          </cell>
          <cell r="M71">
            <v>0</v>
          </cell>
          <cell r="N71">
            <v>0</v>
          </cell>
          <cell r="O71">
            <v>0</v>
          </cell>
          <cell r="P71">
            <v>0</v>
          </cell>
          <cell r="Q71">
            <v>0</v>
          </cell>
          <cell r="R71">
            <v>0</v>
          </cell>
          <cell r="S71">
            <v>0</v>
          </cell>
          <cell r="T71">
            <v>0</v>
          </cell>
        </row>
        <row r="72">
          <cell r="G72">
            <v>24</v>
          </cell>
          <cell r="H72">
            <v>241</v>
          </cell>
          <cell r="I72">
            <v>0</v>
          </cell>
          <cell r="J72">
            <v>0</v>
          </cell>
          <cell r="K72">
            <v>0</v>
          </cell>
          <cell r="L72">
            <v>0</v>
          </cell>
          <cell r="M72">
            <v>0</v>
          </cell>
          <cell r="N72">
            <v>0</v>
          </cell>
          <cell r="O72">
            <v>0</v>
          </cell>
          <cell r="P72">
            <v>0</v>
          </cell>
          <cell r="Q72">
            <v>0</v>
          </cell>
          <cell r="R72">
            <v>0</v>
          </cell>
          <cell r="S72">
            <v>0</v>
          </cell>
          <cell r="T72">
            <v>0</v>
          </cell>
        </row>
        <row r="73">
          <cell r="G73">
            <v>24</v>
          </cell>
          <cell r="H73">
            <v>241</v>
          </cell>
          <cell r="I73">
            <v>0</v>
          </cell>
          <cell r="J73">
            <v>0</v>
          </cell>
          <cell r="K73">
            <v>0</v>
          </cell>
          <cell r="L73">
            <v>0</v>
          </cell>
          <cell r="M73">
            <v>0</v>
          </cell>
          <cell r="N73">
            <v>0</v>
          </cell>
          <cell r="O73">
            <v>0</v>
          </cell>
          <cell r="P73">
            <v>0</v>
          </cell>
          <cell r="Q73">
            <v>0</v>
          </cell>
          <cell r="R73">
            <v>0</v>
          </cell>
          <cell r="S73">
            <v>0</v>
          </cell>
          <cell r="T73">
            <v>0</v>
          </cell>
        </row>
        <row r="74">
          <cell r="G74">
            <v>24</v>
          </cell>
          <cell r="H74">
            <v>241</v>
          </cell>
          <cell r="I74">
            <v>0</v>
          </cell>
          <cell r="J74">
            <v>0</v>
          </cell>
          <cell r="K74">
            <v>0</v>
          </cell>
          <cell r="L74">
            <v>0</v>
          </cell>
          <cell r="M74">
            <v>0</v>
          </cell>
          <cell r="N74">
            <v>0</v>
          </cell>
          <cell r="O74">
            <v>0</v>
          </cell>
          <cell r="P74">
            <v>0</v>
          </cell>
          <cell r="Q74">
            <v>0</v>
          </cell>
          <cell r="R74">
            <v>0</v>
          </cell>
          <cell r="S74">
            <v>0</v>
          </cell>
          <cell r="T74">
            <v>0</v>
          </cell>
        </row>
        <row r="75">
          <cell r="G75">
            <v>24</v>
          </cell>
          <cell r="H75">
            <v>242</v>
          </cell>
          <cell r="I75">
            <v>0</v>
          </cell>
          <cell r="J75">
            <v>173117.46</v>
          </cell>
          <cell r="K75">
            <v>-173117.46</v>
          </cell>
          <cell r="L75">
            <v>0</v>
          </cell>
          <cell r="M75">
            <v>142928.59</v>
          </cell>
          <cell r="N75">
            <v>-142928.59</v>
          </cell>
          <cell r="O75">
            <v>0</v>
          </cell>
          <cell r="P75">
            <v>151624.93</v>
          </cell>
          <cell r="Q75">
            <v>-151624.93</v>
          </cell>
          <cell r="R75">
            <v>0</v>
          </cell>
          <cell r="S75">
            <v>122867.43947087519</v>
          </cell>
          <cell r="T75">
            <v>-122867.43947087519</v>
          </cell>
        </row>
        <row r="76">
          <cell r="G76">
            <v>24</v>
          </cell>
          <cell r="H76">
            <v>242</v>
          </cell>
          <cell r="I76">
            <v>0</v>
          </cell>
          <cell r="J76">
            <v>1018.04</v>
          </cell>
          <cell r="K76">
            <v>-1018.04</v>
          </cell>
          <cell r="L76">
            <v>0</v>
          </cell>
          <cell r="M76">
            <v>1622.08</v>
          </cell>
          <cell r="N76">
            <v>-1622.08</v>
          </cell>
          <cell r="O76">
            <v>0</v>
          </cell>
          <cell r="P76">
            <v>10494.89</v>
          </cell>
          <cell r="Q76">
            <v>-10494.89</v>
          </cell>
          <cell r="R76">
            <v>0</v>
          </cell>
          <cell r="S76">
            <v>299.27873824083957</v>
          </cell>
          <cell r="T76">
            <v>-299.27873824083957</v>
          </cell>
        </row>
        <row r="77">
          <cell r="G77">
            <v>24</v>
          </cell>
          <cell r="H77">
            <v>242</v>
          </cell>
          <cell r="I77">
            <v>0</v>
          </cell>
          <cell r="J77">
            <v>0</v>
          </cell>
          <cell r="K77">
            <v>0</v>
          </cell>
          <cell r="L77">
            <v>0</v>
          </cell>
          <cell r="M77">
            <v>0</v>
          </cell>
          <cell r="N77">
            <v>0</v>
          </cell>
          <cell r="O77">
            <v>0</v>
          </cell>
          <cell r="P77">
            <v>0</v>
          </cell>
          <cell r="Q77">
            <v>0</v>
          </cell>
          <cell r="R77">
            <v>0</v>
          </cell>
          <cell r="S77">
            <v>6535.5543141030121</v>
          </cell>
          <cell r="T77">
            <v>-6535.5543141030121</v>
          </cell>
        </row>
        <row r="78">
          <cell r="G78">
            <v>24</v>
          </cell>
          <cell r="H78">
            <v>242</v>
          </cell>
          <cell r="I78">
            <v>0</v>
          </cell>
          <cell r="J78">
            <v>60571.05</v>
          </cell>
          <cell r="K78">
            <v>-60571.05</v>
          </cell>
          <cell r="L78">
            <v>0</v>
          </cell>
          <cell r="M78">
            <v>58557.36</v>
          </cell>
          <cell r="N78">
            <v>-58557.36</v>
          </cell>
          <cell r="O78">
            <v>0</v>
          </cell>
          <cell r="P78">
            <v>58415.21</v>
          </cell>
          <cell r="Q78">
            <v>-58415.21</v>
          </cell>
          <cell r="R78">
            <v>0</v>
          </cell>
          <cell r="S78">
            <v>53542.552448598879</v>
          </cell>
          <cell r="T78">
            <v>-53542.552448598879</v>
          </cell>
        </row>
        <row r="79">
          <cell r="G79">
            <v>24</v>
          </cell>
          <cell r="H79">
            <v>242</v>
          </cell>
          <cell r="I79">
            <v>0</v>
          </cell>
          <cell r="J79">
            <v>30344.27</v>
          </cell>
          <cell r="K79">
            <v>-30344.27</v>
          </cell>
          <cell r="L79">
            <v>0</v>
          </cell>
          <cell r="M79">
            <v>61206.28</v>
          </cell>
          <cell r="N79">
            <v>-61206.28</v>
          </cell>
          <cell r="O79">
            <v>0</v>
          </cell>
          <cell r="P79">
            <v>63079.32</v>
          </cell>
          <cell r="Q79">
            <v>-63079.32</v>
          </cell>
          <cell r="R79">
            <v>0</v>
          </cell>
          <cell r="S79">
            <v>63703.409782424358</v>
          </cell>
          <cell r="T79">
            <v>-63703.409782424358</v>
          </cell>
        </row>
        <row r="80">
          <cell r="G80">
            <v>24</v>
          </cell>
          <cell r="H80">
            <v>243</v>
          </cell>
          <cell r="I80">
            <v>0</v>
          </cell>
          <cell r="J80">
            <v>0</v>
          </cell>
          <cell r="K80">
            <v>0</v>
          </cell>
          <cell r="L80">
            <v>711336.15</v>
          </cell>
          <cell r="M80">
            <v>0</v>
          </cell>
          <cell r="N80">
            <v>711336.15</v>
          </cell>
          <cell r="O80">
            <v>0</v>
          </cell>
          <cell r="P80">
            <v>0</v>
          </cell>
          <cell r="Q80">
            <v>0</v>
          </cell>
          <cell r="R80">
            <v>0</v>
          </cell>
          <cell r="S80">
            <v>0</v>
          </cell>
          <cell r="T80">
            <v>0</v>
          </cell>
        </row>
        <row r="81">
          <cell r="G81">
            <v>24</v>
          </cell>
          <cell r="H81">
            <v>243</v>
          </cell>
          <cell r="I81">
            <v>0</v>
          </cell>
          <cell r="J81">
            <v>0</v>
          </cell>
          <cell r="K81">
            <v>0</v>
          </cell>
          <cell r="L81">
            <v>336930.97</v>
          </cell>
          <cell r="M81">
            <v>0</v>
          </cell>
          <cell r="N81">
            <v>336930.97</v>
          </cell>
          <cell r="O81">
            <v>0</v>
          </cell>
          <cell r="P81">
            <v>0</v>
          </cell>
          <cell r="Q81">
            <v>0</v>
          </cell>
          <cell r="R81">
            <v>0</v>
          </cell>
          <cell r="S81">
            <v>0</v>
          </cell>
          <cell r="T81">
            <v>0</v>
          </cell>
        </row>
        <row r="82">
          <cell r="G82">
            <v>24</v>
          </cell>
          <cell r="H82">
            <v>243</v>
          </cell>
          <cell r="I82">
            <v>0</v>
          </cell>
          <cell r="J82">
            <v>0</v>
          </cell>
          <cell r="K82">
            <v>0</v>
          </cell>
          <cell r="L82">
            <v>1853039.46</v>
          </cell>
          <cell r="M82">
            <v>0</v>
          </cell>
          <cell r="N82">
            <v>1853039.46</v>
          </cell>
          <cell r="O82">
            <v>0</v>
          </cell>
          <cell r="P82">
            <v>0</v>
          </cell>
          <cell r="Q82">
            <v>0</v>
          </cell>
          <cell r="R82">
            <v>0</v>
          </cell>
          <cell r="S82">
            <v>0</v>
          </cell>
          <cell r="T82">
            <v>0</v>
          </cell>
        </row>
        <row r="83">
          <cell r="G83">
            <v>24</v>
          </cell>
          <cell r="H83">
            <v>243</v>
          </cell>
          <cell r="I83">
            <v>0</v>
          </cell>
          <cell r="J83">
            <v>0</v>
          </cell>
          <cell r="K83">
            <v>0</v>
          </cell>
          <cell r="L83">
            <v>152908.45000000001</v>
          </cell>
          <cell r="M83">
            <v>0</v>
          </cell>
          <cell r="N83">
            <v>152908.45000000001</v>
          </cell>
          <cell r="O83">
            <v>0</v>
          </cell>
          <cell r="P83">
            <v>0</v>
          </cell>
          <cell r="Q83">
            <v>0</v>
          </cell>
          <cell r="R83">
            <v>0</v>
          </cell>
          <cell r="S83">
            <v>0</v>
          </cell>
          <cell r="T83">
            <v>0</v>
          </cell>
        </row>
        <row r="84">
          <cell r="G84">
            <v>24</v>
          </cell>
          <cell r="H84">
            <v>243</v>
          </cell>
          <cell r="I84">
            <v>0</v>
          </cell>
          <cell r="J84">
            <v>0</v>
          </cell>
          <cell r="K84">
            <v>0</v>
          </cell>
          <cell r="L84">
            <v>145574.85999999999</v>
          </cell>
          <cell r="M84">
            <v>0</v>
          </cell>
          <cell r="N84">
            <v>145574.85999999999</v>
          </cell>
          <cell r="O84">
            <v>0</v>
          </cell>
          <cell r="P84">
            <v>0</v>
          </cell>
          <cell r="Q84">
            <v>0</v>
          </cell>
          <cell r="R84">
            <v>0</v>
          </cell>
          <cell r="S84">
            <v>0</v>
          </cell>
          <cell r="T84">
            <v>0</v>
          </cell>
        </row>
        <row r="85">
          <cell r="G85">
            <v>24</v>
          </cell>
          <cell r="H85">
            <v>243</v>
          </cell>
          <cell r="I85">
            <v>0</v>
          </cell>
          <cell r="J85">
            <v>0</v>
          </cell>
          <cell r="K85">
            <v>0</v>
          </cell>
          <cell r="L85">
            <v>631538.74</v>
          </cell>
          <cell r="M85">
            <v>0</v>
          </cell>
          <cell r="N85">
            <v>631538.74</v>
          </cell>
          <cell r="O85">
            <v>0</v>
          </cell>
          <cell r="P85">
            <v>0</v>
          </cell>
          <cell r="Q85">
            <v>0</v>
          </cell>
          <cell r="R85">
            <v>0</v>
          </cell>
          <cell r="S85">
            <v>0</v>
          </cell>
          <cell r="T85">
            <v>0</v>
          </cell>
        </row>
        <row r="86">
          <cell r="G86">
            <v>24</v>
          </cell>
          <cell r="H86">
            <v>243</v>
          </cell>
          <cell r="I86">
            <v>0</v>
          </cell>
          <cell r="J86">
            <v>0</v>
          </cell>
          <cell r="K86">
            <v>0</v>
          </cell>
          <cell r="L86">
            <v>626.62</v>
          </cell>
          <cell r="M86">
            <v>0</v>
          </cell>
          <cell r="N86">
            <v>626.62</v>
          </cell>
          <cell r="O86">
            <v>0</v>
          </cell>
          <cell r="P86">
            <v>0</v>
          </cell>
          <cell r="Q86">
            <v>0</v>
          </cell>
          <cell r="R86">
            <v>0</v>
          </cell>
          <cell r="S86">
            <v>0</v>
          </cell>
          <cell r="T86">
            <v>0</v>
          </cell>
        </row>
        <row r="87">
          <cell r="G87">
            <v>24</v>
          </cell>
          <cell r="H87">
            <v>243</v>
          </cell>
          <cell r="I87">
            <v>0</v>
          </cell>
          <cell r="J87">
            <v>0</v>
          </cell>
          <cell r="K87">
            <v>0</v>
          </cell>
          <cell r="L87">
            <v>553548.73</v>
          </cell>
          <cell r="M87">
            <v>0</v>
          </cell>
          <cell r="N87">
            <v>553548.73</v>
          </cell>
          <cell r="O87">
            <v>0</v>
          </cell>
          <cell r="P87">
            <v>0</v>
          </cell>
          <cell r="Q87">
            <v>0</v>
          </cell>
          <cell r="R87">
            <v>0</v>
          </cell>
          <cell r="S87">
            <v>0</v>
          </cell>
          <cell r="T87">
            <v>0</v>
          </cell>
        </row>
        <row r="88">
          <cell r="G88">
            <v>24</v>
          </cell>
          <cell r="H88">
            <v>243</v>
          </cell>
          <cell r="I88">
            <v>0</v>
          </cell>
          <cell r="J88">
            <v>0</v>
          </cell>
          <cell r="K88">
            <v>0</v>
          </cell>
          <cell r="L88">
            <v>54183.69</v>
          </cell>
          <cell r="M88">
            <v>0</v>
          </cell>
          <cell r="N88">
            <v>54183.69</v>
          </cell>
          <cell r="O88">
            <v>0</v>
          </cell>
          <cell r="P88">
            <v>0</v>
          </cell>
          <cell r="Q88">
            <v>0</v>
          </cell>
          <cell r="R88">
            <v>0</v>
          </cell>
          <cell r="S88">
            <v>0</v>
          </cell>
          <cell r="T88">
            <v>0</v>
          </cell>
        </row>
        <row r="89">
          <cell r="G89">
            <v>24</v>
          </cell>
          <cell r="H89">
            <v>243</v>
          </cell>
          <cell r="I89">
            <v>0</v>
          </cell>
          <cell r="J89">
            <v>0</v>
          </cell>
          <cell r="K89">
            <v>0</v>
          </cell>
          <cell r="L89">
            <v>15403.19</v>
          </cell>
          <cell r="M89">
            <v>0</v>
          </cell>
          <cell r="N89">
            <v>15403.19</v>
          </cell>
          <cell r="O89">
            <v>0</v>
          </cell>
          <cell r="P89">
            <v>0</v>
          </cell>
          <cell r="Q89">
            <v>0</v>
          </cell>
          <cell r="R89">
            <v>0</v>
          </cell>
          <cell r="S89">
            <v>0</v>
          </cell>
          <cell r="T89">
            <v>0</v>
          </cell>
        </row>
        <row r="90">
          <cell r="G90">
            <v>24</v>
          </cell>
          <cell r="H90">
            <v>243</v>
          </cell>
          <cell r="I90">
            <v>0</v>
          </cell>
          <cell r="J90">
            <v>0</v>
          </cell>
          <cell r="K90">
            <v>0</v>
          </cell>
          <cell r="L90">
            <v>2.0499999999999998</v>
          </cell>
          <cell r="M90">
            <v>0</v>
          </cell>
          <cell r="N90">
            <v>2.0499999999999998</v>
          </cell>
          <cell r="O90">
            <v>0</v>
          </cell>
          <cell r="P90">
            <v>0</v>
          </cell>
          <cell r="Q90">
            <v>0</v>
          </cell>
          <cell r="R90">
            <v>0</v>
          </cell>
          <cell r="S90">
            <v>0</v>
          </cell>
          <cell r="T90">
            <v>0</v>
          </cell>
        </row>
        <row r="91">
          <cell r="G91">
            <v>24</v>
          </cell>
          <cell r="H91">
            <v>243</v>
          </cell>
          <cell r="I91">
            <v>0</v>
          </cell>
          <cell r="J91">
            <v>0</v>
          </cell>
          <cell r="K91">
            <v>0</v>
          </cell>
          <cell r="L91">
            <v>345560.86</v>
          </cell>
          <cell r="M91">
            <v>0</v>
          </cell>
          <cell r="N91">
            <v>345560.86</v>
          </cell>
          <cell r="O91">
            <v>0</v>
          </cell>
          <cell r="P91">
            <v>0</v>
          </cell>
          <cell r="Q91">
            <v>0</v>
          </cell>
          <cell r="R91">
            <v>0</v>
          </cell>
          <cell r="S91">
            <v>0</v>
          </cell>
          <cell r="T91">
            <v>0</v>
          </cell>
        </row>
        <row r="92">
          <cell r="G92">
            <v>24</v>
          </cell>
          <cell r="H92">
            <v>243</v>
          </cell>
          <cell r="I92">
            <v>0</v>
          </cell>
          <cell r="J92">
            <v>0</v>
          </cell>
          <cell r="K92">
            <v>0</v>
          </cell>
          <cell r="L92">
            <v>8184.7</v>
          </cell>
          <cell r="M92">
            <v>0</v>
          </cell>
          <cell r="N92">
            <v>8184.7</v>
          </cell>
          <cell r="O92">
            <v>0</v>
          </cell>
          <cell r="P92">
            <v>0</v>
          </cell>
          <cell r="Q92">
            <v>0</v>
          </cell>
          <cell r="R92">
            <v>0</v>
          </cell>
          <cell r="S92">
            <v>0</v>
          </cell>
          <cell r="T92">
            <v>0</v>
          </cell>
        </row>
        <row r="93">
          <cell r="G93">
            <v>24</v>
          </cell>
          <cell r="H93">
            <v>243</v>
          </cell>
          <cell r="I93">
            <v>0</v>
          </cell>
          <cell r="J93">
            <v>0</v>
          </cell>
          <cell r="K93">
            <v>0</v>
          </cell>
          <cell r="L93">
            <v>0</v>
          </cell>
          <cell r="M93">
            <v>0</v>
          </cell>
          <cell r="N93">
            <v>0</v>
          </cell>
          <cell r="O93">
            <v>0</v>
          </cell>
          <cell r="P93">
            <v>0</v>
          </cell>
          <cell r="Q93">
            <v>0</v>
          </cell>
          <cell r="R93">
            <v>0</v>
          </cell>
          <cell r="S93">
            <v>0</v>
          </cell>
          <cell r="T93">
            <v>0</v>
          </cell>
        </row>
        <row r="94">
          <cell r="G94">
            <v>24</v>
          </cell>
          <cell r="H94">
            <v>243</v>
          </cell>
          <cell r="I94">
            <v>0</v>
          </cell>
          <cell r="J94">
            <v>0</v>
          </cell>
          <cell r="K94">
            <v>0</v>
          </cell>
          <cell r="L94">
            <v>0</v>
          </cell>
          <cell r="M94">
            <v>1004723.86</v>
          </cell>
          <cell r="N94">
            <v>-1004723.86</v>
          </cell>
          <cell r="O94">
            <v>0</v>
          </cell>
          <cell r="P94">
            <v>0</v>
          </cell>
          <cell r="Q94">
            <v>0</v>
          </cell>
          <cell r="R94">
            <v>0</v>
          </cell>
          <cell r="S94">
            <v>0</v>
          </cell>
          <cell r="T94">
            <v>0</v>
          </cell>
        </row>
        <row r="95">
          <cell r="G95">
            <v>24</v>
          </cell>
          <cell r="H95">
            <v>243</v>
          </cell>
          <cell r="I95">
            <v>0</v>
          </cell>
          <cell r="J95">
            <v>0</v>
          </cell>
          <cell r="K95">
            <v>0</v>
          </cell>
          <cell r="L95">
            <v>0</v>
          </cell>
          <cell r="M95">
            <v>621104.43999999994</v>
          </cell>
          <cell r="N95">
            <v>-621104.43999999994</v>
          </cell>
          <cell r="O95">
            <v>0</v>
          </cell>
          <cell r="P95">
            <v>0</v>
          </cell>
          <cell r="Q95">
            <v>0</v>
          </cell>
          <cell r="R95">
            <v>0</v>
          </cell>
          <cell r="S95">
            <v>0</v>
          </cell>
          <cell r="T95">
            <v>0</v>
          </cell>
        </row>
        <row r="96">
          <cell r="G96">
            <v>24</v>
          </cell>
          <cell r="H96">
            <v>243</v>
          </cell>
          <cell r="I96">
            <v>0</v>
          </cell>
          <cell r="J96">
            <v>0</v>
          </cell>
          <cell r="K96">
            <v>0</v>
          </cell>
          <cell r="L96">
            <v>0</v>
          </cell>
          <cell r="M96">
            <v>6081300.9900000002</v>
          </cell>
          <cell r="N96">
            <v>-6081300.9900000002</v>
          </cell>
          <cell r="O96">
            <v>0</v>
          </cell>
          <cell r="P96">
            <v>0</v>
          </cell>
          <cell r="Q96">
            <v>0</v>
          </cell>
          <cell r="R96">
            <v>0</v>
          </cell>
          <cell r="S96">
            <v>0</v>
          </cell>
          <cell r="T96">
            <v>0</v>
          </cell>
        </row>
        <row r="97">
          <cell r="G97">
            <v>24</v>
          </cell>
          <cell r="H97">
            <v>243</v>
          </cell>
          <cell r="I97">
            <v>0</v>
          </cell>
          <cell r="J97">
            <v>0</v>
          </cell>
          <cell r="K97">
            <v>0</v>
          </cell>
          <cell r="L97">
            <v>0</v>
          </cell>
          <cell r="M97">
            <v>1001030.14</v>
          </cell>
          <cell r="N97">
            <v>-1001030.14</v>
          </cell>
          <cell r="O97">
            <v>0</v>
          </cell>
          <cell r="P97">
            <v>0</v>
          </cell>
          <cell r="Q97">
            <v>0</v>
          </cell>
          <cell r="R97">
            <v>0</v>
          </cell>
          <cell r="S97">
            <v>0</v>
          </cell>
          <cell r="T97">
            <v>0</v>
          </cell>
        </row>
        <row r="98">
          <cell r="G98">
            <v>24</v>
          </cell>
          <cell r="H98">
            <v>243</v>
          </cell>
          <cell r="I98">
            <v>0</v>
          </cell>
          <cell r="J98">
            <v>0</v>
          </cell>
          <cell r="K98">
            <v>0</v>
          </cell>
          <cell r="L98">
            <v>2025.96</v>
          </cell>
          <cell r="M98">
            <v>0</v>
          </cell>
          <cell r="N98">
            <v>2025.96</v>
          </cell>
          <cell r="O98">
            <v>0</v>
          </cell>
          <cell r="P98">
            <v>0</v>
          </cell>
          <cell r="Q98">
            <v>0</v>
          </cell>
          <cell r="R98">
            <v>0</v>
          </cell>
          <cell r="S98">
            <v>0</v>
          </cell>
          <cell r="T98">
            <v>0</v>
          </cell>
        </row>
        <row r="99">
          <cell r="G99">
            <v>24</v>
          </cell>
          <cell r="H99">
            <v>243</v>
          </cell>
          <cell r="I99">
            <v>0</v>
          </cell>
          <cell r="J99">
            <v>0</v>
          </cell>
          <cell r="K99">
            <v>0</v>
          </cell>
          <cell r="L99">
            <v>8639.7000000000007</v>
          </cell>
          <cell r="M99">
            <v>0</v>
          </cell>
          <cell r="N99">
            <v>8639.7000000000007</v>
          </cell>
          <cell r="O99">
            <v>0</v>
          </cell>
          <cell r="P99">
            <v>0</v>
          </cell>
          <cell r="Q99">
            <v>0</v>
          </cell>
          <cell r="R99">
            <v>0</v>
          </cell>
          <cell r="S99">
            <v>0</v>
          </cell>
          <cell r="T99">
            <v>0</v>
          </cell>
        </row>
        <row r="100">
          <cell r="G100">
            <v>24</v>
          </cell>
          <cell r="H100">
            <v>243</v>
          </cell>
          <cell r="I100">
            <v>0</v>
          </cell>
          <cell r="J100">
            <v>0</v>
          </cell>
          <cell r="K100">
            <v>0</v>
          </cell>
          <cell r="L100">
            <v>0</v>
          </cell>
          <cell r="M100">
            <v>18216.5</v>
          </cell>
          <cell r="N100">
            <v>-18216.5</v>
          </cell>
          <cell r="O100">
            <v>0</v>
          </cell>
          <cell r="P100">
            <v>0</v>
          </cell>
          <cell r="Q100">
            <v>0</v>
          </cell>
          <cell r="R100">
            <v>0</v>
          </cell>
          <cell r="S100">
            <v>0</v>
          </cell>
          <cell r="T100">
            <v>0</v>
          </cell>
        </row>
        <row r="101">
          <cell r="G101">
            <v>24</v>
          </cell>
          <cell r="H101">
            <v>243</v>
          </cell>
          <cell r="I101">
            <v>0</v>
          </cell>
          <cell r="J101">
            <v>0.06</v>
          </cell>
          <cell r="K101">
            <v>-0.06</v>
          </cell>
          <cell r="L101">
            <v>0</v>
          </cell>
          <cell r="M101">
            <v>0</v>
          </cell>
          <cell r="N101">
            <v>0</v>
          </cell>
          <cell r="O101">
            <v>0</v>
          </cell>
          <cell r="P101">
            <v>0</v>
          </cell>
          <cell r="Q101">
            <v>0</v>
          </cell>
          <cell r="R101">
            <v>0</v>
          </cell>
          <cell r="S101">
            <v>0</v>
          </cell>
          <cell r="T101">
            <v>0</v>
          </cell>
        </row>
        <row r="102">
          <cell r="G102">
            <v>24</v>
          </cell>
          <cell r="H102">
            <v>243</v>
          </cell>
          <cell r="I102">
            <v>0</v>
          </cell>
          <cell r="J102">
            <v>3264675.86</v>
          </cell>
          <cell r="K102">
            <v>-3264675.86</v>
          </cell>
          <cell r="L102">
            <v>0</v>
          </cell>
          <cell r="M102">
            <v>1403834.88</v>
          </cell>
          <cell r="N102">
            <v>-1403834.88</v>
          </cell>
          <cell r="O102">
            <v>0</v>
          </cell>
          <cell r="P102">
            <v>1526627.38</v>
          </cell>
          <cell r="Q102">
            <v>-1526627.38</v>
          </cell>
          <cell r="R102">
            <v>0</v>
          </cell>
          <cell r="S102">
            <v>1657530.2121886255</v>
          </cell>
          <cell r="T102">
            <v>-1657530.2121886255</v>
          </cell>
        </row>
        <row r="103">
          <cell r="G103">
            <v>24</v>
          </cell>
          <cell r="H103">
            <v>243</v>
          </cell>
          <cell r="I103">
            <v>0</v>
          </cell>
          <cell r="J103">
            <v>0</v>
          </cell>
          <cell r="K103">
            <v>0</v>
          </cell>
          <cell r="L103">
            <v>0</v>
          </cell>
          <cell r="M103">
            <v>0</v>
          </cell>
          <cell r="N103">
            <v>0</v>
          </cell>
          <cell r="O103">
            <v>0</v>
          </cell>
          <cell r="P103">
            <v>0</v>
          </cell>
          <cell r="Q103">
            <v>0</v>
          </cell>
          <cell r="R103">
            <v>1108.5035065492164</v>
          </cell>
          <cell r="S103">
            <v>0</v>
          </cell>
          <cell r="T103">
            <v>1108.5035065492164</v>
          </cell>
        </row>
        <row r="104">
          <cell r="G104">
            <v>24</v>
          </cell>
          <cell r="H104">
            <v>243</v>
          </cell>
          <cell r="I104">
            <v>0</v>
          </cell>
          <cell r="J104">
            <v>0</v>
          </cell>
          <cell r="K104">
            <v>0</v>
          </cell>
          <cell r="L104">
            <v>0</v>
          </cell>
          <cell r="M104">
            <v>0</v>
          </cell>
          <cell r="N104">
            <v>0</v>
          </cell>
          <cell r="O104">
            <v>0</v>
          </cell>
          <cell r="P104">
            <v>0</v>
          </cell>
          <cell r="Q104">
            <v>0</v>
          </cell>
          <cell r="R104">
            <v>0</v>
          </cell>
          <cell r="S104">
            <v>0</v>
          </cell>
          <cell r="T104">
            <v>0</v>
          </cell>
        </row>
        <row r="105">
          <cell r="G105">
            <v>24</v>
          </cell>
          <cell r="H105">
            <v>243</v>
          </cell>
          <cell r="I105">
            <v>0</v>
          </cell>
          <cell r="J105">
            <v>0</v>
          </cell>
          <cell r="K105">
            <v>0</v>
          </cell>
          <cell r="L105">
            <v>0</v>
          </cell>
          <cell r="M105">
            <v>0</v>
          </cell>
          <cell r="N105">
            <v>0</v>
          </cell>
          <cell r="O105">
            <v>0</v>
          </cell>
          <cell r="P105">
            <v>0</v>
          </cell>
          <cell r="Q105">
            <v>0</v>
          </cell>
          <cell r="R105">
            <v>0</v>
          </cell>
          <cell r="S105">
            <v>0</v>
          </cell>
          <cell r="T105">
            <v>0</v>
          </cell>
        </row>
        <row r="106">
          <cell r="G106">
            <v>24</v>
          </cell>
          <cell r="H106">
            <v>244</v>
          </cell>
          <cell r="I106">
            <v>0</v>
          </cell>
          <cell r="J106">
            <v>678.49</v>
          </cell>
          <cell r="K106">
            <v>-678.49</v>
          </cell>
          <cell r="L106">
            <v>0</v>
          </cell>
          <cell r="M106">
            <v>423.49</v>
          </cell>
          <cell r="N106">
            <v>-423.49</v>
          </cell>
          <cell r="O106">
            <v>0</v>
          </cell>
          <cell r="P106">
            <v>553.49</v>
          </cell>
          <cell r="Q106">
            <v>-553.49</v>
          </cell>
          <cell r="R106">
            <v>0</v>
          </cell>
          <cell r="S106">
            <v>716.76759010784008</v>
          </cell>
          <cell r="T106">
            <v>-716.76759010784008</v>
          </cell>
        </row>
        <row r="107">
          <cell r="G107">
            <v>24</v>
          </cell>
          <cell r="H107">
            <v>245</v>
          </cell>
          <cell r="I107">
            <v>0</v>
          </cell>
          <cell r="J107">
            <v>665859.77</v>
          </cell>
          <cell r="K107">
            <v>-665859.77</v>
          </cell>
          <cell r="L107">
            <v>0</v>
          </cell>
          <cell r="M107">
            <v>542651.02</v>
          </cell>
          <cell r="N107">
            <v>-542651.02</v>
          </cell>
          <cell r="O107">
            <v>0</v>
          </cell>
          <cell r="P107">
            <v>557391.56999999995</v>
          </cell>
          <cell r="Q107">
            <v>-557391.56999999995</v>
          </cell>
          <cell r="R107">
            <v>0</v>
          </cell>
          <cell r="S107">
            <v>428155.08624215639</v>
          </cell>
          <cell r="T107">
            <v>-428155.08624215639</v>
          </cell>
        </row>
        <row r="108">
          <cell r="G108">
            <v>25</v>
          </cell>
          <cell r="H108">
            <v>252</v>
          </cell>
          <cell r="I108">
            <v>0</v>
          </cell>
          <cell r="J108">
            <v>0</v>
          </cell>
          <cell r="K108">
            <v>0</v>
          </cell>
          <cell r="L108">
            <v>0</v>
          </cell>
          <cell r="M108">
            <v>0</v>
          </cell>
          <cell r="N108">
            <v>0</v>
          </cell>
          <cell r="O108">
            <v>0</v>
          </cell>
          <cell r="P108">
            <v>0</v>
          </cell>
          <cell r="Q108">
            <v>0</v>
          </cell>
          <cell r="R108">
            <v>0</v>
          </cell>
          <cell r="S108">
            <v>0</v>
          </cell>
          <cell r="T108">
            <v>0</v>
          </cell>
        </row>
        <row r="109">
          <cell r="G109">
            <v>26</v>
          </cell>
          <cell r="H109">
            <v>261</v>
          </cell>
          <cell r="I109">
            <v>0</v>
          </cell>
          <cell r="J109">
            <v>0</v>
          </cell>
          <cell r="K109">
            <v>0</v>
          </cell>
          <cell r="L109">
            <v>0</v>
          </cell>
          <cell r="M109">
            <v>0</v>
          </cell>
          <cell r="N109">
            <v>0</v>
          </cell>
          <cell r="O109">
            <v>0</v>
          </cell>
          <cell r="P109">
            <v>0</v>
          </cell>
          <cell r="Q109">
            <v>0</v>
          </cell>
          <cell r="R109">
            <v>0</v>
          </cell>
          <cell r="S109">
            <v>0</v>
          </cell>
          <cell r="T109">
            <v>0</v>
          </cell>
        </row>
        <row r="110">
          <cell r="G110">
            <v>26</v>
          </cell>
          <cell r="H110">
            <v>261</v>
          </cell>
          <cell r="I110">
            <v>0</v>
          </cell>
          <cell r="J110">
            <v>175687.18</v>
          </cell>
          <cell r="K110">
            <v>-175687.18</v>
          </cell>
          <cell r="L110">
            <v>1187.98</v>
          </cell>
          <cell r="M110">
            <v>0</v>
          </cell>
          <cell r="N110">
            <v>1187.98</v>
          </cell>
          <cell r="O110">
            <v>0</v>
          </cell>
          <cell r="P110">
            <v>163323.76999999999</v>
          </cell>
          <cell r="Q110">
            <v>-163323.76999999999</v>
          </cell>
          <cell r="R110">
            <v>0</v>
          </cell>
          <cell r="S110">
            <v>1326462.4754342034</v>
          </cell>
          <cell r="T110">
            <v>-1326462.4754342034</v>
          </cell>
        </row>
        <row r="111">
          <cell r="G111">
            <v>26</v>
          </cell>
          <cell r="H111">
            <v>261</v>
          </cell>
          <cell r="I111">
            <v>0</v>
          </cell>
          <cell r="J111">
            <v>1472644.74</v>
          </cell>
          <cell r="K111">
            <v>-1472644.74</v>
          </cell>
          <cell r="L111">
            <v>0</v>
          </cell>
          <cell r="M111">
            <v>1820963.61</v>
          </cell>
          <cell r="N111">
            <v>-1820963.61</v>
          </cell>
          <cell r="O111">
            <v>0</v>
          </cell>
          <cell r="P111">
            <v>1820963.61</v>
          </cell>
          <cell r="Q111">
            <v>-1820963.61</v>
          </cell>
          <cell r="R111">
            <v>0</v>
          </cell>
          <cell r="S111">
            <v>816102.1538093196</v>
          </cell>
          <cell r="T111">
            <v>-816102.1538093196</v>
          </cell>
        </row>
        <row r="112">
          <cell r="G112">
            <v>26</v>
          </cell>
          <cell r="H112">
            <v>261</v>
          </cell>
          <cell r="I112">
            <v>0</v>
          </cell>
          <cell r="J112">
            <v>0</v>
          </cell>
          <cell r="K112">
            <v>0</v>
          </cell>
          <cell r="L112">
            <v>0</v>
          </cell>
          <cell r="M112">
            <v>0</v>
          </cell>
          <cell r="N112">
            <v>0</v>
          </cell>
          <cell r="O112">
            <v>0</v>
          </cell>
          <cell r="P112">
            <v>0</v>
          </cell>
          <cell r="Q112">
            <v>0</v>
          </cell>
          <cell r="R112">
            <v>0</v>
          </cell>
          <cell r="S112">
            <v>0</v>
          </cell>
          <cell r="T112">
            <v>0</v>
          </cell>
        </row>
        <row r="113">
          <cell r="G113">
            <v>26</v>
          </cell>
          <cell r="H113">
            <v>261</v>
          </cell>
          <cell r="I113">
            <v>14859.19</v>
          </cell>
          <cell r="J113">
            <v>0</v>
          </cell>
          <cell r="K113">
            <v>14859.19</v>
          </cell>
          <cell r="L113">
            <v>14859.19</v>
          </cell>
          <cell r="M113">
            <v>0</v>
          </cell>
          <cell r="N113">
            <v>14859.19</v>
          </cell>
          <cell r="O113">
            <v>31227.09</v>
          </cell>
          <cell r="P113">
            <v>0</v>
          </cell>
          <cell r="Q113">
            <v>31227.09</v>
          </cell>
          <cell r="R113">
            <v>17867.29481948504</v>
          </cell>
          <cell r="S113">
            <v>0</v>
          </cell>
          <cell r="T113">
            <v>17867.29481948504</v>
          </cell>
        </row>
        <row r="114">
          <cell r="G114">
            <v>26</v>
          </cell>
          <cell r="H114">
            <v>262</v>
          </cell>
          <cell r="I114">
            <v>0</v>
          </cell>
          <cell r="J114">
            <v>5197.01</v>
          </cell>
          <cell r="K114">
            <v>-5197.01</v>
          </cell>
          <cell r="L114">
            <v>0</v>
          </cell>
          <cell r="M114">
            <v>7928.93</v>
          </cell>
          <cell r="N114">
            <v>-7928.93</v>
          </cell>
          <cell r="O114">
            <v>0</v>
          </cell>
          <cell r="P114">
            <v>2740.62</v>
          </cell>
          <cell r="Q114">
            <v>-2740.62</v>
          </cell>
          <cell r="R114">
            <v>0</v>
          </cell>
          <cell r="S114">
            <v>3037.9784718827627</v>
          </cell>
          <cell r="T114">
            <v>-3037.9784718827627</v>
          </cell>
        </row>
        <row r="115">
          <cell r="G115">
            <v>26</v>
          </cell>
          <cell r="H115">
            <v>262</v>
          </cell>
          <cell r="I115">
            <v>0</v>
          </cell>
          <cell r="J115">
            <v>1014.68</v>
          </cell>
          <cell r="K115">
            <v>-1014.68</v>
          </cell>
          <cell r="L115">
            <v>0</v>
          </cell>
          <cell r="M115">
            <v>876.23</v>
          </cell>
          <cell r="N115">
            <v>-876.23</v>
          </cell>
          <cell r="O115">
            <v>0</v>
          </cell>
          <cell r="P115">
            <v>903.46</v>
          </cell>
          <cell r="Q115">
            <v>-903.46</v>
          </cell>
          <cell r="R115">
            <v>0</v>
          </cell>
          <cell r="S115">
            <v>3987.4153290569725</v>
          </cell>
          <cell r="T115">
            <v>-3987.4153290569725</v>
          </cell>
        </row>
        <row r="116">
          <cell r="G116">
            <v>26</v>
          </cell>
          <cell r="H116">
            <v>262</v>
          </cell>
          <cell r="I116">
            <v>1913.98</v>
          </cell>
          <cell r="J116">
            <v>0</v>
          </cell>
          <cell r="K116">
            <v>1913.98</v>
          </cell>
          <cell r="L116">
            <v>2287.89</v>
          </cell>
          <cell r="M116">
            <v>0</v>
          </cell>
          <cell r="N116">
            <v>2287.89</v>
          </cell>
          <cell r="O116">
            <v>2819.27</v>
          </cell>
          <cell r="P116">
            <v>0</v>
          </cell>
          <cell r="Q116">
            <v>2819.27</v>
          </cell>
          <cell r="R116">
            <v>1929.3103620275137</v>
          </cell>
          <cell r="S116">
            <v>0</v>
          </cell>
          <cell r="T116">
            <v>1929.3103620275137</v>
          </cell>
        </row>
        <row r="117">
          <cell r="G117">
            <v>26</v>
          </cell>
          <cell r="H117">
            <v>262</v>
          </cell>
          <cell r="I117">
            <v>0</v>
          </cell>
          <cell r="J117">
            <v>20034.05</v>
          </cell>
          <cell r="K117">
            <v>-20034.05</v>
          </cell>
          <cell r="L117">
            <v>0</v>
          </cell>
          <cell r="M117">
            <v>18364.23</v>
          </cell>
          <cell r="N117">
            <v>-18364.23</v>
          </cell>
          <cell r="O117">
            <v>0</v>
          </cell>
          <cell r="P117">
            <v>14696.07</v>
          </cell>
          <cell r="Q117">
            <v>-14696.07</v>
          </cell>
          <cell r="R117">
            <v>0</v>
          </cell>
          <cell r="S117">
            <v>15873.080875091031</v>
          </cell>
          <cell r="T117">
            <v>-15873.080875091031</v>
          </cell>
        </row>
        <row r="118">
          <cell r="G118">
            <v>26</v>
          </cell>
          <cell r="H118">
            <v>262</v>
          </cell>
          <cell r="I118">
            <v>0</v>
          </cell>
          <cell r="J118">
            <v>1336.68</v>
          </cell>
          <cell r="K118">
            <v>-1336.68</v>
          </cell>
          <cell r="L118">
            <v>0</v>
          </cell>
          <cell r="M118">
            <v>983.59</v>
          </cell>
          <cell r="N118">
            <v>-983.59</v>
          </cell>
          <cell r="O118">
            <v>0</v>
          </cell>
          <cell r="P118">
            <v>835.25</v>
          </cell>
          <cell r="Q118">
            <v>-835.25</v>
          </cell>
          <cell r="R118">
            <v>0</v>
          </cell>
          <cell r="S118">
            <v>719.23663969832705</v>
          </cell>
          <cell r="T118">
            <v>-719.23663969832705</v>
          </cell>
        </row>
        <row r="119">
          <cell r="G119">
            <v>26</v>
          </cell>
          <cell r="H119">
            <v>263</v>
          </cell>
          <cell r="I119">
            <v>0</v>
          </cell>
          <cell r="J119">
            <v>1781.45</v>
          </cell>
          <cell r="K119">
            <v>-1781.45</v>
          </cell>
          <cell r="L119">
            <v>0</v>
          </cell>
          <cell r="M119">
            <v>1704.13</v>
          </cell>
          <cell r="N119">
            <v>-1704.13</v>
          </cell>
          <cell r="O119">
            <v>0</v>
          </cell>
          <cell r="P119">
            <v>1546.64</v>
          </cell>
          <cell r="Q119">
            <v>-1546.64</v>
          </cell>
          <cell r="R119">
            <v>0</v>
          </cell>
          <cell r="S119">
            <v>1555.6259414810306</v>
          </cell>
          <cell r="T119">
            <v>-1555.6259414810306</v>
          </cell>
        </row>
        <row r="120">
          <cell r="G120">
            <v>26</v>
          </cell>
          <cell r="H120">
            <v>267</v>
          </cell>
          <cell r="I120">
            <v>0</v>
          </cell>
          <cell r="J120">
            <v>0</v>
          </cell>
          <cell r="K120">
            <v>0</v>
          </cell>
          <cell r="L120">
            <v>0</v>
          </cell>
          <cell r="M120">
            <v>0</v>
          </cell>
          <cell r="N120">
            <v>0</v>
          </cell>
          <cell r="O120">
            <v>0</v>
          </cell>
          <cell r="P120">
            <v>0</v>
          </cell>
          <cell r="Q120">
            <v>0</v>
          </cell>
          <cell r="R120">
            <v>0</v>
          </cell>
          <cell r="S120">
            <v>0</v>
          </cell>
          <cell r="T120">
            <v>0</v>
          </cell>
        </row>
        <row r="121">
          <cell r="G121">
            <v>26</v>
          </cell>
          <cell r="H121">
            <v>268</v>
          </cell>
          <cell r="I121">
            <v>26183.23</v>
          </cell>
          <cell r="J121">
            <v>0</v>
          </cell>
          <cell r="K121">
            <v>26183.23</v>
          </cell>
          <cell r="L121">
            <v>26183.23</v>
          </cell>
          <cell r="M121">
            <v>0</v>
          </cell>
          <cell r="N121">
            <v>26183.23</v>
          </cell>
          <cell r="O121">
            <v>26183.23</v>
          </cell>
          <cell r="P121">
            <v>0</v>
          </cell>
          <cell r="Q121">
            <v>26183.23</v>
          </cell>
          <cell r="R121">
            <v>26183.233407487955</v>
          </cell>
          <cell r="S121">
            <v>0</v>
          </cell>
          <cell r="T121">
            <v>26183.233407487955</v>
          </cell>
        </row>
        <row r="122">
          <cell r="G122">
            <v>26</v>
          </cell>
          <cell r="H122">
            <v>268</v>
          </cell>
          <cell r="I122">
            <v>11362.36</v>
          </cell>
          <cell r="J122">
            <v>0</v>
          </cell>
          <cell r="K122">
            <v>11362.36</v>
          </cell>
          <cell r="L122">
            <v>58406.85</v>
          </cell>
          <cell r="M122">
            <v>0</v>
          </cell>
          <cell r="N122">
            <v>58406.85</v>
          </cell>
          <cell r="O122">
            <v>6968.04</v>
          </cell>
          <cell r="P122">
            <v>0</v>
          </cell>
          <cell r="Q122">
            <v>6968.04</v>
          </cell>
          <cell r="R122">
            <v>12521.46826148981</v>
          </cell>
          <cell r="S122">
            <v>0</v>
          </cell>
          <cell r="T122">
            <v>12521.46826148981</v>
          </cell>
        </row>
        <row r="123">
          <cell r="G123">
            <v>26</v>
          </cell>
          <cell r="H123">
            <v>268</v>
          </cell>
          <cell r="I123">
            <v>3523.27</v>
          </cell>
          <cell r="J123">
            <v>0</v>
          </cell>
          <cell r="K123">
            <v>3523.27</v>
          </cell>
          <cell r="L123">
            <v>767.41</v>
          </cell>
          <cell r="M123">
            <v>0</v>
          </cell>
          <cell r="N123">
            <v>767.41</v>
          </cell>
          <cell r="O123">
            <v>767.41</v>
          </cell>
          <cell r="P123">
            <v>0</v>
          </cell>
          <cell r="Q123">
            <v>767.41</v>
          </cell>
          <cell r="R123">
            <v>1266.2084376652267</v>
          </cell>
          <cell r="S123">
            <v>0</v>
          </cell>
          <cell r="T123">
            <v>1266.2084376652267</v>
          </cell>
        </row>
        <row r="124">
          <cell r="G124">
            <v>26</v>
          </cell>
          <cell r="H124">
            <v>268</v>
          </cell>
          <cell r="I124">
            <v>0</v>
          </cell>
          <cell r="J124">
            <v>0</v>
          </cell>
          <cell r="K124">
            <v>0</v>
          </cell>
          <cell r="L124">
            <v>0</v>
          </cell>
          <cell r="M124">
            <v>0</v>
          </cell>
          <cell r="N124">
            <v>0</v>
          </cell>
          <cell r="O124">
            <v>0</v>
          </cell>
          <cell r="P124">
            <v>0</v>
          </cell>
          <cell r="Q124">
            <v>0</v>
          </cell>
          <cell r="R124">
            <v>0</v>
          </cell>
          <cell r="S124">
            <v>0</v>
          </cell>
          <cell r="T124">
            <v>0</v>
          </cell>
        </row>
        <row r="125">
          <cell r="G125">
            <v>26</v>
          </cell>
          <cell r="H125">
            <v>268</v>
          </cell>
          <cell r="I125">
            <v>5740.2</v>
          </cell>
          <cell r="J125">
            <v>0</v>
          </cell>
          <cell r="K125">
            <v>5740.2</v>
          </cell>
          <cell r="L125">
            <v>48390.55</v>
          </cell>
          <cell r="M125">
            <v>0</v>
          </cell>
          <cell r="N125">
            <v>48390.55</v>
          </cell>
          <cell r="O125">
            <v>8003.97</v>
          </cell>
          <cell r="P125">
            <v>0</v>
          </cell>
          <cell r="Q125">
            <v>8003.97</v>
          </cell>
          <cell r="R125">
            <v>470952.76383914764</v>
          </cell>
          <cell r="S125">
            <v>0</v>
          </cell>
          <cell r="T125">
            <v>470952.76383914764</v>
          </cell>
        </row>
        <row r="126">
          <cell r="G126">
            <v>26</v>
          </cell>
          <cell r="H126">
            <v>268</v>
          </cell>
          <cell r="I126">
            <v>0</v>
          </cell>
          <cell r="J126">
            <v>0</v>
          </cell>
          <cell r="K126">
            <v>0</v>
          </cell>
          <cell r="L126">
            <v>0</v>
          </cell>
          <cell r="M126">
            <v>0</v>
          </cell>
          <cell r="N126">
            <v>0</v>
          </cell>
          <cell r="O126">
            <v>0</v>
          </cell>
          <cell r="P126">
            <v>0</v>
          </cell>
          <cell r="Q126">
            <v>0</v>
          </cell>
          <cell r="R126">
            <v>0</v>
          </cell>
          <cell r="S126">
            <v>0</v>
          </cell>
          <cell r="T126">
            <v>0</v>
          </cell>
        </row>
        <row r="127">
          <cell r="G127">
            <v>26</v>
          </cell>
          <cell r="H127">
            <v>268</v>
          </cell>
          <cell r="I127">
            <v>189.75</v>
          </cell>
          <cell r="J127">
            <v>0</v>
          </cell>
          <cell r="K127">
            <v>189.75</v>
          </cell>
          <cell r="L127">
            <v>189.75</v>
          </cell>
          <cell r="M127">
            <v>0</v>
          </cell>
          <cell r="N127">
            <v>189.75</v>
          </cell>
          <cell r="O127">
            <v>2301.2199999999998</v>
          </cell>
          <cell r="P127">
            <v>0</v>
          </cell>
          <cell r="Q127">
            <v>2301.2199999999998</v>
          </cell>
          <cell r="R127">
            <v>234674.97830229148</v>
          </cell>
          <cell r="S127">
            <v>0</v>
          </cell>
          <cell r="T127">
            <v>234674.97830229148</v>
          </cell>
        </row>
        <row r="128">
          <cell r="G128">
            <v>27</v>
          </cell>
          <cell r="H128">
            <v>271</v>
          </cell>
          <cell r="I128">
            <v>423452.03</v>
          </cell>
          <cell r="J128">
            <v>0</v>
          </cell>
          <cell r="K128">
            <v>423452.03</v>
          </cell>
          <cell r="L128">
            <v>187191.43</v>
          </cell>
          <cell r="M128">
            <v>0</v>
          </cell>
          <cell r="N128">
            <v>187191.43</v>
          </cell>
          <cell r="O128">
            <v>55183.53</v>
          </cell>
          <cell r="P128">
            <v>0</v>
          </cell>
          <cell r="Q128">
            <v>55183.53</v>
          </cell>
          <cell r="R128">
            <v>6923.8634889915302</v>
          </cell>
          <cell r="S128">
            <v>0</v>
          </cell>
          <cell r="T128">
            <v>6923.8634889915302</v>
          </cell>
        </row>
        <row r="129">
          <cell r="G129">
            <v>27</v>
          </cell>
          <cell r="H129">
            <v>271</v>
          </cell>
          <cell r="I129">
            <v>1315621.03</v>
          </cell>
          <cell r="J129">
            <v>0</v>
          </cell>
          <cell r="K129">
            <v>1315621.03</v>
          </cell>
          <cell r="L129">
            <v>1533319.72</v>
          </cell>
          <cell r="M129">
            <v>0</v>
          </cell>
          <cell r="N129">
            <v>1533319.72</v>
          </cell>
          <cell r="O129">
            <v>963574.97</v>
          </cell>
          <cell r="P129">
            <v>0</v>
          </cell>
          <cell r="Q129">
            <v>963574.97</v>
          </cell>
          <cell r="R129">
            <v>981763.94888319157</v>
          </cell>
          <cell r="S129">
            <v>0</v>
          </cell>
          <cell r="T129">
            <v>981763.94888319157</v>
          </cell>
        </row>
        <row r="130">
          <cell r="G130">
            <v>27</v>
          </cell>
          <cell r="H130">
            <v>271</v>
          </cell>
          <cell r="I130">
            <v>487390.51</v>
          </cell>
          <cell r="J130">
            <v>0</v>
          </cell>
          <cell r="K130">
            <v>487390.51</v>
          </cell>
          <cell r="L130">
            <v>477104.38</v>
          </cell>
          <cell r="M130">
            <v>0</v>
          </cell>
          <cell r="N130">
            <v>477104.38</v>
          </cell>
          <cell r="O130">
            <v>509013.22</v>
          </cell>
          <cell r="P130">
            <v>0</v>
          </cell>
          <cell r="Q130">
            <v>509013.22</v>
          </cell>
          <cell r="R130">
            <v>371185.44308217196</v>
          </cell>
          <cell r="S130">
            <v>0</v>
          </cell>
          <cell r="T130">
            <v>371185.44308217196</v>
          </cell>
        </row>
        <row r="131">
          <cell r="G131">
            <v>27</v>
          </cell>
          <cell r="H131">
            <v>271</v>
          </cell>
          <cell r="I131">
            <v>6428622.9800000004</v>
          </cell>
          <cell r="J131">
            <v>0</v>
          </cell>
          <cell r="K131">
            <v>6428622.9800000004</v>
          </cell>
          <cell r="L131">
            <v>7721782.6799999997</v>
          </cell>
          <cell r="M131">
            <v>0</v>
          </cell>
          <cell r="N131">
            <v>7721782.6799999997</v>
          </cell>
          <cell r="O131">
            <v>5878362.1500000004</v>
          </cell>
          <cell r="P131">
            <v>0</v>
          </cell>
          <cell r="Q131">
            <v>5878362.1500000004</v>
          </cell>
          <cell r="R131">
            <v>5740876.0138067259</v>
          </cell>
          <cell r="S131">
            <v>0</v>
          </cell>
          <cell r="T131">
            <v>5740876.0138067259</v>
          </cell>
        </row>
        <row r="132">
          <cell r="G132">
            <v>27</v>
          </cell>
          <cell r="H132">
            <v>271</v>
          </cell>
          <cell r="I132">
            <v>30288.36</v>
          </cell>
          <cell r="J132">
            <v>0</v>
          </cell>
          <cell r="K132">
            <v>30288.36</v>
          </cell>
          <cell r="L132">
            <v>36045.4</v>
          </cell>
          <cell r="M132">
            <v>0</v>
          </cell>
          <cell r="N132">
            <v>36045.4</v>
          </cell>
          <cell r="O132">
            <v>50526.57</v>
          </cell>
          <cell r="P132">
            <v>0</v>
          </cell>
          <cell r="Q132">
            <v>50526.57</v>
          </cell>
          <cell r="R132">
            <v>34834.414062110314</v>
          </cell>
          <cell r="S132">
            <v>0</v>
          </cell>
          <cell r="T132">
            <v>34834.414062110314</v>
          </cell>
        </row>
        <row r="133">
          <cell r="G133">
            <v>27</v>
          </cell>
          <cell r="H133">
            <v>272</v>
          </cell>
          <cell r="I133">
            <v>0</v>
          </cell>
          <cell r="J133">
            <v>0</v>
          </cell>
          <cell r="K133">
            <v>0</v>
          </cell>
          <cell r="L133">
            <v>0</v>
          </cell>
          <cell r="M133">
            <v>0</v>
          </cell>
          <cell r="N133">
            <v>0</v>
          </cell>
          <cell r="O133">
            <v>565024.79</v>
          </cell>
          <cell r="P133">
            <v>0</v>
          </cell>
          <cell r="Q133">
            <v>565024.79</v>
          </cell>
          <cell r="R133">
            <v>132327.9695932802</v>
          </cell>
          <cell r="S133">
            <v>0</v>
          </cell>
          <cell r="T133">
            <v>132327.9695932802</v>
          </cell>
        </row>
        <row r="134">
          <cell r="G134">
            <v>27</v>
          </cell>
          <cell r="H134">
            <v>272</v>
          </cell>
          <cell r="I134">
            <v>912876.07</v>
          </cell>
          <cell r="J134">
            <v>0</v>
          </cell>
          <cell r="K134">
            <v>912876.07</v>
          </cell>
          <cell r="L134">
            <v>882072.41</v>
          </cell>
          <cell r="M134">
            <v>0</v>
          </cell>
          <cell r="N134">
            <v>882072.41</v>
          </cell>
          <cell r="O134">
            <v>873003.5</v>
          </cell>
          <cell r="P134">
            <v>0</v>
          </cell>
          <cell r="Q134">
            <v>873003.5</v>
          </cell>
          <cell r="R134">
            <v>839877.52516435389</v>
          </cell>
          <cell r="S134">
            <v>0</v>
          </cell>
          <cell r="T134">
            <v>839877.52516435389</v>
          </cell>
        </row>
        <row r="135">
          <cell r="G135">
            <v>27</v>
          </cell>
          <cell r="H135">
            <v>272</v>
          </cell>
          <cell r="I135">
            <v>503329.83</v>
          </cell>
          <cell r="J135">
            <v>0</v>
          </cell>
          <cell r="K135">
            <v>503329.83</v>
          </cell>
          <cell r="L135">
            <v>2149.12</v>
          </cell>
          <cell r="M135">
            <v>0</v>
          </cell>
          <cell r="N135">
            <v>2149.12</v>
          </cell>
          <cell r="O135">
            <v>71042.600000000006</v>
          </cell>
          <cell r="P135">
            <v>0</v>
          </cell>
          <cell r="Q135">
            <v>71042.600000000006</v>
          </cell>
          <cell r="R135">
            <v>4947.9105356091823</v>
          </cell>
          <cell r="S135">
            <v>0</v>
          </cell>
          <cell r="T135">
            <v>4947.9105356091823</v>
          </cell>
        </row>
        <row r="136">
          <cell r="G136">
            <v>27</v>
          </cell>
          <cell r="H136">
            <v>272</v>
          </cell>
          <cell r="I136">
            <v>4397.96</v>
          </cell>
          <cell r="J136">
            <v>0</v>
          </cell>
          <cell r="K136">
            <v>4397.96</v>
          </cell>
          <cell r="L136">
            <v>16869.07</v>
          </cell>
          <cell r="M136">
            <v>0</v>
          </cell>
          <cell r="N136">
            <v>16869.07</v>
          </cell>
          <cell r="O136">
            <v>20672.189999999999</v>
          </cell>
          <cell r="P136">
            <v>0</v>
          </cell>
          <cell r="Q136">
            <v>20672.189999999999</v>
          </cell>
          <cell r="R136">
            <v>127246.67052403706</v>
          </cell>
          <cell r="S136">
            <v>0</v>
          </cell>
          <cell r="T136">
            <v>127246.67052403706</v>
          </cell>
        </row>
        <row r="137">
          <cell r="G137">
            <v>27</v>
          </cell>
          <cell r="H137">
            <v>272</v>
          </cell>
          <cell r="I137">
            <v>0</v>
          </cell>
          <cell r="J137">
            <v>0</v>
          </cell>
          <cell r="K137">
            <v>0</v>
          </cell>
          <cell r="L137">
            <v>0</v>
          </cell>
          <cell r="M137">
            <v>0</v>
          </cell>
          <cell r="N137">
            <v>0</v>
          </cell>
          <cell r="O137">
            <v>0</v>
          </cell>
          <cell r="P137">
            <v>0</v>
          </cell>
          <cell r="Q137">
            <v>0</v>
          </cell>
          <cell r="R137">
            <v>0</v>
          </cell>
          <cell r="S137">
            <v>0</v>
          </cell>
          <cell r="T137">
            <v>0</v>
          </cell>
        </row>
        <row r="138">
          <cell r="G138">
            <v>27</v>
          </cell>
          <cell r="H138">
            <v>272</v>
          </cell>
          <cell r="I138">
            <v>281014.96000000002</v>
          </cell>
          <cell r="J138">
            <v>0</v>
          </cell>
          <cell r="K138">
            <v>281014.96000000002</v>
          </cell>
          <cell r="L138">
            <v>6088.42</v>
          </cell>
          <cell r="M138">
            <v>0</v>
          </cell>
          <cell r="N138">
            <v>6088.42</v>
          </cell>
          <cell r="O138">
            <v>185009.13</v>
          </cell>
          <cell r="P138">
            <v>0</v>
          </cell>
          <cell r="Q138">
            <v>185009.13</v>
          </cell>
          <cell r="R138">
            <v>1928.8664318991232</v>
          </cell>
          <cell r="S138">
            <v>0</v>
          </cell>
          <cell r="T138">
            <v>1928.8664318991232</v>
          </cell>
        </row>
        <row r="139">
          <cell r="G139">
            <v>27</v>
          </cell>
          <cell r="H139">
            <v>273</v>
          </cell>
          <cell r="I139">
            <v>0</v>
          </cell>
          <cell r="J139">
            <v>2674886.5</v>
          </cell>
          <cell r="K139">
            <v>-2674886.5</v>
          </cell>
          <cell r="L139">
            <v>0</v>
          </cell>
          <cell r="M139">
            <v>2847451.55</v>
          </cell>
          <cell r="N139">
            <v>-2847451.55</v>
          </cell>
          <cell r="O139">
            <v>0</v>
          </cell>
          <cell r="P139">
            <v>2152710.77</v>
          </cell>
          <cell r="Q139">
            <v>-2152710.77</v>
          </cell>
          <cell r="R139">
            <v>0</v>
          </cell>
          <cell r="S139">
            <v>2329445.2768827127</v>
          </cell>
          <cell r="T139">
            <v>-2329445.2768827127</v>
          </cell>
        </row>
        <row r="140">
          <cell r="G140">
            <v>27</v>
          </cell>
          <cell r="H140">
            <v>273</v>
          </cell>
          <cell r="I140">
            <v>0</v>
          </cell>
          <cell r="J140">
            <v>635285.52</v>
          </cell>
          <cell r="K140">
            <v>-635285.52</v>
          </cell>
          <cell r="L140">
            <v>0</v>
          </cell>
          <cell r="M140">
            <v>676269.73</v>
          </cell>
          <cell r="N140">
            <v>-676269.73</v>
          </cell>
          <cell r="O140">
            <v>0</v>
          </cell>
          <cell r="P140">
            <v>511268.96</v>
          </cell>
          <cell r="Q140">
            <v>-511268.96</v>
          </cell>
          <cell r="R140">
            <v>0</v>
          </cell>
          <cell r="S140">
            <v>553243.25375844212</v>
          </cell>
          <cell r="T140">
            <v>-553243.25375844212</v>
          </cell>
        </row>
        <row r="141">
          <cell r="G141">
            <v>27</v>
          </cell>
          <cell r="H141">
            <v>273</v>
          </cell>
          <cell r="I141">
            <v>0</v>
          </cell>
          <cell r="J141">
            <v>1695862.33</v>
          </cell>
          <cell r="K141">
            <v>-1695862.33</v>
          </cell>
          <cell r="L141">
            <v>0</v>
          </cell>
          <cell r="M141">
            <v>1334514.02</v>
          </cell>
          <cell r="N141">
            <v>-1334514.02</v>
          </cell>
          <cell r="O141">
            <v>0</v>
          </cell>
          <cell r="P141">
            <v>1690852.44</v>
          </cell>
          <cell r="Q141">
            <v>-1690852.44</v>
          </cell>
          <cell r="R141">
            <v>0</v>
          </cell>
          <cell r="S141">
            <v>1093657.7548109058</v>
          </cell>
          <cell r="T141">
            <v>-1093657.7548109058</v>
          </cell>
        </row>
        <row r="142">
          <cell r="G142">
            <v>27</v>
          </cell>
          <cell r="H142">
            <v>273</v>
          </cell>
          <cell r="I142">
            <v>0</v>
          </cell>
          <cell r="J142">
            <v>20063.73</v>
          </cell>
          <cell r="K142">
            <v>-20063.73</v>
          </cell>
          <cell r="L142">
            <v>0</v>
          </cell>
          <cell r="M142">
            <v>56404.19</v>
          </cell>
          <cell r="N142">
            <v>-56404.19</v>
          </cell>
          <cell r="O142">
            <v>0</v>
          </cell>
          <cell r="P142">
            <v>19653.82</v>
          </cell>
          <cell r="Q142">
            <v>-19653.82</v>
          </cell>
          <cell r="R142">
            <v>0</v>
          </cell>
          <cell r="S142">
            <v>0</v>
          </cell>
          <cell r="T142">
            <v>0</v>
          </cell>
        </row>
        <row r="143">
          <cell r="G143">
            <v>27</v>
          </cell>
          <cell r="H143">
            <v>273</v>
          </cell>
          <cell r="I143">
            <v>0</v>
          </cell>
          <cell r="J143">
            <v>1684.52</v>
          </cell>
          <cell r="K143">
            <v>-1684.52</v>
          </cell>
          <cell r="L143">
            <v>0</v>
          </cell>
          <cell r="M143">
            <v>2006.64</v>
          </cell>
          <cell r="N143">
            <v>-2006.64</v>
          </cell>
          <cell r="O143">
            <v>0</v>
          </cell>
          <cell r="P143">
            <v>2853.58</v>
          </cell>
          <cell r="Q143">
            <v>-2853.58</v>
          </cell>
          <cell r="R143">
            <v>0</v>
          </cell>
          <cell r="S143">
            <v>12440.488422900809</v>
          </cell>
          <cell r="T143">
            <v>-12440.488422900809</v>
          </cell>
        </row>
        <row r="144">
          <cell r="G144">
            <v>27</v>
          </cell>
          <cell r="H144">
            <v>273</v>
          </cell>
          <cell r="I144">
            <v>0</v>
          </cell>
          <cell r="J144">
            <v>252874.87</v>
          </cell>
          <cell r="K144">
            <v>-252874.87</v>
          </cell>
          <cell r="L144">
            <v>0</v>
          </cell>
          <cell r="M144">
            <v>194032.72</v>
          </cell>
          <cell r="N144">
            <v>-194032.72</v>
          </cell>
          <cell r="O144">
            <v>0</v>
          </cell>
          <cell r="P144">
            <v>118781.79</v>
          </cell>
          <cell r="Q144">
            <v>-118781.79</v>
          </cell>
          <cell r="R144">
            <v>0</v>
          </cell>
          <cell r="S144">
            <v>151896.16025378837</v>
          </cell>
          <cell r="T144">
            <v>-151896.16025378837</v>
          </cell>
        </row>
        <row r="145">
          <cell r="G145">
            <v>27</v>
          </cell>
          <cell r="H145">
            <v>273</v>
          </cell>
          <cell r="I145">
            <v>0</v>
          </cell>
          <cell r="J145">
            <v>50448.85</v>
          </cell>
          <cell r="K145">
            <v>-50448.85</v>
          </cell>
          <cell r="L145">
            <v>0</v>
          </cell>
          <cell r="M145">
            <v>54380.02</v>
          </cell>
          <cell r="N145">
            <v>-54380.02</v>
          </cell>
          <cell r="O145">
            <v>0</v>
          </cell>
          <cell r="P145">
            <v>44511.58</v>
          </cell>
          <cell r="Q145">
            <v>-44511.58</v>
          </cell>
          <cell r="R145">
            <v>0</v>
          </cell>
          <cell r="S145">
            <v>43274.702965852295</v>
          </cell>
          <cell r="T145">
            <v>-43274.702965852295</v>
          </cell>
        </row>
        <row r="146">
          <cell r="G146">
            <v>27</v>
          </cell>
          <cell r="H146">
            <v>273</v>
          </cell>
          <cell r="I146">
            <v>0</v>
          </cell>
          <cell r="J146">
            <v>80545.25</v>
          </cell>
          <cell r="K146">
            <v>-80545.25</v>
          </cell>
          <cell r="L146">
            <v>0</v>
          </cell>
          <cell r="M146">
            <v>89227.3</v>
          </cell>
          <cell r="N146">
            <v>-89227.3</v>
          </cell>
          <cell r="O146">
            <v>0</v>
          </cell>
          <cell r="P146">
            <v>63585.51</v>
          </cell>
          <cell r="Q146">
            <v>-63585.51</v>
          </cell>
          <cell r="R146">
            <v>0</v>
          </cell>
          <cell r="S146">
            <v>92955.891301962271</v>
          </cell>
          <cell r="T146">
            <v>-92955.891301962271</v>
          </cell>
        </row>
        <row r="147">
          <cell r="G147">
            <v>27</v>
          </cell>
          <cell r="H147">
            <v>273</v>
          </cell>
          <cell r="I147">
            <v>0</v>
          </cell>
          <cell r="J147">
            <v>2270188.02</v>
          </cell>
          <cell r="K147">
            <v>-2270188.02</v>
          </cell>
          <cell r="L147">
            <v>0</v>
          </cell>
          <cell r="M147">
            <v>3757817.06</v>
          </cell>
          <cell r="N147">
            <v>-3757817.06</v>
          </cell>
          <cell r="O147">
            <v>0</v>
          </cell>
          <cell r="P147">
            <v>3551543.5</v>
          </cell>
          <cell r="Q147">
            <v>-3551543.5</v>
          </cell>
          <cell r="R147">
            <v>0</v>
          </cell>
          <cell r="S147">
            <v>2068681.5624345327</v>
          </cell>
          <cell r="T147">
            <v>-2068681.5624345327</v>
          </cell>
        </row>
        <row r="148">
          <cell r="G148">
            <v>27</v>
          </cell>
          <cell r="H148">
            <v>273</v>
          </cell>
          <cell r="I148">
            <v>0</v>
          </cell>
          <cell r="J148">
            <v>0</v>
          </cell>
          <cell r="K148">
            <v>0</v>
          </cell>
          <cell r="L148">
            <v>0</v>
          </cell>
          <cell r="M148">
            <v>0</v>
          </cell>
          <cell r="N148">
            <v>0</v>
          </cell>
          <cell r="O148">
            <v>0</v>
          </cell>
          <cell r="P148">
            <v>0</v>
          </cell>
          <cell r="Q148">
            <v>0</v>
          </cell>
          <cell r="R148">
            <v>0</v>
          </cell>
          <cell r="S148">
            <v>144640.58618728863</v>
          </cell>
          <cell r="T148">
            <v>-144640.58618728863</v>
          </cell>
        </row>
        <row r="149">
          <cell r="G149">
            <v>27</v>
          </cell>
          <cell r="H149">
            <v>273</v>
          </cell>
          <cell r="I149">
            <v>0</v>
          </cell>
          <cell r="J149">
            <v>0</v>
          </cell>
          <cell r="K149">
            <v>0</v>
          </cell>
          <cell r="L149">
            <v>0</v>
          </cell>
          <cell r="M149">
            <v>0</v>
          </cell>
          <cell r="N149">
            <v>0</v>
          </cell>
          <cell r="O149">
            <v>0</v>
          </cell>
          <cell r="P149">
            <v>0</v>
          </cell>
          <cell r="Q149">
            <v>0</v>
          </cell>
          <cell r="R149">
            <v>0</v>
          </cell>
          <cell r="S149">
            <v>0</v>
          </cell>
          <cell r="T149">
            <v>0</v>
          </cell>
        </row>
        <row r="150">
          <cell r="G150">
            <v>27</v>
          </cell>
          <cell r="H150">
            <v>274</v>
          </cell>
          <cell r="I150">
            <v>0</v>
          </cell>
          <cell r="J150">
            <v>0</v>
          </cell>
          <cell r="K150">
            <v>0</v>
          </cell>
          <cell r="L150">
            <v>0</v>
          </cell>
          <cell r="M150">
            <v>0</v>
          </cell>
          <cell r="N150">
            <v>0</v>
          </cell>
          <cell r="O150">
            <v>0</v>
          </cell>
          <cell r="P150">
            <v>0</v>
          </cell>
          <cell r="Q150">
            <v>0</v>
          </cell>
          <cell r="R150">
            <v>0</v>
          </cell>
          <cell r="S150">
            <v>0</v>
          </cell>
          <cell r="T150">
            <v>0</v>
          </cell>
        </row>
        <row r="151">
          <cell r="G151">
            <v>27</v>
          </cell>
          <cell r="H151">
            <v>274</v>
          </cell>
          <cell r="I151">
            <v>0</v>
          </cell>
          <cell r="J151">
            <v>0</v>
          </cell>
          <cell r="K151">
            <v>0</v>
          </cell>
          <cell r="L151">
            <v>0</v>
          </cell>
          <cell r="M151">
            <v>0</v>
          </cell>
          <cell r="N151">
            <v>0</v>
          </cell>
          <cell r="O151">
            <v>0</v>
          </cell>
          <cell r="P151">
            <v>0</v>
          </cell>
          <cell r="Q151">
            <v>0</v>
          </cell>
          <cell r="R151">
            <v>0</v>
          </cell>
          <cell r="S151">
            <v>0</v>
          </cell>
          <cell r="T151">
            <v>0</v>
          </cell>
        </row>
        <row r="152">
          <cell r="G152">
            <v>28</v>
          </cell>
          <cell r="H152">
            <v>281</v>
          </cell>
          <cell r="I152">
            <v>0</v>
          </cell>
          <cell r="J152">
            <v>375274.41</v>
          </cell>
          <cell r="K152">
            <v>-375274.41</v>
          </cell>
          <cell r="L152">
            <v>0</v>
          </cell>
          <cell r="M152">
            <v>377491.33</v>
          </cell>
          <cell r="N152">
            <v>-377491.33</v>
          </cell>
          <cell r="O152">
            <v>0</v>
          </cell>
          <cell r="P152">
            <v>377207.83</v>
          </cell>
          <cell r="Q152">
            <v>-377207.83</v>
          </cell>
          <cell r="R152">
            <v>0</v>
          </cell>
          <cell r="S152">
            <v>365131.25367863447</v>
          </cell>
          <cell r="T152">
            <v>-365131.25367863447</v>
          </cell>
        </row>
        <row r="153">
          <cell r="G153">
            <v>28</v>
          </cell>
          <cell r="H153">
            <v>288</v>
          </cell>
          <cell r="I153">
            <v>0</v>
          </cell>
          <cell r="J153">
            <v>1333316.71</v>
          </cell>
          <cell r="K153">
            <v>-1333316.71</v>
          </cell>
          <cell r="L153">
            <v>0</v>
          </cell>
          <cell r="M153">
            <v>1313894.98</v>
          </cell>
          <cell r="N153">
            <v>-1313894.98</v>
          </cell>
          <cell r="O153">
            <v>0</v>
          </cell>
          <cell r="P153">
            <v>1532703.01</v>
          </cell>
          <cell r="Q153">
            <v>-1532703.01</v>
          </cell>
          <cell r="R153">
            <v>0</v>
          </cell>
          <cell r="S153">
            <v>2061111.3117387097</v>
          </cell>
          <cell r="T153">
            <v>-2061111.3117387097</v>
          </cell>
        </row>
        <row r="154">
          <cell r="G154">
            <v>28</v>
          </cell>
          <cell r="H154">
            <v>288</v>
          </cell>
          <cell r="I154">
            <v>0</v>
          </cell>
          <cell r="J154">
            <v>662.56</v>
          </cell>
          <cell r="K154">
            <v>-662.56</v>
          </cell>
          <cell r="L154">
            <v>0</v>
          </cell>
          <cell r="M154">
            <v>662.56</v>
          </cell>
          <cell r="N154">
            <v>-662.56</v>
          </cell>
          <cell r="O154">
            <v>0</v>
          </cell>
          <cell r="P154">
            <v>1437.24</v>
          </cell>
          <cell r="Q154">
            <v>-1437.24</v>
          </cell>
          <cell r="R154">
            <v>0</v>
          </cell>
          <cell r="S154">
            <v>1437.2362606119252</v>
          </cell>
          <cell r="T154">
            <v>-1437.2362606119252</v>
          </cell>
        </row>
        <row r="155">
          <cell r="G155">
            <v>28</v>
          </cell>
          <cell r="H155">
            <v>288</v>
          </cell>
          <cell r="I155">
            <v>0</v>
          </cell>
          <cell r="J155">
            <v>118065.94</v>
          </cell>
          <cell r="K155">
            <v>-118065.94</v>
          </cell>
          <cell r="L155">
            <v>0</v>
          </cell>
          <cell r="M155">
            <v>118065.94</v>
          </cell>
          <cell r="N155">
            <v>-118065.94</v>
          </cell>
          <cell r="O155">
            <v>0</v>
          </cell>
          <cell r="P155">
            <v>45768.55</v>
          </cell>
          <cell r="Q155">
            <v>-45768.55</v>
          </cell>
          <cell r="R155">
            <v>0</v>
          </cell>
          <cell r="S155">
            <v>45768.552787781446</v>
          </cell>
          <cell r="T155">
            <v>-45768.552787781446</v>
          </cell>
        </row>
        <row r="156">
          <cell r="G156">
            <v>28</v>
          </cell>
          <cell r="H156">
            <v>288</v>
          </cell>
          <cell r="I156">
            <v>0</v>
          </cell>
          <cell r="J156">
            <v>327251.78000000003</v>
          </cell>
          <cell r="K156">
            <v>-327251.78000000003</v>
          </cell>
          <cell r="L156">
            <v>0</v>
          </cell>
          <cell r="M156">
            <v>327251.78000000003</v>
          </cell>
          <cell r="N156">
            <v>-327251.78000000003</v>
          </cell>
          <cell r="O156">
            <v>0</v>
          </cell>
          <cell r="P156">
            <v>357142.24</v>
          </cell>
          <cell r="Q156">
            <v>-357142.24</v>
          </cell>
          <cell r="R156">
            <v>0</v>
          </cell>
          <cell r="S156">
            <v>357142.23720832792</v>
          </cell>
          <cell r="T156">
            <v>-357142.23720832792</v>
          </cell>
        </row>
        <row r="157">
          <cell r="G157">
            <v>29</v>
          </cell>
          <cell r="H157">
            <v>291</v>
          </cell>
          <cell r="I157">
            <v>0</v>
          </cell>
          <cell r="J157">
            <v>0</v>
          </cell>
          <cell r="K157">
            <v>0</v>
          </cell>
          <cell r="L157">
            <v>0</v>
          </cell>
          <cell r="M157">
            <v>0</v>
          </cell>
          <cell r="N157">
            <v>0</v>
          </cell>
          <cell r="O157">
            <v>0</v>
          </cell>
          <cell r="P157">
            <v>0</v>
          </cell>
          <cell r="Q157">
            <v>0</v>
          </cell>
          <cell r="R157">
            <v>0</v>
          </cell>
          <cell r="S157">
            <v>997595.79413613188</v>
          </cell>
          <cell r="T157">
            <v>-997595.79413613188</v>
          </cell>
        </row>
        <row r="158">
          <cell r="G158">
            <v>29</v>
          </cell>
          <cell r="H158">
            <v>298</v>
          </cell>
          <cell r="I158">
            <v>0.08</v>
          </cell>
          <cell r="J158">
            <v>0</v>
          </cell>
          <cell r="K158">
            <v>0.08</v>
          </cell>
          <cell r="L158">
            <v>0</v>
          </cell>
          <cell r="M158">
            <v>434395.5</v>
          </cell>
          <cell r="N158">
            <v>-434395.5</v>
          </cell>
          <cell r="O158">
            <v>0</v>
          </cell>
          <cell r="P158">
            <v>284058.17</v>
          </cell>
          <cell r="Q158">
            <v>-284058.17</v>
          </cell>
          <cell r="R158">
            <v>0</v>
          </cell>
          <cell r="S158">
            <v>380375.17083827977</v>
          </cell>
          <cell r="T158">
            <v>-380375.17083827977</v>
          </cell>
        </row>
        <row r="159">
          <cell r="G159">
            <v>31</v>
          </cell>
          <cell r="H159">
            <v>312</v>
          </cell>
          <cell r="I159">
            <v>0</v>
          </cell>
          <cell r="J159">
            <v>0</v>
          </cell>
          <cell r="K159">
            <v>0</v>
          </cell>
          <cell r="L159">
            <v>0</v>
          </cell>
          <cell r="M159">
            <v>0</v>
          </cell>
          <cell r="N159">
            <v>0</v>
          </cell>
          <cell r="O159">
            <v>0</v>
          </cell>
          <cell r="P159">
            <v>0</v>
          </cell>
          <cell r="Q159">
            <v>0</v>
          </cell>
          <cell r="R159">
            <v>0</v>
          </cell>
          <cell r="S159">
            <v>0</v>
          </cell>
          <cell r="T159">
            <v>0</v>
          </cell>
        </row>
        <row r="160">
          <cell r="G160">
            <v>31</v>
          </cell>
          <cell r="H160">
            <v>312</v>
          </cell>
          <cell r="I160">
            <v>0</v>
          </cell>
          <cell r="J160">
            <v>0</v>
          </cell>
          <cell r="K160">
            <v>0</v>
          </cell>
          <cell r="L160">
            <v>0</v>
          </cell>
          <cell r="M160">
            <v>0</v>
          </cell>
          <cell r="N160">
            <v>0</v>
          </cell>
          <cell r="O160">
            <v>0.01</v>
          </cell>
          <cell r="P160">
            <v>0</v>
          </cell>
          <cell r="Q160">
            <v>0.01</v>
          </cell>
          <cell r="R160">
            <v>0</v>
          </cell>
          <cell r="S160">
            <v>0</v>
          </cell>
          <cell r="T160">
            <v>0</v>
          </cell>
        </row>
        <row r="161">
          <cell r="G161">
            <v>31</v>
          </cell>
          <cell r="H161">
            <v>312</v>
          </cell>
          <cell r="I161">
            <v>0</v>
          </cell>
          <cell r="J161">
            <v>0</v>
          </cell>
          <cell r="K161">
            <v>0</v>
          </cell>
          <cell r="L161">
            <v>0</v>
          </cell>
          <cell r="M161">
            <v>0</v>
          </cell>
          <cell r="N161">
            <v>0</v>
          </cell>
          <cell r="O161">
            <v>0</v>
          </cell>
          <cell r="P161">
            <v>0</v>
          </cell>
          <cell r="Q161">
            <v>0</v>
          </cell>
          <cell r="R161">
            <v>0</v>
          </cell>
          <cell r="S161">
            <v>0</v>
          </cell>
          <cell r="T161">
            <v>0</v>
          </cell>
        </row>
        <row r="162">
          <cell r="G162">
            <v>31</v>
          </cell>
          <cell r="H162">
            <v>312</v>
          </cell>
          <cell r="I162">
            <v>0</v>
          </cell>
          <cell r="J162">
            <v>0</v>
          </cell>
          <cell r="K162">
            <v>0</v>
          </cell>
          <cell r="L162">
            <v>0</v>
          </cell>
          <cell r="M162">
            <v>0</v>
          </cell>
          <cell r="N162">
            <v>0</v>
          </cell>
          <cell r="O162">
            <v>0</v>
          </cell>
          <cell r="P162">
            <v>0</v>
          </cell>
          <cell r="Q162">
            <v>0</v>
          </cell>
          <cell r="R162">
            <v>0</v>
          </cell>
          <cell r="S162">
            <v>0</v>
          </cell>
          <cell r="T162">
            <v>0</v>
          </cell>
        </row>
        <row r="163">
          <cell r="G163">
            <v>31</v>
          </cell>
          <cell r="H163">
            <v>312</v>
          </cell>
          <cell r="I163">
            <v>0</v>
          </cell>
          <cell r="J163">
            <v>0</v>
          </cell>
          <cell r="K163">
            <v>0</v>
          </cell>
          <cell r="L163">
            <v>0</v>
          </cell>
          <cell r="M163">
            <v>0</v>
          </cell>
          <cell r="N163">
            <v>0</v>
          </cell>
          <cell r="O163">
            <v>0</v>
          </cell>
          <cell r="P163">
            <v>0</v>
          </cell>
          <cell r="Q163">
            <v>0</v>
          </cell>
          <cell r="R163">
            <v>0</v>
          </cell>
          <cell r="S163">
            <v>0</v>
          </cell>
          <cell r="T163">
            <v>0</v>
          </cell>
        </row>
        <row r="164">
          <cell r="G164">
            <v>31</v>
          </cell>
          <cell r="H164">
            <v>312</v>
          </cell>
          <cell r="I164">
            <v>0</v>
          </cell>
          <cell r="J164">
            <v>0</v>
          </cell>
          <cell r="K164">
            <v>0</v>
          </cell>
          <cell r="L164">
            <v>0</v>
          </cell>
          <cell r="M164">
            <v>0</v>
          </cell>
          <cell r="N164">
            <v>0</v>
          </cell>
          <cell r="O164">
            <v>0</v>
          </cell>
          <cell r="P164">
            <v>0</v>
          </cell>
          <cell r="Q164">
            <v>0</v>
          </cell>
          <cell r="R164">
            <v>0</v>
          </cell>
          <cell r="S164">
            <v>0</v>
          </cell>
          <cell r="T164">
            <v>0</v>
          </cell>
        </row>
        <row r="165">
          <cell r="G165">
            <v>31</v>
          </cell>
          <cell r="H165">
            <v>313</v>
          </cell>
          <cell r="I165">
            <v>0</v>
          </cell>
          <cell r="J165">
            <v>0</v>
          </cell>
          <cell r="K165">
            <v>0</v>
          </cell>
          <cell r="L165">
            <v>0</v>
          </cell>
          <cell r="M165">
            <v>0</v>
          </cell>
          <cell r="N165">
            <v>0</v>
          </cell>
          <cell r="O165">
            <v>0</v>
          </cell>
          <cell r="P165">
            <v>0</v>
          </cell>
          <cell r="Q165">
            <v>0</v>
          </cell>
          <cell r="R165">
            <v>0</v>
          </cell>
          <cell r="S165">
            <v>0</v>
          </cell>
          <cell r="T165">
            <v>0</v>
          </cell>
        </row>
        <row r="166">
          <cell r="G166">
            <v>31</v>
          </cell>
          <cell r="H166">
            <v>313</v>
          </cell>
          <cell r="I166">
            <v>0</v>
          </cell>
          <cell r="J166">
            <v>0</v>
          </cell>
          <cell r="K166">
            <v>0</v>
          </cell>
          <cell r="L166">
            <v>0</v>
          </cell>
          <cell r="M166">
            <v>0</v>
          </cell>
          <cell r="N166">
            <v>0</v>
          </cell>
          <cell r="O166">
            <v>0</v>
          </cell>
          <cell r="P166">
            <v>0</v>
          </cell>
          <cell r="Q166">
            <v>0</v>
          </cell>
          <cell r="R166">
            <v>0</v>
          </cell>
          <cell r="S166">
            <v>0</v>
          </cell>
          <cell r="T166">
            <v>0</v>
          </cell>
        </row>
        <row r="167">
          <cell r="G167">
            <v>31</v>
          </cell>
          <cell r="H167">
            <v>313</v>
          </cell>
          <cell r="I167">
            <v>0</v>
          </cell>
          <cell r="J167">
            <v>0</v>
          </cell>
          <cell r="K167">
            <v>0</v>
          </cell>
          <cell r="L167">
            <v>0</v>
          </cell>
          <cell r="M167">
            <v>0</v>
          </cell>
          <cell r="N167">
            <v>0</v>
          </cell>
          <cell r="O167">
            <v>0</v>
          </cell>
          <cell r="P167">
            <v>0</v>
          </cell>
          <cell r="Q167">
            <v>0</v>
          </cell>
          <cell r="R167">
            <v>0</v>
          </cell>
          <cell r="S167">
            <v>0</v>
          </cell>
          <cell r="T167">
            <v>0</v>
          </cell>
        </row>
        <row r="168">
          <cell r="G168">
            <v>31</v>
          </cell>
          <cell r="H168">
            <v>313</v>
          </cell>
          <cell r="I168">
            <v>0</v>
          </cell>
          <cell r="J168">
            <v>0</v>
          </cell>
          <cell r="K168">
            <v>0</v>
          </cell>
          <cell r="L168">
            <v>0</v>
          </cell>
          <cell r="M168">
            <v>0</v>
          </cell>
          <cell r="N168">
            <v>0</v>
          </cell>
          <cell r="O168">
            <v>0</v>
          </cell>
          <cell r="P168">
            <v>0</v>
          </cell>
          <cell r="Q168">
            <v>0</v>
          </cell>
          <cell r="R168">
            <v>0</v>
          </cell>
          <cell r="S168">
            <v>0</v>
          </cell>
          <cell r="T168">
            <v>0</v>
          </cell>
        </row>
        <row r="169">
          <cell r="G169">
            <v>31</v>
          </cell>
          <cell r="H169">
            <v>313</v>
          </cell>
          <cell r="I169">
            <v>0</v>
          </cell>
          <cell r="J169">
            <v>0</v>
          </cell>
          <cell r="K169">
            <v>0</v>
          </cell>
          <cell r="L169">
            <v>0</v>
          </cell>
          <cell r="M169">
            <v>0</v>
          </cell>
          <cell r="N169">
            <v>0</v>
          </cell>
          <cell r="O169">
            <v>0</v>
          </cell>
          <cell r="P169">
            <v>0</v>
          </cell>
          <cell r="Q169">
            <v>0</v>
          </cell>
          <cell r="R169">
            <v>0</v>
          </cell>
          <cell r="S169">
            <v>0</v>
          </cell>
          <cell r="T169">
            <v>0</v>
          </cell>
        </row>
        <row r="170">
          <cell r="G170">
            <v>31</v>
          </cell>
          <cell r="H170">
            <v>317</v>
          </cell>
          <cell r="I170">
            <v>0</v>
          </cell>
          <cell r="J170">
            <v>0</v>
          </cell>
          <cell r="K170">
            <v>0</v>
          </cell>
          <cell r="L170">
            <v>0</v>
          </cell>
          <cell r="M170">
            <v>0</v>
          </cell>
          <cell r="N170">
            <v>0</v>
          </cell>
          <cell r="O170">
            <v>0</v>
          </cell>
          <cell r="P170">
            <v>0</v>
          </cell>
          <cell r="Q170">
            <v>0</v>
          </cell>
          <cell r="R170">
            <v>0</v>
          </cell>
          <cell r="S170">
            <v>0</v>
          </cell>
          <cell r="T170">
            <v>0</v>
          </cell>
        </row>
        <row r="171">
          <cell r="G171">
            <v>31</v>
          </cell>
          <cell r="H171">
            <v>317</v>
          </cell>
          <cell r="I171">
            <v>0</v>
          </cell>
          <cell r="J171">
            <v>0</v>
          </cell>
          <cell r="K171">
            <v>0</v>
          </cell>
          <cell r="L171">
            <v>0</v>
          </cell>
          <cell r="M171">
            <v>0</v>
          </cell>
          <cell r="N171">
            <v>0</v>
          </cell>
          <cell r="O171">
            <v>0</v>
          </cell>
          <cell r="P171">
            <v>0</v>
          </cell>
          <cell r="Q171">
            <v>0</v>
          </cell>
          <cell r="R171">
            <v>0</v>
          </cell>
          <cell r="S171">
            <v>0</v>
          </cell>
          <cell r="T171">
            <v>0</v>
          </cell>
        </row>
        <row r="172">
          <cell r="G172">
            <v>31</v>
          </cell>
          <cell r="H172">
            <v>317</v>
          </cell>
          <cell r="I172">
            <v>0</v>
          </cell>
          <cell r="J172">
            <v>0</v>
          </cell>
          <cell r="K172">
            <v>0</v>
          </cell>
          <cell r="L172">
            <v>0</v>
          </cell>
          <cell r="M172">
            <v>0</v>
          </cell>
          <cell r="N172">
            <v>0</v>
          </cell>
          <cell r="O172">
            <v>0</v>
          </cell>
          <cell r="P172">
            <v>0</v>
          </cell>
          <cell r="Q172">
            <v>0</v>
          </cell>
          <cell r="R172">
            <v>0</v>
          </cell>
          <cell r="S172">
            <v>0</v>
          </cell>
          <cell r="T172">
            <v>0</v>
          </cell>
        </row>
        <row r="173">
          <cell r="G173">
            <v>31</v>
          </cell>
          <cell r="H173">
            <v>317</v>
          </cell>
          <cell r="I173">
            <v>0</v>
          </cell>
          <cell r="J173">
            <v>0</v>
          </cell>
          <cell r="K173">
            <v>0</v>
          </cell>
          <cell r="L173">
            <v>0</v>
          </cell>
          <cell r="M173">
            <v>0</v>
          </cell>
          <cell r="N173">
            <v>0</v>
          </cell>
          <cell r="O173">
            <v>0</v>
          </cell>
          <cell r="P173">
            <v>0</v>
          </cell>
          <cell r="Q173">
            <v>0</v>
          </cell>
          <cell r="R173">
            <v>0</v>
          </cell>
          <cell r="S173">
            <v>0</v>
          </cell>
          <cell r="T173">
            <v>0</v>
          </cell>
        </row>
        <row r="174">
          <cell r="G174">
            <v>31</v>
          </cell>
          <cell r="H174">
            <v>317</v>
          </cell>
          <cell r="I174">
            <v>0</v>
          </cell>
          <cell r="J174">
            <v>0</v>
          </cell>
          <cell r="K174">
            <v>0</v>
          </cell>
          <cell r="L174">
            <v>0</v>
          </cell>
          <cell r="M174">
            <v>0</v>
          </cell>
          <cell r="N174">
            <v>0</v>
          </cell>
          <cell r="O174">
            <v>0</v>
          </cell>
          <cell r="P174">
            <v>0</v>
          </cell>
          <cell r="Q174">
            <v>0</v>
          </cell>
          <cell r="R174">
            <v>0</v>
          </cell>
          <cell r="S174">
            <v>0</v>
          </cell>
          <cell r="T174">
            <v>0</v>
          </cell>
        </row>
        <row r="175">
          <cell r="G175">
            <v>32</v>
          </cell>
          <cell r="H175">
            <v>321</v>
          </cell>
          <cell r="I175">
            <v>6847802.75</v>
          </cell>
          <cell r="J175">
            <v>0</v>
          </cell>
          <cell r="K175">
            <v>6847802.75</v>
          </cell>
          <cell r="L175">
            <v>7930486.5099999998</v>
          </cell>
          <cell r="M175">
            <v>0</v>
          </cell>
          <cell r="N175">
            <v>7930486.5099999998</v>
          </cell>
          <cell r="O175">
            <v>7893843.4900000002</v>
          </cell>
          <cell r="P175">
            <v>0</v>
          </cell>
          <cell r="Q175">
            <v>7893843.4900000002</v>
          </cell>
          <cell r="R175">
            <v>7359868.4819584806</v>
          </cell>
          <cell r="S175">
            <v>0</v>
          </cell>
          <cell r="T175">
            <v>7359868.4819584806</v>
          </cell>
        </row>
        <row r="176">
          <cell r="G176">
            <v>32</v>
          </cell>
          <cell r="H176">
            <v>321</v>
          </cell>
          <cell r="I176">
            <v>10693384.25</v>
          </cell>
          <cell r="J176">
            <v>0</v>
          </cell>
          <cell r="K176">
            <v>10693384.25</v>
          </cell>
          <cell r="L176">
            <v>10311651.779999999</v>
          </cell>
          <cell r="M176">
            <v>0</v>
          </cell>
          <cell r="N176">
            <v>10311651.779999999</v>
          </cell>
          <cell r="O176">
            <v>8727505.5099999998</v>
          </cell>
          <cell r="P176">
            <v>0</v>
          </cell>
          <cell r="Q176">
            <v>8727505.5099999998</v>
          </cell>
          <cell r="R176">
            <v>8825897.4371764045</v>
          </cell>
          <cell r="S176">
            <v>0</v>
          </cell>
          <cell r="T176">
            <v>8825897.4371764045</v>
          </cell>
        </row>
        <row r="177">
          <cell r="G177">
            <v>32</v>
          </cell>
          <cell r="H177">
            <v>321</v>
          </cell>
          <cell r="I177">
            <v>3904849.4</v>
          </cell>
          <cell r="J177">
            <v>0</v>
          </cell>
          <cell r="K177">
            <v>3904849.4</v>
          </cell>
          <cell r="L177">
            <v>4354584.68</v>
          </cell>
          <cell r="M177">
            <v>0</v>
          </cell>
          <cell r="N177">
            <v>4354584.68</v>
          </cell>
          <cell r="O177">
            <v>3206505.24</v>
          </cell>
          <cell r="P177">
            <v>0</v>
          </cell>
          <cell r="Q177">
            <v>3206505.24</v>
          </cell>
          <cell r="R177">
            <v>3911672.6239762171</v>
          </cell>
          <cell r="S177">
            <v>0</v>
          </cell>
          <cell r="T177">
            <v>3911672.6239762171</v>
          </cell>
        </row>
        <row r="178">
          <cell r="G178">
            <v>32</v>
          </cell>
          <cell r="H178">
            <v>325</v>
          </cell>
          <cell r="I178">
            <v>0</v>
          </cell>
          <cell r="J178">
            <v>0</v>
          </cell>
          <cell r="K178">
            <v>0</v>
          </cell>
          <cell r="L178">
            <v>0</v>
          </cell>
          <cell r="M178">
            <v>0</v>
          </cell>
          <cell r="N178">
            <v>0</v>
          </cell>
          <cell r="O178">
            <v>14140.11</v>
          </cell>
          <cell r="P178">
            <v>0</v>
          </cell>
          <cell r="Q178">
            <v>14140.11</v>
          </cell>
          <cell r="R178">
            <v>3753.4242475633723</v>
          </cell>
          <cell r="S178">
            <v>0</v>
          </cell>
          <cell r="T178">
            <v>3753.4242475633723</v>
          </cell>
        </row>
        <row r="179">
          <cell r="G179">
            <v>36</v>
          </cell>
          <cell r="H179">
            <v>361</v>
          </cell>
          <cell r="I179">
            <v>0</v>
          </cell>
          <cell r="J179">
            <v>0</v>
          </cell>
          <cell r="K179">
            <v>0</v>
          </cell>
          <cell r="L179">
            <v>0</v>
          </cell>
          <cell r="M179">
            <v>0</v>
          </cell>
          <cell r="N179">
            <v>0</v>
          </cell>
          <cell r="O179">
            <v>0.02</v>
          </cell>
          <cell r="P179">
            <v>0</v>
          </cell>
          <cell r="Q179">
            <v>0.02</v>
          </cell>
          <cell r="R179">
            <v>53744.440897437176</v>
          </cell>
          <cell r="S179">
            <v>0</v>
          </cell>
          <cell r="T179">
            <v>53744.440897437176</v>
          </cell>
        </row>
        <row r="180">
          <cell r="G180">
            <v>38</v>
          </cell>
          <cell r="H180">
            <v>380</v>
          </cell>
          <cell r="I180">
            <v>0</v>
          </cell>
          <cell r="J180">
            <v>0</v>
          </cell>
          <cell r="K180">
            <v>0</v>
          </cell>
          <cell r="L180">
            <v>0</v>
          </cell>
          <cell r="M180">
            <v>0</v>
          </cell>
          <cell r="N180">
            <v>0</v>
          </cell>
          <cell r="O180">
            <v>0</v>
          </cell>
          <cell r="P180">
            <v>0</v>
          </cell>
          <cell r="Q180">
            <v>0</v>
          </cell>
          <cell r="R180">
            <v>0</v>
          </cell>
          <cell r="S180">
            <v>0</v>
          </cell>
          <cell r="T180">
            <v>0</v>
          </cell>
        </row>
        <row r="181">
          <cell r="G181">
            <v>39</v>
          </cell>
          <cell r="H181">
            <v>390</v>
          </cell>
          <cell r="I181">
            <v>0</v>
          </cell>
          <cell r="J181">
            <v>529893.56000000006</v>
          </cell>
          <cell r="K181">
            <v>-529893.56000000006</v>
          </cell>
          <cell r="L181">
            <v>0</v>
          </cell>
          <cell r="M181">
            <v>916442.86</v>
          </cell>
          <cell r="N181">
            <v>-916442.86</v>
          </cell>
          <cell r="O181">
            <v>0</v>
          </cell>
          <cell r="P181">
            <v>794576.05</v>
          </cell>
          <cell r="Q181">
            <v>-794576.05</v>
          </cell>
          <cell r="R181">
            <v>0</v>
          </cell>
          <cell r="S181">
            <v>1012693.3889326722</v>
          </cell>
          <cell r="T181">
            <v>-1012693.3889326722</v>
          </cell>
        </row>
        <row r="182">
          <cell r="G182">
            <v>41</v>
          </cell>
          <cell r="H182">
            <v>411</v>
          </cell>
          <cell r="I182">
            <v>40342773.920000002</v>
          </cell>
          <cell r="J182">
            <v>0</v>
          </cell>
          <cell r="K182">
            <v>40342773.920000002</v>
          </cell>
          <cell r="L182">
            <v>40342773.920000002</v>
          </cell>
          <cell r="M182">
            <v>0</v>
          </cell>
          <cell r="N182">
            <v>40342773.920000002</v>
          </cell>
          <cell r="O182">
            <v>40342773.920000002</v>
          </cell>
          <cell r="P182">
            <v>0</v>
          </cell>
          <cell r="Q182">
            <v>40342773.920000002</v>
          </cell>
          <cell r="R182">
            <v>40342773.919853151</v>
          </cell>
          <cell r="S182">
            <v>0</v>
          </cell>
          <cell r="T182">
            <v>40342773.919853151</v>
          </cell>
        </row>
        <row r="183">
          <cell r="G183">
            <v>41</v>
          </cell>
          <cell r="H183">
            <v>411</v>
          </cell>
          <cell r="I183">
            <v>0</v>
          </cell>
          <cell r="J183">
            <v>0</v>
          </cell>
          <cell r="K183">
            <v>0</v>
          </cell>
          <cell r="L183">
            <v>0</v>
          </cell>
          <cell r="M183">
            <v>0</v>
          </cell>
          <cell r="N183">
            <v>0</v>
          </cell>
          <cell r="O183">
            <v>0</v>
          </cell>
          <cell r="P183">
            <v>0</v>
          </cell>
          <cell r="Q183">
            <v>0</v>
          </cell>
          <cell r="R183">
            <v>0</v>
          </cell>
          <cell r="S183">
            <v>0</v>
          </cell>
          <cell r="T183">
            <v>0</v>
          </cell>
        </row>
        <row r="184">
          <cell r="G184">
            <v>41</v>
          </cell>
          <cell r="H184">
            <v>411</v>
          </cell>
          <cell r="I184">
            <v>0</v>
          </cell>
          <cell r="J184">
            <v>0</v>
          </cell>
          <cell r="K184">
            <v>0</v>
          </cell>
          <cell r="L184">
            <v>0</v>
          </cell>
          <cell r="M184">
            <v>0</v>
          </cell>
          <cell r="N184">
            <v>0</v>
          </cell>
          <cell r="O184">
            <v>0</v>
          </cell>
          <cell r="P184">
            <v>0.01</v>
          </cell>
          <cell r="Q184">
            <v>-0.01</v>
          </cell>
          <cell r="R184">
            <v>0</v>
          </cell>
          <cell r="S184">
            <v>0</v>
          </cell>
          <cell r="T184">
            <v>0</v>
          </cell>
        </row>
        <row r="185">
          <cell r="G185">
            <v>42</v>
          </cell>
          <cell r="H185">
            <v>421</v>
          </cell>
          <cell r="I185">
            <v>5125159.68</v>
          </cell>
          <cell r="J185">
            <v>0</v>
          </cell>
          <cell r="K185">
            <v>5125159.68</v>
          </cell>
          <cell r="L185">
            <v>5075279.8899999997</v>
          </cell>
          <cell r="M185">
            <v>0</v>
          </cell>
          <cell r="N185">
            <v>5075279.8899999997</v>
          </cell>
          <cell r="O185">
            <v>8990843.3900000006</v>
          </cell>
          <cell r="P185">
            <v>0</v>
          </cell>
          <cell r="Q185">
            <v>8990843.3900000006</v>
          </cell>
          <cell r="R185">
            <v>4842800.1516345609</v>
          </cell>
          <cell r="S185">
            <v>0</v>
          </cell>
          <cell r="T185">
            <v>4842800.1516345609</v>
          </cell>
        </row>
        <row r="186">
          <cell r="G186">
            <v>42</v>
          </cell>
          <cell r="H186">
            <v>421</v>
          </cell>
          <cell r="I186">
            <v>0</v>
          </cell>
          <cell r="J186">
            <v>0</v>
          </cell>
          <cell r="K186">
            <v>0</v>
          </cell>
          <cell r="L186">
            <v>0</v>
          </cell>
          <cell r="M186">
            <v>0</v>
          </cell>
          <cell r="N186">
            <v>0</v>
          </cell>
          <cell r="O186">
            <v>0</v>
          </cell>
          <cell r="P186">
            <v>0</v>
          </cell>
          <cell r="Q186">
            <v>0</v>
          </cell>
          <cell r="R186">
            <v>0</v>
          </cell>
          <cell r="S186">
            <v>0</v>
          </cell>
          <cell r="T186">
            <v>0</v>
          </cell>
        </row>
        <row r="187">
          <cell r="G187">
            <v>42</v>
          </cell>
          <cell r="H187">
            <v>422</v>
          </cell>
          <cell r="I187">
            <v>21129967.210000001</v>
          </cell>
          <cell r="J187">
            <v>0</v>
          </cell>
          <cell r="K187">
            <v>21129967.210000001</v>
          </cell>
          <cell r="L187">
            <v>20155557.66</v>
          </cell>
          <cell r="M187">
            <v>0</v>
          </cell>
          <cell r="N187">
            <v>20155557.66</v>
          </cell>
          <cell r="O187">
            <v>26534490.789999999</v>
          </cell>
          <cell r="P187">
            <v>0</v>
          </cell>
          <cell r="Q187">
            <v>26534490.789999999</v>
          </cell>
          <cell r="R187">
            <v>23450459.806865454</v>
          </cell>
          <cell r="S187">
            <v>0</v>
          </cell>
          <cell r="T187">
            <v>23450459.806865454</v>
          </cell>
        </row>
        <row r="188">
          <cell r="G188">
            <v>42</v>
          </cell>
          <cell r="H188">
            <v>422</v>
          </cell>
          <cell r="I188">
            <v>27643971.809999999</v>
          </cell>
          <cell r="J188">
            <v>0</v>
          </cell>
          <cell r="K188">
            <v>27643971.809999999</v>
          </cell>
          <cell r="L188">
            <v>27847878.289999999</v>
          </cell>
          <cell r="M188">
            <v>0</v>
          </cell>
          <cell r="N188">
            <v>27847878.289999999</v>
          </cell>
          <cell r="O188">
            <v>29575531.91</v>
          </cell>
          <cell r="P188">
            <v>0</v>
          </cell>
          <cell r="Q188">
            <v>29575531.91</v>
          </cell>
          <cell r="R188">
            <v>20815108.099480253</v>
          </cell>
          <cell r="S188">
            <v>0</v>
          </cell>
          <cell r="T188">
            <v>20815108.099480253</v>
          </cell>
        </row>
        <row r="189">
          <cell r="G189">
            <v>42</v>
          </cell>
          <cell r="H189">
            <v>422</v>
          </cell>
          <cell r="I189">
            <v>0</v>
          </cell>
          <cell r="J189">
            <v>0</v>
          </cell>
          <cell r="K189">
            <v>0</v>
          </cell>
          <cell r="L189">
            <v>0</v>
          </cell>
          <cell r="M189">
            <v>0</v>
          </cell>
          <cell r="N189">
            <v>0</v>
          </cell>
          <cell r="O189">
            <v>0</v>
          </cell>
          <cell r="P189">
            <v>0</v>
          </cell>
          <cell r="Q189">
            <v>0</v>
          </cell>
          <cell r="R189">
            <v>0</v>
          </cell>
          <cell r="S189">
            <v>0</v>
          </cell>
          <cell r="T189">
            <v>0</v>
          </cell>
        </row>
        <row r="190">
          <cell r="G190">
            <v>42</v>
          </cell>
          <cell r="H190">
            <v>422</v>
          </cell>
          <cell r="I190">
            <v>0</v>
          </cell>
          <cell r="J190">
            <v>0</v>
          </cell>
          <cell r="K190">
            <v>0</v>
          </cell>
          <cell r="L190">
            <v>0</v>
          </cell>
          <cell r="M190">
            <v>0</v>
          </cell>
          <cell r="N190">
            <v>0</v>
          </cell>
          <cell r="O190">
            <v>0</v>
          </cell>
          <cell r="P190">
            <v>0</v>
          </cell>
          <cell r="Q190">
            <v>0</v>
          </cell>
          <cell r="R190">
            <v>0</v>
          </cell>
          <cell r="S190">
            <v>0</v>
          </cell>
          <cell r="T190">
            <v>0</v>
          </cell>
        </row>
        <row r="191">
          <cell r="G191">
            <v>42</v>
          </cell>
          <cell r="H191">
            <v>423</v>
          </cell>
          <cell r="I191">
            <v>28977844.190000001</v>
          </cell>
          <cell r="J191">
            <v>0</v>
          </cell>
          <cell r="K191">
            <v>28977844.190000001</v>
          </cell>
          <cell r="L191">
            <v>28630191.940000001</v>
          </cell>
          <cell r="M191">
            <v>0</v>
          </cell>
          <cell r="N191">
            <v>28630191.940000001</v>
          </cell>
          <cell r="O191">
            <v>31975561.210000001</v>
          </cell>
          <cell r="P191">
            <v>0</v>
          </cell>
          <cell r="Q191">
            <v>31975561.210000001</v>
          </cell>
          <cell r="R191">
            <v>30510561.855927214</v>
          </cell>
          <cell r="S191">
            <v>0</v>
          </cell>
          <cell r="T191">
            <v>30510561.855927214</v>
          </cell>
        </row>
        <row r="192">
          <cell r="G192">
            <v>42</v>
          </cell>
          <cell r="H192">
            <v>423</v>
          </cell>
          <cell r="I192">
            <v>3553786.8</v>
          </cell>
          <cell r="J192">
            <v>0</v>
          </cell>
          <cell r="K192">
            <v>3553786.8</v>
          </cell>
          <cell r="L192">
            <v>3394195.12</v>
          </cell>
          <cell r="M192">
            <v>0</v>
          </cell>
          <cell r="N192">
            <v>3394195.12</v>
          </cell>
          <cell r="O192">
            <v>3217451.52</v>
          </cell>
          <cell r="P192">
            <v>0</v>
          </cell>
          <cell r="Q192">
            <v>3217451.52</v>
          </cell>
          <cell r="R192">
            <v>1746054.6931894135</v>
          </cell>
          <cell r="S192">
            <v>0</v>
          </cell>
          <cell r="T192">
            <v>1746054.6931894135</v>
          </cell>
        </row>
        <row r="193">
          <cell r="G193">
            <v>42</v>
          </cell>
          <cell r="H193">
            <v>423</v>
          </cell>
          <cell r="I193">
            <v>0</v>
          </cell>
          <cell r="J193">
            <v>0</v>
          </cell>
          <cell r="K193">
            <v>0</v>
          </cell>
          <cell r="L193">
            <v>0</v>
          </cell>
          <cell r="M193">
            <v>0</v>
          </cell>
          <cell r="N193">
            <v>0</v>
          </cell>
          <cell r="O193">
            <v>0</v>
          </cell>
          <cell r="P193">
            <v>0</v>
          </cell>
          <cell r="Q193">
            <v>0</v>
          </cell>
          <cell r="R193">
            <v>0</v>
          </cell>
          <cell r="S193">
            <v>0</v>
          </cell>
          <cell r="T193">
            <v>0</v>
          </cell>
        </row>
        <row r="194">
          <cell r="G194">
            <v>42</v>
          </cell>
          <cell r="H194">
            <v>423</v>
          </cell>
          <cell r="I194">
            <v>0</v>
          </cell>
          <cell r="J194">
            <v>0</v>
          </cell>
          <cell r="K194">
            <v>0</v>
          </cell>
          <cell r="L194">
            <v>0</v>
          </cell>
          <cell r="M194">
            <v>0</v>
          </cell>
          <cell r="N194">
            <v>0</v>
          </cell>
          <cell r="O194">
            <v>0</v>
          </cell>
          <cell r="P194">
            <v>0</v>
          </cell>
          <cell r="Q194">
            <v>0</v>
          </cell>
          <cell r="R194">
            <v>0</v>
          </cell>
          <cell r="S194">
            <v>0</v>
          </cell>
          <cell r="T194">
            <v>0</v>
          </cell>
        </row>
        <row r="195">
          <cell r="G195">
            <v>42</v>
          </cell>
          <cell r="H195">
            <v>424</v>
          </cell>
          <cell r="I195">
            <v>3203532.69</v>
          </cell>
          <cell r="J195">
            <v>0</v>
          </cell>
          <cell r="K195">
            <v>3203532.69</v>
          </cell>
          <cell r="L195">
            <v>3229487.76</v>
          </cell>
          <cell r="M195">
            <v>0</v>
          </cell>
          <cell r="N195">
            <v>3229487.76</v>
          </cell>
          <cell r="O195">
            <v>2733340.35</v>
          </cell>
          <cell r="P195">
            <v>0</v>
          </cell>
          <cell r="Q195">
            <v>2733340.35</v>
          </cell>
          <cell r="R195">
            <v>2043049.2313524405</v>
          </cell>
          <cell r="S195">
            <v>0</v>
          </cell>
          <cell r="T195">
            <v>2043049.2313524405</v>
          </cell>
        </row>
        <row r="196">
          <cell r="G196">
            <v>42</v>
          </cell>
          <cell r="H196">
            <v>424</v>
          </cell>
          <cell r="I196">
            <v>0</v>
          </cell>
          <cell r="J196">
            <v>0</v>
          </cell>
          <cell r="K196">
            <v>0</v>
          </cell>
          <cell r="L196">
            <v>0</v>
          </cell>
          <cell r="M196">
            <v>0</v>
          </cell>
          <cell r="N196">
            <v>0</v>
          </cell>
          <cell r="O196">
            <v>0</v>
          </cell>
          <cell r="P196">
            <v>0</v>
          </cell>
          <cell r="Q196">
            <v>0</v>
          </cell>
          <cell r="R196">
            <v>0</v>
          </cell>
          <cell r="S196">
            <v>0</v>
          </cell>
          <cell r="T196">
            <v>0</v>
          </cell>
        </row>
        <row r="197">
          <cell r="G197">
            <v>42</v>
          </cell>
          <cell r="H197">
            <v>425</v>
          </cell>
          <cell r="I197">
            <v>1096939.21</v>
          </cell>
          <cell r="J197">
            <v>0</v>
          </cell>
          <cell r="K197">
            <v>1096939.21</v>
          </cell>
          <cell r="L197">
            <v>1281053.08</v>
          </cell>
          <cell r="M197">
            <v>0</v>
          </cell>
          <cell r="N197">
            <v>1281053.08</v>
          </cell>
          <cell r="O197">
            <v>597681.74</v>
          </cell>
          <cell r="P197">
            <v>0</v>
          </cell>
          <cell r="Q197">
            <v>597681.74</v>
          </cell>
          <cell r="R197">
            <v>523490.72734709352</v>
          </cell>
          <cell r="S197">
            <v>0</v>
          </cell>
          <cell r="T197">
            <v>523490.72734709352</v>
          </cell>
        </row>
        <row r="198">
          <cell r="G198">
            <v>42</v>
          </cell>
          <cell r="H198">
            <v>425</v>
          </cell>
          <cell r="I198">
            <v>0</v>
          </cell>
          <cell r="J198">
            <v>0</v>
          </cell>
          <cell r="K198">
            <v>0</v>
          </cell>
          <cell r="L198">
            <v>0</v>
          </cell>
          <cell r="M198">
            <v>0</v>
          </cell>
          <cell r="N198">
            <v>0</v>
          </cell>
          <cell r="O198">
            <v>0</v>
          </cell>
          <cell r="P198">
            <v>0</v>
          </cell>
          <cell r="Q198">
            <v>0</v>
          </cell>
          <cell r="R198">
            <v>0</v>
          </cell>
          <cell r="S198">
            <v>0</v>
          </cell>
          <cell r="T198">
            <v>0</v>
          </cell>
        </row>
        <row r="199">
          <cell r="G199">
            <v>42</v>
          </cell>
          <cell r="H199">
            <v>426</v>
          </cell>
          <cell r="I199">
            <v>1925394.48</v>
          </cell>
          <cell r="J199">
            <v>0</v>
          </cell>
          <cell r="K199">
            <v>1925394.48</v>
          </cell>
          <cell r="L199">
            <v>1928005.73</v>
          </cell>
          <cell r="M199">
            <v>0</v>
          </cell>
          <cell r="N199">
            <v>1928005.73</v>
          </cell>
          <cell r="O199">
            <v>1869390.03</v>
          </cell>
          <cell r="P199">
            <v>0</v>
          </cell>
          <cell r="Q199">
            <v>1869390.03</v>
          </cell>
          <cell r="R199">
            <v>1813972.1970052174</v>
          </cell>
          <cell r="S199">
            <v>0</v>
          </cell>
          <cell r="T199">
            <v>1813972.1970052174</v>
          </cell>
        </row>
        <row r="200">
          <cell r="G200">
            <v>42</v>
          </cell>
          <cell r="H200">
            <v>426</v>
          </cell>
          <cell r="I200">
            <v>3614510.92</v>
          </cell>
          <cell r="J200">
            <v>0</v>
          </cell>
          <cell r="K200">
            <v>3614510.92</v>
          </cell>
          <cell r="L200">
            <v>3485678.61</v>
          </cell>
          <cell r="M200">
            <v>0</v>
          </cell>
          <cell r="N200">
            <v>3485678.61</v>
          </cell>
          <cell r="O200">
            <v>2727704.72</v>
          </cell>
          <cell r="P200">
            <v>0</v>
          </cell>
          <cell r="Q200">
            <v>2727704.72</v>
          </cell>
          <cell r="R200">
            <v>2392648.8662323798</v>
          </cell>
          <cell r="S200">
            <v>0</v>
          </cell>
          <cell r="T200">
            <v>2392648.8662323798</v>
          </cell>
        </row>
        <row r="201">
          <cell r="G201">
            <v>42</v>
          </cell>
          <cell r="H201">
            <v>426</v>
          </cell>
          <cell r="I201">
            <v>0</v>
          </cell>
          <cell r="J201">
            <v>0</v>
          </cell>
          <cell r="K201">
            <v>0</v>
          </cell>
          <cell r="L201">
            <v>0</v>
          </cell>
          <cell r="M201">
            <v>0</v>
          </cell>
          <cell r="N201">
            <v>0</v>
          </cell>
          <cell r="O201">
            <v>0</v>
          </cell>
          <cell r="P201">
            <v>0</v>
          </cell>
          <cell r="Q201">
            <v>0</v>
          </cell>
          <cell r="R201">
            <v>0</v>
          </cell>
          <cell r="S201">
            <v>0</v>
          </cell>
          <cell r="T201">
            <v>0</v>
          </cell>
        </row>
        <row r="202">
          <cell r="G202">
            <v>42</v>
          </cell>
          <cell r="H202">
            <v>426</v>
          </cell>
          <cell r="I202">
            <v>0</v>
          </cell>
          <cell r="J202">
            <v>0</v>
          </cell>
          <cell r="K202">
            <v>0</v>
          </cell>
          <cell r="L202">
            <v>0</v>
          </cell>
          <cell r="M202">
            <v>0</v>
          </cell>
          <cell r="N202">
            <v>0</v>
          </cell>
          <cell r="O202">
            <v>0</v>
          </cell>
          <cell r="P202">
            <v>0</v>
          </cell>
          <cell r="Q202">
            <v>0</v>
          </cell>
          <cell r="R202">
            <v>0</v>
          </cell>
          <cell r="S202">
            <v>0</v>
          </cell>
          <cell r="T202">
            <v>0</v>
          </cell>
        </row>
        <row r="203">
          <cell r="G203">
            <v>42</v>
          </cell>
          <cell r="H203">
            <v>428</v>
          </cell>
          <cell r="I203">
            <v>0</v>
          </cell>
          <cell r="J203">
            <v>0</v>
          </cell>
          <cell r="K203">
            <v>0</v>
          </cell>
          <cell r="L203">
            <v>0</v>
          </cell>
          <cell r="M203">
            <v>0</v>
          </cell>
          <cell r="N203">
            <v>0</v>
          </cell>
          <cell r="O203">
            <v>0</v>
          </cell>
          <cell r="P203">
            <v>0</v>
          </cell>
          <cell r="Q203">
            <v>0</v>
          </cell>
          <cell r="R203">
            <v>0</v>
          </cell>
          <cell r="S203">
            <v>0</v>
          </cell>
          <cell r="T203">
            <v>0</v>
          </cell>
        </row>
        <row r="204">
          <cell r="G204">
            <v>42</v>
          </cell>
          <cell r="H204">
            <v>428</v>
          </cell>
          <cell r="I204">
            <v>0</v>
          </cell>
          <cell r="J204">
            <v>0</v>
          </cell>
          <cell r="K204">
            <v>0</v>
          </cell>
          <cell r="L204">
            <v>0</v>
          </cell>
          <cell r="M204">
            <v>0</v>
          </cell>
          <cell r="N204">
            <v>0</v>
          </cell>
          <cell r="O204">
            <v>0</v>
          </cell>
          <cell r="P204">
            <v>0</v>
          </cell>
          <cell r="Q204">
            <v>0</v>
          </cell>
          <cell r="R204">
            <v>0</v>
          </cell>
          <cell r="S204">
            <v>0</v>
          </cell>
          <cell r="T204">
            <v>0</v>
          </cell>
        </row>
        <row r="205">
          <cell r="G205">
            <v>42</v>
          </cell>
          <cell r="H205">
            <v>429</v>
          </cell>
          <cell r="I205">
            <v>643408.1</v>
          </cell>
          <cell r="J205">
            <v>0</v>
          </cell>
          <cell r="K205">
            <v>643408.1</v>
          </cell>
          <cell r="L205">
            <v>630062.05000000005</v>
          </cell>
          <cell r="M205">
            <v>0</v>
          </cell>
          <cell r="N205">
            <v>630062.05000000005</v>
          </cell>
          <cell r="O205">
            <v>523405.63</v>
          </cell>
          <cell r="P205">
            <v>0</v>
          </cell>
          <cell r="Q205">
            <v>523405.63</v>
          </cell>
          <cell r="R205">
            <v>126345.80660607935</v>
          </cell>
          <cell r="S205">
            <v>0</v>
          </cell>
          <cell r="T205">
            <v>126345.80660607935</v>
          </cell>
        </row>
        <row r="206">
          <cell r="G206">
            <v>42</v>
          </cell>
          <cell r="H206">
            <v>429</v>
          </cell>
          <cell r="I206">
            <v>0</v>
          </cell>
          <cell r="J206">
            <v>0</v>
          </cell>
          <cell r="K206">
            <v>0</v>
          </cell>
          <cell r="L206">
            <v>0</v>
          </cell>
          <cell r="M206">
            <v>0</v>
          </cell>
          <cell r="N206">
            <v>0</v>
          </cell>
          <cell r="O206">
            <v>0</v>
          </cell>
          <cell r="P206">
            <v>0</v>
          </cell>
          <cell r="Q206">
            <v>0</v>
          </cell>
          <cell r="R206">
            <v>0</v>
          </cell>
          <cell r="S206">
            <v>0</v>
          </cell>
          <cell r="T206">
            <v>0</v>
          </cell>
        </row>
        <row r="207">
          <cell r="G207">
            <v>42</v>
          </cell>
          <cell r="H207">
            <v>429</v>
          </cell>
          <cell r="I207">
            <v>0</v>
          </cell>
          <cell r="J207">
            <v>0</v>
          </cell>
          <cell r="K207">
            <v>0</v>
          </cell>
          <cell r="L207">
            <v>0</v>
          </cell>
          <cell r="M207">
            <v>0</v>
          </cell>
          <cell r="N207">
            <v>0</v>
          </cell>
          <cell r="O207">
            <v>0</v>
          </cell>
          <cell r="P207">
            <v>0</v>
          </cell>
          <cell r="Q207">
            <v>0</v>
          </cell>
          <cell r="R207">
            <v>0</v>
          </cell>
          <cell r="S207">
            <v>0</v>
          </cell>
          <cell r="T207">
            <v>0</v>
          </cell>
        </row>
        <row r="208">
          <cell r="G208">
            <v>43</v>
          </cell>
          <cell r="H208">
            <v>431</v>
          </cell>
          <cell r="I208">
            <v>4174878.08</v>
          </cell>
          <cell r="J208">
            <v>0</v>
          </cell>
          <cell r="K208">
            <v>4174878.08</v>
          </cell>
          <cell r="L208">
            <v>4216330.17</v>
          </cell>
          <cell r="M208">
            <v>0</v>
          </cell>
          <cell r="N208">
            <v>4216330.17</v>
          </cell>
          <cell r="O208">
            <v>4209274.92</v>
          </cell>
          <cell r="P208">
            <v>0</v>
          </cell>
          <cell r="Q208">
            <v>4209274.92</v>
          </cell>
          <cell r="R208">
            <v>4202669.0176674211</v>
          </cell>
          <cell r="S208">
            <v>0</v>
          </cell>
          <cell r="T208">
            <v>4202669.0176674211</v>
          </cell>
        </row>
        <row r="209">
          <cell r="G209">
            <v>43</v>
          </cell>
          <cell r="H209">
            <v>431</v>
          </cell>
          <cell r="I209">
            <v>0</v>
          </cell>
          <cell r="J209">
            <v>0</v>
          </cell>
          <cell r="K209">
            <v>0</v>
          </cell>
          <cell r="L209">
            <v>0</v>
          </cell>
          <cell r="M209">
            <v>0</v>
          </cell>
          <cell r="N209">
            <v>0</v>
          </cell>
          <cell r="O209">
            <v>0</v>
          </cell>
          <cell r="P209">
            <v>0</v>
          </cell>
          <cell r="Q209">
            <v>0</v>
          </cell>
          <cell r="R209">
            <v>0</v>
          </cell>
          <cell r="S209">
            <v>0</v>
          </cell>
          <cell r="T209">
            <v>0</v>
          </cell>
        </row>
        <row r="210">
          <cell r="G210">
            <v>43</v>
          </cell>
          <cell r="H210">
            <v>431</v>
          </cell>
          <cell r="I210">
            <v>1147449.5900000001</v>
          </cell>
          <cell r="J210">
            <v>0</v>
          </cell>
          <cell r="K210">
            <v>1147449.5900000001</v>
          </cell>
          <cell r="L210">
            <v>1141814</v>
          </cell>
          <cell r="M210">
            <v>0</v>
          </cell>
          <cell r="N210">
            <v>1141814</v>
          </cell>
          <cell r="O210">
            <v>1111320.07</v>
          </cell>
          <cell r="P210">
            <v>0</v>
          </cell>
          <cell r="Q210">
            <v>1111320.07</v>
          </cell>
          <cell r="R210">
            <v>1078324.7423708863</v>
          </cell>
          <cell r="S210">
            <v>0</v>
          </cell>
          <cell r="T210">
            <v>1078324.7423708863</v>
          </cell>
        </row>
        <row r="211">
          <cell r="G211">
            <v>43</v>
          </cell>
          <cell r="H211">
            <v>431</v>
          </cell>
          <cell r="I211">
            <v>0</v>
          </cell>
          <cell r="J211">
            <v>0</v>
          </cell>
          <cell r="K211">
            <v>0</v>
          </cell>
          <cell r="L211">
            <v>0</v>
          </cell>
          <cell r="M211">
            <v>0</v>
          </cell>
          <cell r="N211">
            <v>0</v>
          </cell>
          <cell r="O211">
            <v>0</v>
          </cell>
          <cell r="P211">
            <v>0</v>
          </cell>
          <cell r="Q211">
            <v>0</v>
          </cell>
          <cell r="R211">
            <v>0</v>
          </cell>
          <cell r="S211">
            <v>0</v>
          </cell>
          <cell r="T211">
            <v>0</v>
          </cell>
        </row>
        <row r="212">
          <cell r="G212">
            <v>43</v>
          </cell>
          <cell r="H212">
            <v>432</v>
          </cell>
          <cell r="I212">
            <v>41076.870000000003</v>
          </cell>
          <cell r="J212">
            <v>0</v>
          </cell>
          <cell r="K212">
            <v>41076.870000000003</v>
          </cell>
          <cell r="L212">
            <v>41076.870000000003</v>
          </cell>
          <cell r="M212">
            <v>0</v>
          </cell>
          <cell r="N212">
            <v>41076.870000000003</v>
          </cell>
          <cell r="O212">
            <v>41076.870000000003</v>
          </cell>
          <cell r="P212">
            <v>0</v>
          </cell>
          <cell r="Q212">
            <v>41076.870000000003</v>
          </cell>
          <cell r="R212">
            <v>41076.874731896132</v>
          </cell>
          <cell r="S212">
            <v>0</v>
          </cell>
          <cell r="T212">
            <v>41076.874731896132</v>
          </cell>
        </row>
        <row r="213">
          <cell r="G213">
            <v>43</v>
          </cell>
          <cell r="H213">
            <v>432</v>
          </cell>
          <cell r="I213">
            <v>0</v>
          </cell>
          <cell r="J213">
            <v>0</v>
          </cell>
          <cell r="K213">
            <v>0</v>
          </cell>
          <cell r="L213">
            <v>0</v>
          </cell>
          <cell r="M213">
            <v>0</v>
          </cell>
          <cell r="N213">
            <v>0</v>
          </cell>
          <cell r="O213">
            <v>0</v>
          </cell>
          <cell r="P213">
            <v>0</v>
          </cell>
          <cell r="Q213">
            <v>0</v>
          </cell>
          <cell r="R213">
            <v>0</v>
          </cell>
          <cell r="S213">
            <v>0</v>
          </cell>
          <cell r="T213">
            <v>0</v>
          </cell>
        </row>
        <row r="214">
          <cell r="G214">
            <v>43</v>
          </cell>
          <cell r="H214">
            <v>433</v>
          </cell>
          <cell r="I214">
            <v>16466107.33</v>
          </cell>
          <cell r="J214">
            <v>0</v>
          </cell>
          <cell r="K214">
            <v>16466107.33</v>
          </cell>
          <cell r="L214">
            <v>16466107.33</v>
          </cell>
          <cell r="M214">
            <v>0</v>
          </cell>
          <cell r="N214">
            <v>16466107.33</v>
          </cell>
          <cell r="O214">
            <v>16466107.33</v>
          </cell>
          <cell r="P214">
            <v>0</v>
          </cell>
          <cell r="Q214">
            <v>16466107.33</v>
          </cell>
          <cell r="R214">
            <v>16466107.341307448</v>
          </cell>
          <cell r="S214">
            <v>0</v>
          </cell>
          <cell r="T214">
            <v>16466107.341307448</v>
          </cell>
        </row>
        <row r="215">
          <cell r="G215">
            <v>43</v>
          </cell>
          <cell r="H215">
            <v>433</v>
          </cell>
          <cell r="I215">
            <v>0</v>
          </cell>
          <cell r="J215">
            <v>0</v>
          </cell>
          <cell r="K215">
            <v>0</v>
          </cell>
          <cell r="L215">
            <v>0</v>
          </cell>
          <cell r="M215">
            <v>0</v>
          </cell>
          <cell r="N215">
            <v>0</v>
          </cell>
          <cell r="O215">
            <v>0</v>
          </cell>
          <cell r="P215">
            <v>0</v>
          </cell>
          <cell r="Q215">
            <v>0</v>
          </cell>
          <cell r="R215">
            <v>0</v>
          </cell>
          <cell r="S215">
            <v>0</v>
          </cell>
          <cell r="T215">
            <v>0</v>
          </cell>
        </row>
        <row r="216">
          <cell r="G216">
            <v>43</v>
          </cell>
          <cell r="H216">
            <v>433</v>
          </cell>
          <cell r="I216">
            <v>9975957.9399999995</v>
          </cell>
          <cell r="J216">
            <v>0</v>
          </cell>
          <cell r="K216">
            <v>9975957.9399999995</v>
          </cell>
          <cell r="L216">
            <v>9975957.9399999995</v>
          </cell>
          <cell r="M216">
            <v>0</v>
          </cell>
          <cell r="N216">
            <v>9975957.9399999995</v>
          </cell>
          <cell r="O216">
            <v>9975957.9399999995</v>
          </cell>
          <cell r="P216">
            <v>0</v>
          </cell>
          <cell r="Q216">
            <v>9975957.9399999995</v>
          </cell>
          <cell r="R216">
            <v>9975957.9413613193</v>
          </cell>
          <cell r="S216">
            <v>0</v>
          </cell>
          <cell r="T216">
            <v>9975957.9413613193</v>
          </cell>
        </row>
        <row r="217">
          <cell r="G217">
            <v>43</v>
          </cell>
          <cell r="H217">
            <v>433</v>
          </cell>
          <cell r="I217">
            <v>0</v>
          </cell>
          <cell r="J217">
            <v>0</v>
          </cell>
          <cell r="K217">
            <v>0</v>
          </cell>
          <cell r="L217">
            <v>0</v>
          </cell>
          <cell r="M217">
            <v>0</v>
          </cell>
          <cell r="N217">
            <v>0</v>
          </cell>
          <cell r="O217">
            <v>0</v>
          </cell>
          <cell r="P217">
            <v>0</v>
          </cell>
          <cell r="Q217">
            <v>0</v>
          </cell>
          <cell r="R217">
            <v>0</v>
          </cell>
          <cell r="S217">
            <v>0</v>
          </cell>
          <cell r="T217">
            <v>0</v>
          </cell>
        </row>
        <row r="218">
          <cell r="G218">
            <v>43</v>
          </cell>
          <cell r="H218">
            <v>433</v>
          </cell>
          <cell r="I218">
            <v>33752.480000000003</v>
          </cell>
          <cell r="J218">
            <v>0</v>
          </cell>
          <cell r="K218">
            <v>33752.480000000003</v>
          </cell>
          <cell r="L218">
            <v>33752.480000000003</v>
          </cell>
          <cell r="M218">
            <v>0</v>
          </cell>
          <cell r="N218">
            <v>33752.480000000003</v>
          </cell>
          <cell r="O218">
            <v>310096.39</v>
          </cell>
          <cell r="P218">
            <v>0</v>
          </cell>
          <cell r="Q218">
            <v>310096.39</v>
          </cell>
          <cell r="R218">
            <v>33850.206003531486</v>
          </cell>
          <cell r="S218">
            <v>0</v>
          </cell>
          <cell r="T218">
            <v>33850.206003531486</v>
          </cell>
        </row>
        <row r="219">
          <cell r="G219">
            <v>43</v>
          </cell>
          <cell r="H219">
            <v>433</v>
          </cell>
          <cell r="I219">
            <v>0</v>
          </cell>
          <cell r="J219">
            <v>0</v>
          </cell>
          <cell r="K219">
            <v>0</v>
          </cell>
          <cell r="L219">
            <v>0</v>
          </cell>
          <cell r="M219">
            <v>0</v>
          </cell>
          <cell r="N219">
            <v>0</v>
          </cell>
          <cell r="O219">
            <v>0</v>
          </cell>
          <cell r="P219">
            <v>0</v>
          </cell>
          <cell r="Q219">
            <v>0</v>
          </cell>
          <cell r="R219">
            <v>0</v>
          </cell>
          <cell r="S219">
            <v>0</v>
          </cell>
          <cell r="T219">
            <v>0</v>
          </cell>
        </row>
        <row r="220">
          <cell r="G220">
            <v>43</v>
          </cell>
          <cell r="H220">
            <v>433</v>
          </cell>
          <cell r="I220">
            <v>222471.93</v>
          </cell>
          <cell r="J220">
            <v>0</v>
          </cell>
          <cell r="K220">
            <v>222471.93</v>
          </cell>
          <cell r="L220">
            <v>222202.08</v>
          </cell>
          <cell r="M220">
            <v>0</v>
          </cell>
          <cell r="N220">
            <v>222202.08</v>
          </cell>
          <cell r="O220">
            <v>221694.43</v>
          </cell>
          <cell r="P220">
            <v>0</v>
          </cell>
          <cell r="Q220">
            <v>221694.43</v>
          </cell>
          <cell r="R220">
            <v>221694.41146836124</v>
          </cell>
          <cell r="S220">
            <v>0</v>
          </cell>
          <cell r="T220">
            <v>221694.41146836124</v>
          </cell>
        </row>
        <row r="221">
          <cell r="G221">
            <v>43</v>
          </cell>
          <cell r="H221">
            <v>433</v>
          </cell>
          <cell r="I221">
            <v>0</v>
          </cell>
          <cell r="J221">
            <v>0</v>
          </cell>
          <cell r="K221">
            <v>0</v>
          </cell>
          <cell r="L221">
            <v>0</v>
          </cell>
          <cell r="M221">
            <v>0</v>
          </cell>
          <cell r="N221">
            <v>0</v>
          </cell>
          <cell r="O221">
            <v>0</v>
          </cell>
          <cell r="P221">
            <v>0</v>
          </cell>
          <cell r="Q221">
            <v>0</v>
          </cell>
          <cell r="R221">
            <v>0</v>
          </cell>
          <cell r="S221">
            <v>0</v>
          </cell>
          <cell r="T221">
            <v>0</v>
          </cell>
        </row>
        <row r="222">
          <cell r="G222">
            <v>43</v>
          </cell>
          <cell r="H222">
            <v>434</v>
          </cell>
          <cell r="I222">
            <v>4194890.3</v>
          </cell>
          <cell r="J222">
            <v>0</v>
          </cell>
          <cell r="K222">
            <v>4194890.3</v>
          </cell>
          <cell r="L222">
            <v>4194890.3</v>
          </cell>
          <cell r="M222">
            <v>0</v>
          </cell>
          <cell r="N222">
            <v>4194890.3</v>
          </cell>
          <cell r="O222">
            <v>4194890.3</v>
          </cell>
          <cell r="P222">
            <v>0</v>
          </cell>
          <cell r="Q222">
            <v>4194890.3</v>
          </cell>
          <cell r="R222">
            <v>4494169.0525832744</v>
          </cell>
          <cell r="S222">
            <v>0</v>
          </cell>
          <cell r="T222">
            <v>4494169.0525832744</v>
          </cell>
        </row>
        <row r="223">
          <cell r="G223">
            <v>43</v>
          </cell>
          <cell r="H223">
            <v>434</v>
          </cell>
          <cell r="I223">
            <v>0</v>
          </cell>
          <cell r="J223">
            <v>0</v>
          </cell>
          <cell r="K223">
            <v>0</v>
          </cell>
          <cell r="L223">
            <v>0</v>
          </cell>
          <cell r="M223">
            <v>0</v>
          </cell>
          <cell r="N223">
            <v>0</v>
          </cell>
          <cell r="O223">
            <v>0</v>
          </cell>
          <cell r="P223">
            <v>0</v>
          </cell>
          <cell r="Q223">
            <v>0</v>
          </cell>
          <cell r="R223">
            <v>0</v>
          </cell>
          <cell r="S223">
            <v>0</v>
          </cell>
          <cell r="T223">
            <v>0</v>
          </cell>
        </row>
        <row r="224">
          <cell r="G224">
            <v>44</v>
          </cell>
          <cell r="H224">
            <v>441</v>
          </cell>
          <cell r="I224">
            <v>1182802.01</v>
          </cell>
          <cell r="J224">
            <v>0</v>
          </cell>
          <cell r="K224">
            <v>1182802.01</v>
          </cell>
          <cell r="L224">
            <v>1404836.28</v>
          </cell>
          <cell r="M224">
            <v>0</v>
          </cell>
          <cell r="N224">
            <v>1404836.28</v>
          </cell>
          <cell r="O224">
            <v>454434.8</v>
          </cell>
          <cell r="P224">
            <v>0</v>
          </cell>
          <cell r="Q224">
            <v>454434.8</v>
          </cell>
          <cell r="R224">
            <v>7259440.9971967563</v>
          </cell>
          <cell r="S224">
            <v>0</v>
          </cell>
          <cell r="T224">
            <v>7259440.9971967563</v>
          </cell>
        </row>
        <row r="225">
          <cell r="G225">
            <v>44</v>
          </cell>
          <cell r="H225">
            <v>441</v>
          </cell>
          <cell r="I225">
            <v>0</v>
          </cell>
          <cell r="J225">
            <v>0</v>
          </cell>
          <cell r="K225">
            <v>0</v>
          </cell>
          <cell r="L225">
            <v>0</v>
          </cell>
          <cell r="M225">
            <v>0</v>
          </cell>
          <cell r="N225">
            <v>0</v>
          </cell>
          <cell r="O225">
            <v>0</v>
          </cell>
          <cell r="P225">
            <v>0</v>
          </cell>
          <cell r="Q225">
            <v>0</v>
          </cell>
          <cell r="R225">
            <v>0</v>
          </cell>
          <cell r="S225">
            <v>0</v>
          </cell>
          <cell r="T225">
            <v>0</v>
          </cell>
        </row>
        <row r="226">
          <cell r="G226">
            <v>48</v>
          </cell>
          <cell r="H226">
            <v>482</v>
          </cell>
          <cell r="I226">
            <v>0</v>
          </cell>
          <cell r="J226">
            <v>5884929.9400000004</v>
          </cell>
          <cell r="K226">
            <v>-5884929.9400000004</v>
          </cell>
          <cell r="L226">
            <v>0</v>
          </cell>
          <cell r="M226">
            <v>5407147.3399999999</v>
          </cell>
          <cell r="N226">
            <v>-5407147.3399999999</v>
          </cell>
          <cell r="O226">
            <v>0</v>
          </cell>
          <cell r="P226">
            <v>3281199.45</v>
          </cell>
          <cell r="Q226">
            <v>-3281199.45</v>
          </cell>
          <cell r="R226">
            <v>0</v>
          </cell>
          <cell r="S226">
            <v>8604585.8830219172</v>
          </cell>
          <cell r="T226">
            <v>-8604585.8830219172</v>
          </cell>
        </row>
        <row r="227">
          <cell r="G227">
            <v>48</v>
          </cell>
          <cell r="H227">
            <v>482</v>
          </cell>
          <cell r="I227">
            <v>0</v>
          </cell>
          <cell r="J227">
            <v>19478043.670000002</v>
          </cell>
          <cell r="K227">
            <v>-19478043.670000002</v>
          </cell>
          <cell r="L227">
            <v>0</v>
          </cell>
          <cell r="M227">
            <v>18947114.84</v>
          </cell>
          <cell r="N227">
            <v>-18947114.84</v>
          </cell>
          <cell r="O227">
            <v>0</v>
          </cell>
          <cell r="P227">
            <v>19668037.16</v>
          </cell>
          <cell r="Q227">
            <v>-19668037.16</v>
          </cell>
          <cell r="R227">
            <v>0</v>
          </cell>
          <cell r="S227">
            <v>12697818.532337068</v>
          </cell>
          <cell r="T227">
            <v>-12697818.532337068</v>
          </cell>
        </row>
        <row r="228">
          <cell r="G228">
            <v>48</v>
          </cell>
          <cell r="H228">
            <v>482</v>
          </cell>
          <cell r="I228">
            <v>0</v>
          </cell>
          <cell r="J228">
            <v>0</v>
          </cell>
          <cell r="K228">
            <v>0</v>
          </cell>
          <cell r="L228">
            <v>0</v>
          </cell>
          <cell r="M228">
            <v>0</v>
          </cell>
          <cell r="N228">
            <v>0</v>
          </cell>
          <cell r="O228">
            <v>0</v>
          </cell>
          <cell r="P228">
            <v>0</v>
          </cell>
          <cell r="Q228">
            <v>0</v>
          </cell>
          <cell r="R228">
            <v>0</v>
          </cell>
          <cell r="S228">
            <v>0</v>
          </cell>
          <cell r="T228">
            <v>0</v>
          </cell>
        </row>
        <row r="229">
          <cell r="G229">
            <v>48</v>
          </cell>
          <cell r="H229">
            <v>482</v>
          </cell>
          <cell r="I229">
            <v>0</v>
          </cell>
          <cell r="J229">
            <v>0</v>
          </cell>
          <cell r="K229">
            <v>0</v>
          </cell>
          <cell r="L229">
            <v>0</v>
          </cell>
          <cell r="M229">
            <v>0</v>
          </cell>
          <cell r="N229">
            <v>0</v>
          </cell>
          <cell r="O229">
            <v>0</v>
          </cell>
          <cell r="P229">
            <v>0</v>
          </cell>
          <cell r="Q229">
            <v>0</v>
          </cell>
          <cell r="R229">
            <v>0</v>
          </cell>
          <cell r="S229">
            <v>0</v>
          </cell>
          <cell r="T229">
            <v>0</v>
          </cell>
        </row>
        <row r="230">
          <cell r="G230">
            <v>48</v>
          </cell>
          <cell r="H230">
            <v>482</v>
          </cell>
          <cell r="I230">
            <v>0</v>
          </cell>
          <cell r="J230">
            <v>17009620.420000002</v>
          </cell>
          <cell r="K230">
            <v>-17009620.420000002</v>
          </cell>
          <cell r="L230">
            <v>0</v>
          </cell>
          <cell r="M230">
            <v>15910868.93</v>
          </cell>
          <cell r="N230">
            <v>-15910868.93</v>
          </cell>
          <cell r="O230">
            <v>0</v>
          </cell>
          <cell r="P230">
            <v>18821076.829999998</v>
          </cell>
          <cell r="Q230">
            <v>-18821076.829999998</v>
          </cell>
          <cell r="R230">
            <v>0</v>
          </cell>
          <cell r="S230">
            <v>18346515.632326093</v>
          </cell>
          <cell r="T230">
            <v>-18346515.632326093</v>
          </cell>
        </row>
        <row r="231">
          <cell r="G231">
            <v>48</v>
          </cell>
          <cell r="H231">
            <v>482</v>
          </cell>
          <cell r="I231">
            <v>0</v>
          </cell>
          <cell r="J231">
            <v>2486847.5299999998</v>
          </cell>
          <cell r="K231">
            <v>-2486847.5299999998</v>
          </cell>
          <cell r="L231">
            <v>0</v>
          </cell>
          <cell r="M231">
            <v>2291416.5499999998</v>
          </cell>
          <cell r="N231">
            <v>-2291416.5499999998</v>
          </cell>
          <cell r="O231">
            <v>0</v>
          </cell>
          <cell r="P231">
            <v>2108124.75</v>
          </cell>
          <cell r="Q231">
            <v>-2108124.75</v>
          </cell>
          <cell r="R231">
            <v>0</v>
          </cell>
          <cell r="S231">
            <v>1223117.5965922128</v>
          </cell>
          <cell r="T231">
            <v>-1223117.5965922128</v>
          </cell>
        </row>
        <row r="232">
          <cell r="G232">
            <v>48</v>
          </cell>
          <cell r="H232">
            <v>482</v>
          </cell>
          <cell r="I232">
            <v>0</v>
          </cell>
          <cell r="J232">
            <v>0</v>
          </cell>
          <cell r="K232">
            <v>0</v>
          </cell>
          <cell r="L232">
            <v>0</v>
          </cell>
          <cell r="M232">
            <v>0</v>
          </cell>
          <cell r="N232">
            <v>0</v>
          </cell>
          <cell r="O232">
            <v>0</v>
          </cell>
          <cell r="P232">
            <v>0</v>
          </cell>
          <cell r="Q232">
            <v>0</v>
          </cell>
          <cell r="R232">
            <v>0</v>
          </cell>
          <cell r="S232">
            <v>0</v>
          </cell>
          <cell r="T232">
            <v>0</v>
          </cell>
        </row>
        <row r="233">
          <cell r="G233">
            <v>48</v>
          </cell>
          <cell r="H233">
            <v>482</v>
          </cell>
          <cell r="I233">
            <v>0</v>
          </cell>
          <cell r="J233">
            <v>0</v>
          </cell>
          <cell r="K233">
            <v>0</v>
          </cell>
          <cell r="L233">
            <v>0</v>
          </cell>
          <cell r="M233">
            <v>0</v>
          </cell>
          <cell r="N233">
            <v>0</v>
          </cell>
          <cell r="O233">
            <v>0</v>
          </cell>
          <cell r="P233">
            <v>0</v>
          </cell>
          <cell r="Q233">
            <v>0</v>
          </cell>
          <cell r="R233">
            <v>0</v>
          </cell>
          <cell r="S233">
            <v>0</v>
          </cell>
          <cell r="T233">
            <v>0</v>
          </cell>
        </row>
        <row r="234">
          <cell r="G234">
            <v>48</v>
          </cell>
          <cell r="H234">
            <v>482</v>
          </cell>
          <cell r="I234">
            <v>0</v>
          </cell>
          <cell r="J234">
            <v>1700020.6</v>
          </cell>
          <cell r="K234">
            <v>-1700020.6</v>
          </cell>
          <cell r="L234">
            <v>0</v>
          </cell>
          <cell r="M234">
            <v>1584590.9</v>
          </cell>
          <cell r="N234">
            <v>-1584590.9</v>
          </cell>
          <cell r="O234">
            <v>0</v>
          </cell>
          <cell r="P234">
            <v>1443856.48</v>
          </cell>
          <cell r="Q234">
            <v>-1443856.48</v>
          </cell>
          <cell r="R234">
            <v>0</v>
          </cell>
          <cell r="S234">
            <v>1192926.3125866661</v>
          </cell>
          <cell r="T234">
            <v>-1192926.3125866661</v>
          </cell>
        </row>
        <row r="235">
          <cell r="G235">
            <v>48</v>
          </cell>
          <cell r="H235">
            <v>482</v>
          </cell>
          <cell r="I235">
            <v>0</v>
          </cell>
          <cell r="J235">
            <v>0</v>
          </cell>
          <cell r="K235">
            <v>0</v>
          </cell>
          <cell r="L235">
            <v>0</v>
          </cell>
          <cell r="M235">
            <v>0</v>
          </cell>
          <cell r="N235">
            <v>0</v>
          </cell>
          <cell r="O235">
            <v>0</v>
          </cell>
          <cell r="P235">
            <v>0</v>
          </cell>
          <cell r="Q235">
            <v>0</v>
          </cell>
          <cell r="R235">
            <v>0</v>
          </cell>
          <cell r="S235">
            <v>0</v>
          </cell>
          <cell r="T235">
            <v>0</v>
          </cell>
        </row>
        <row r="236">
          <cell r="G236">
            <v>48</v>
          </cell>
          <cell r="H236">
            <v>482</v>
          </cell>
          <cell r="I236">
            <v>0</v>
          </cell>
          <cell r="J236">
            <v>417876.83</v>
          </cell>
          <cell r="K236">
            <v>-417876.83</v>
          </cell>
          <cell r="L236">
            <v>0</v>
          </cell>
          <cell r="M236">
            <v>557008.28</v>
          </cell>
          <cell r="N236">
            <v>-557008.28</v>
          </cell>
          <cell r="O236">
            <v>0</v>
          </cell>
          <cell r="P236">
            <v>445579.14</v>
          </cell>
          <cell r="Q236">
            <v>-445579.14</v>
          </cell>
          <cell r="R236">
            <v>0</v>
          </cell>
          <cell r="S236">
            <v>384664.49855847406</v>
          </cell>
          <cell r="T236">
            <v>-384664.49855847406</v>
          </cell>
        </row>
        <row r="237">
          <cell r="G237">
            <v>48</v>
          </cell>
          <cell r="H237">
            <v>482</v>
          </cell>
          <cell r="I237">
            <v>0</v>
          </cell>
          <cell r="J237">
            <v>0</v>
          </cell>
          <cell r="K237">
            <v>0</v>
          </cell>
          <cell r="L237">
            <v>0</v>
          </cell>
          <cell r="M237">
            <v>0</v>
          </cell>
          <cell r="N237">
            <v>0</v>
          </cell>
          <cell r="O237">
            <v>0</v>
          </cell>
          <cell r="P237">
            <v>0</v>
          </cell>
          <cell r="Q237">
            <v>0</v>
          </cell>
          <cell r="R237">
            <v>0</v>
          </cell>
          <cell r="S237">
            <v>0</v>
          </cell>
          <cell r="T237">
            <v>0</v>
          </cell>
        </row>
        <row r="238">
          <cell r="G238">
            <v>48</v>
          </cell>
          <cell r="H238">
            <v>482</v>
          </cell>
          <cell r="I238">
            <v>0</v>
          </cell>
          <cell r="J238">
            <v>1506269.02</v>
          </cell>
          <cell r="K238">
            <v>-1506269.02</v>
          </cell>
          <cell r="L238">
            <v>0</v>
          </cell>
          <cell r="M238">
            <v>1450482.99</v>
          </cell>
          <cell r="N238">
            <v>-1450482.99</v>
          </cell>
          <cell r="O238">
            <v>0</v>
          </cell>
          <cell r="P238">
            <v>1354038.02</v>
          </cell>
          <cell r="Q238">
            <v>-1354038.02</v>
          </cell>
          <cell r="R238">
            <v>0</v>
          </cell>
          <cell r="S238">
            <v>1254339.077822448</v>
          </cell>
          <cell r="T238">
            <v>-1254339.077822448</v>
          </cell>
        </row>
        <row r="239">
          <cell r="G239">
            <v>48</v>
          </cell>
          <cell r="H239">
            <v>482</v>
          </cell>
          <cell r="I239">
            <v>0</v>
          </cell>
          <cell r="J239">
            <v>2434980.69</v>
          </cell>
          <cell r="K239">
            <v>-2434980.69</v>
          </cell>
          <cell r="L239">
            <v>0</v>
          </cell>
          <cell r="M239">
            <v>2167386.61</v>
          </cell>
          <cell r="N239">
            <v>-2167386.61</v>
          </cell>
          <cell r="O239">
            <v>0</v>
          </cell>
          <cell r="P239">
            <v>1916290.94</v>
          </cell>
          <cell r="Q239">
            <v>-1916290.94</v>
          </cell>
          <cell r="R239">
            <v>0</v>
          </cell>
          <cell r="S239">
            <v>1585397.2775610778</v>
          </cell>
          <cell r="T239">
            <v>-1585397.2775610778</v>
          </cell>
        </row>
        <row r="240">
          <cell r="G240">
            <v>48</v>
          </cell>
          <cell r="H240">
            <v>482</v>
          </cell>
          <cell r="I240">
            <v>0</v>
          </cell>
          <cell r="J240">
            <v>0</v>
          </cell>
          <cell r="K240">
            <v>0</v>
          </cell>
          <cell r="L240">
            <v>0</v>
          </cell>
          <cell r="M240">
            <v>0</v>
          </cell>
          <cell r="N240">
            <v>0</v>
          </cell>
          <cell r="O240">
            <v>0</v>
          </cell>
          <cell r="P240">
            <v>0</v>
          </cell>
          <cell r="Q240">
            <v>0</v>
          </cell>
          <cell r="R240">
            <v>0</v>
          </cell>
          <cell r="S240">
            <v>0</v>
          </cell>
          <cell r="T240">
            <v>0</v>
          </cell>
        </row>
        <row r="241">
          <cell r="G241">
            <v>48</v>
          </cell>
          <cell r="H241">
            <v>482</v>
          </cell>
          <cell r="I241">
            <v>0</v>
          </cell>
          <cell r="J241">
            <v>0</v>
          </cell>
          <cell r="K241">
            <v>0</v>
          </cell>
          <cell r="L241">
            <v>0</v>
          </cell>
          <cell r="M241">
            <v>0</v>
          </cell>
          <cell r="N241">
            <v>0</v>
          </cell>
          <cell r="O241">
            <v>0</v>
          </cell>
          <cell r="P241">
            <v>0</v>
          </cell>
          <cell r="Q241">
            <v>0</v>
          </cell>
          <cell r="R241">
            <v>0</v>
          </cell>
          <cell r="S241">
            <v>0</v>
          </cell>
          <cell r="T241">
            <v>0</v>
          </cell>
        </row>
        <row r="242">
          <cell r="G242">
            <v>48</v>
          </cell>
          <cell r="H242">
            <v>482</v>
          </cell>
          <cell r="I242">
            <v>0</v>
          </cell>
          <cell r="J242">
            <v>0</v>
          </cell>
          <cell r="K242">
            <v>0</v>
          </cell>
          <cell r="L242">
            <v>0</v>
          </cell>
          <cell r="M242">
            <v>0</v>
          </cell>
          <cell r="N242">
            <v>0</v>
          </cell>
          <cell r="O242">
            <v>0</v>
          </cell>
          <cell r="P242">
            <v>0</v>
          </cell>
          <cell r="Q242">
            <v>0</v>
          </cell>
          <cell r="R242">
            <v>0</v>
          </cell>
          <cell r="S242">
            <v>0</v>
          </cell>
          <cell r="T242">
            <v>0</v>
          </cell>
        </row>
        <row r="243">
          <cell r="G243">
            <v>48</v>
          </cell>
          <cell r="H243">
            <v>482</v>
          </cell>
          <cell r="I243">
            <v>0</v>
          </cell>
          <cell r="J243">
            <v>172907.27</v>
          </cell>
          <cell r="K243">
            <v>-172907.27</v>
          </cell>
          <cell r="L243">
            <v>0</v>
          </cell>
          <cell r="M243">
            <v>133115.4</v>
          </cell>
          <cell r="N243">
            <v>-133115.4</v>
          </cell>
          <cell r="O243">
            <v>0</v>
          </cell>
          <cell r="P243">
            <v>97029.119999999995</v>
          </cell>
          <cell r="Q243">
            <v>-97029.119999999995</v>
          </cell>
          <cell r="R243">
            <v>0</v>
          </cell>
          <cell r="S243">
            <v>11868.337307089914</v>
          </cell>
          <cell r="T243">
            <v>-11868.337307089914</v>
          </cell>
        </row>
        <row r="244">
          <cell r="G244">
            <v>48</v>
          </cell>
          <cell r="H244">
            <v>482</v>
          </cell>
          <cell r="I244">
            <v>0</v>
          </cell>
          <cell r="J244">
            <v>0</v>
          </cell>
          <cell r="K244">
            <v>0</v>
          </cell>
          <cell r="L244">
            <v>0</v>
          </cell>
          <cell r="M244">
            <v>0</v>
          </cell>
          <cell r="N244">
            <v>0</v>
          </cell>
          <cell r="O244">
            <v>0</v>
          </cell>
          <cell r="P244">
            <v>0</v>
          </cell>
          <cell r="Q244">
            <v>0</v>
          </cell>
          <cell r="R244">
            <v>0</v>
          </cell>
          <cell r="S244">
            <v>0</v>
          </cell>
          <cell r="T244">
            <v>0</v>
          </cell>
        </row>
        <row r="245">
          <cell r="G245">
            <v>48</v>
          </cell>
          <cell r="H245">
            <v>483</v>
          </cell>
          <cell r="I245">
            <v>0</v>
          </cell>
          <cell r="J245">
            <v>4106792.45</v>
          </cell>
          <cell r="K245">
            <v>-4106792.45</v>
          </cell>
          <cell r="L245">
            <v>0</v>
          </cell>
          <cell r="M245">
            <v>4126029.03</v>
          </cell>
          <cell r="N245">
            <v>-4126029.03</v>
          </cell>
          <cell r="O245">
            <v>0</v>
          </cell>
          <cell r="P245">
            <v>4094944.26</v>
          </cell>
          <cell r="Q245">
            <v>-4094944.26</v>
          </cell>
          <cell r="R245">
            <v>0</v>
          </cell>
          <cell r="S245">
            <v>4039940.1243004361</v>
          </cell>
          <cell r="T245">
            <v>-4039940.1243004361</v>
          </cell>
        </row>
        <row r="246">
          <cell r="G246">
            <v>48</v>
          </cell>
          <cell r="H246">
            <v>483</v>
          </cell>
          <cell r="I246">
            <v>0.01</v>
          </cell>
          <cell r="J246">
            <v>0</v>
          </cell>
          <cell r="K246">
            <v>0.01</v>
          </cell>
          <cell r="L246">
            <v>0.01</v>
          </cell>
          <cell r="M246">
            <v>0</v>
          </cell>
          <cell r="N246">
            <v>0.01</v>
          </cell>
          <cell r="O246">
            <v>0.01</v>
          </cell>
          <cell r="P246">
            <v>0</v>
          </cell>
          <cell r="Q246">
            <v>0.01</v>
          </cell>
          <cell r="R246">
            <v>0</v>
          </cell>
          <cell r="S246">
            <v>0</v>
          </cell>
          <cell r="T246">
            <v>0</v>
          </cell>
        </row>
        <row r="247">
          <cell r="G247">
            <v>48</v>
          </cell>
          <cell r="H247">
            <v>483</v>
          </cell>
          <cell r="I247">
            <v>0</v>
          </cell>
          <cell r="J247">
            <v>934264.23</v>
          </cell>
          <cell r="K247">
            <v>-934264.23</v>
          </cell>
          <cell r="L247">
            <v>0</v>
          </cell>
          <cell r="M247">
            <v>917252.39</v>
          </cell>
          <cell r="N247">
            <v>-917252.39</v>
          </cell>
          <cell r="O247">
            <v>0</v>
          </cell>
          <cell r="P247">
            <v>885803.71</v>
          </cell>
          <cell r="Q247">
            <v>-885803.71</v>
          </cell>
          <cell r="R247">
            <v>0</v>
          </cell>
          <cell r="S247">
            <v>846410.89973164676</v>
          </cell>
          <cell r="T247">
            <v>-846410.89973164676</v>
          </cell>
        </row>
        <row r="248">
          <cell r="G248">
            <v>48</v>
          </cell>
          <cell r="H248">
            <v>483</v>
          </cell>
          <cell r="I248">
            <v>0</v>
          </cell>
          <cell r="J248">
            <v>0</v>
          </cell>
          <cell r="K248">
            <v>0</v>
          </cell>
          <cell r="L248">
            <v>0</v>
          </cell>
          <cell r="M248">
            <v>0</v>
          </cell>
          <cell r="N248">
            <v>0</v>
          </cell>
          <cell r="O248">
            <v>0</v>
          </cell>
          <cell r="P248">
            <v>0</v>
          </cell>
          <cell r="Q248">
            <v>0</v>
          </cell>
          <cell r="R248">
            <v>0</v>
          </cell>
          <cell r="S248">
            <v>0</v>
          </cell>
          <cell r="T248">
            <v>0</v>
          </cell>
        </row>
        <row r="249">
          <cell r="G249">
            <v>48</v>
          </cell>
          <cell r="H249">
            <v>483</v>
          </cell>
          <cell r="I249">
            <v>0</v>
          </cell>
          <cell r="J249">
            <v>41070.46</v>
          </cell>
          <cell r="K249">
            <v>-41070.46</v>
          </cell>
          <cell r="L249">
            <v>0</v>
          </cell>
          <cell r="M249">
            <v>40290.269999999997</v>
          </cell>
          <cell r="N249">
            <v>-40290.269999999997</v>
          </cell>
          <cell r="O249">
            <v>0</v>
          </cell>
          <cell r="P249">
            <v>37624.410000000003</v>
          </cell>
          <cell r="Q249">
            <v>-37624.410000000003</v>
          </cell>
          <cell r="R249">
            <v>0</v>
          </cell>
          <cell r="S249">
            <v>35228.170110034815</v>
          </cell>
          <cell r="T249">
            <v>-35228.170110034815</v>
          </cell>
        </row>
        <row r="250">
          <cell r="G250">
            <v>48</v>
          </cell>
          <cell r="H250">
            <v>483</v>
          </cell>
          <cell r="I250">
            <v>0</v>
          </cell>
          <cell r="J250">
            <v>0</v>
          </cell>
          <cell r="K250">
            <v>0</v>
          </cell>
          <cell r="L250">
            <v>0</v>
          </cell>
          <cell r="M250">
            <v>0</v>
          </cell>
          <cell r="N250">
            <v>0</v>
          </cell>
          <cell r="O250">
            <v>0</v>
          </cell>
          <cell r="P250">
            <v>0</v>
          </cell>
          <cell r="Q250">
            <v>0</v>
          </cell>
          <cell r="R250">
            <v>0</v>
          </cell>
          <cell r="S250">
            <v>0</v>
          </cell>
          <cell r="T250">
            <v>0</v>
          </cell>
        </row>
        <row r="251">
          <cell r="G251">
            <v>48</v>
          </cell>
          <cell r="H251">
            <v>483</v>
          </cell>
          <cell r="I251">
            <v>0</v>
          </cell>
          <cell r="J251">
            <v>16149209.630000001</v>
          </cell>
          <cell r="K251">
            <v>-16149209.630000001</v>
          </cell>
          <cell r="L251">
            <v>0</v>
          </cell>
          <cell r="M251">
            <v>16057635.82</v>
          </cell>
          <cell r="N251">
            <v>-16057635.82</v>
          </cell>
          <cell r="O251">
            <v>0</v>
          </cell>
          <cell r="P251">
            <v>15189437.289999999</v>
          </cell>
          <cell r="Q251">
            <v>-15189437.289999999</v>
          </cell>
          <cell r="R251">
            <v>0</v>
          </cell>
          <cell r="S251">
            <v>13549785.392204786</v>
          </cell>
          <cell r="T251">
            <v>-13549785.392204786</v>
          </cell>
        </row>
        <row r="252">
          <cell r="G252">
            <v>48</v>
          </cell>
          <cell r="H252">
            <v>483</v>
          </cell>
          <cell r="I252">
            <v>0</v>
          </cell>
          <cell r="J252">
            <v>0</v>
          </cell>
          <cell r="K252">
            <v>0</v>
          </cell>
          <cell r="L252">
            <v>0</v>
          </cell>
          <cell r="M252">
            <v>0</v>
          </cell>
          <cell r="N252">
            <v>0</v>
          </cell>
          <cell r="O252">
            <v>0</v>
          </cell>
          <cell r="P252">
            <v>0</v>
          </cell>
          <cell r="Q252">
            <v>0</v>
          </cell>
          <cell r="R252">
            <v>0</v>
          </cell>
          <cell r="S252">
            <v>0</v>
          </cell>
          <cell r="T252">
            <v>0</v>
          </cell>
        </row>
        <row r="253">
          <cell r="G253">
            <v>48</v>
          </cell>
          <cell r="H253">
            <v>483</v>
          </cell>
          <cell r="I253">
            <v>0</v>
          </cell>
          <cell r="J253">
            <v>8479634.0899999999</v>
          </cell>
          <cell r="K253">
            <v>-8479634.0899999999</v>
          </cell>
          <cell r="L253">
            <v>0</v>
          </cell>
          <cell r="M253">
            <v>7482038.29</v>
          </cell>
          <cell r="N253">
            <v>-7482038.29</v>
          </cell>
          <cell r="O253">
            <v>0</v>
          </cell>
          <cell r="P253">
            <v>6484442.5</v>
          </cell>
          <cell r="Q253">
            <v>-6484442.5</v>
          </cell>
          <cell r="R253">
            <v>0</v>
          </cell>
          <cell r="S253">
            <v>5486846.699454315</v>
          </cell>
          <cell r="T253">
            <v>-5486846.699454315</v>
          </cell>
        </row>
        <row r="254">
          <cell r="G254">
            <v>48</v>
          </cell>
          <cell r="H254">
            <v>483</v>
          </cell>
          <cell r="I254">
            <v>0</v>
          </cell>
          <cell r="J254">
            <v>0</v>
          </cell>
          <cell r="K254">
            <v>0</v>
          </cell>
          <cell r="L254">
            <v>0</v>
          </cell>
          <cell r="M254">
            <v>0</v>
          </cell>
          <cell r="N254">
            <v>0</v>
          </cell>
          <cell r="O254">
            <v>0</v>
          </cell>
          <cell r="P254">
            <v>0</v>
          </cell>
          <cell r="Q254">
            <v>0</v>
          </cell>
          <cell r="R254">
            <v>0</v>
          </cell>
          <cell r="S254">
            <v>0</v>
          </cell>
          <cell r="T254">
            <v>0</v>
          </cell>
        </row>
        <row r="255">
          <cell r="G255">
            <v>48</v>
          </cell>
          <cell r="H255">
            <v>483</v>
          </cell>
          <cell r="I255">
            <v>0</v>
          </cell>
          <cell r="J255">
            <v>31423.95</v>
          </cell>
          <cell r="K255">
            <v>-31423.95</v>
          </cell>
          <cell r="L255">
            <v>0</v>
          </cell>
          <cell r="M255">
            <v>30903.040000000001</v>
          </cell>
          <cell r="N255">
            <v>-30903.040000000001</v>
          </cell>
          <cell r="O255">
            <v>0</v>
          </cell>
          <cell r="P255">
            <v>35023.599999999999</v>
          </cell>
          <cell r="Q255">
            <v>-35023.599999999999</v>
          </cell>
          <cell r="R255">
            <v>0</v>
          </cell>
          <cell r="S255">
            <v>29737.003820791891</v>
          </cell>
          <cell r="T255">
            <v>-29737.003820791891</v>
          </cell>
        </row>
        <row r="256">
          <cell r="G256">
            <v>48</v>
          </cell>
          <cell r="H256">
            <v>483</v>
          </cell>
          <cell r="I256">
            <v>0</v>
          </cell>
          <cell r="J256">
            <v>0</v>
          </cell>
          <cell r="K256">
            <v>0</v>
          </cell>
          <cell r="L256">
            <v>0</v>
          </cell>
          <cell r="M256">
            <v>0</v>
          </cell>
          <cell r="N256">
            <v>0</v>
          </cell>
          <cell r="O256">
            <v>0</v>
          </cell>
          <cell r="P256">
            <v>0</v>
          </cell>
          <cell r="Q256">
            <v>0</v>
          </cell>
          <cell r="R256">
            <v>0</v>
          </cell>
          <cell r="S256">
            <v>0</v>
          </cell>
          <cell r="T256">
            <v>0</v>
          </cell>
        </row>
        <row r="257">
          <cell r="G257">
            <v>48</v>
          </cell>
          <cell r="H257">
            <v>483</v>
          </cell>
          <cell r="I257">
            <v>0</v>
          </cell>
          <cell r="J257">
            <v>171722.23</v>
          </cell>
          <cell r="K257">
            <v>-171722.23</v>
          </cell>
          <cell r="L257">
            <v>0</v>
          </cell>
          <cell r="M257">
            <v>161036.71</v>
          </cell>
          <cell r="N257">
            <v>-161036.71</v>
          </cell>
          <cell r="O257">
            <v>0</v>
          </cell>
          <cell r="P257">
            <v>150281.24</v>
          </cell>
          <cell r="Q257">
            <v>-150281.24</v>
          </cell>
          <cell r="R257">
            <v>0</v>
          </cell>
          <cell r="S257">
            <v>137089.18007601681</v>
          </cell>
          <cell r="T257">
            <v>-137089.18007601681</v>
          </cell>
        </row>
        <row r="258">
          <cell r="G258">
            <v>48</v>
          </cell>
          <cell r="H258">
            <v>483</v>
          </cell>
          <cell r="I258">
            <v>0</v>
          </cell>
          <cell r="J258">
            <v>0</v>
          </cell>
          <cell r="K258">
            <v>0</v>
          </cell>
          <cell r="L258">
            <v>0</v>
          </cell>
          <cell r="M258">
            <v>0</v>
          </cell>
          <cell r="N258">
            <v>0</v>
          </cell>
          <cell r="O258">
            <v>0</v>
          </cell>
          <cell r="P258">
            <v>0</v>
          </cell>
          <cell r="Q258">
            <v>0</v>
          </cell>
          <cell r="R258">
            <v>0</v>
          </cell>
          <cell r="S258">
            <v>0</v>
          </cell>
          <cell r="T258">
            <v>0</v>
          </cell>
        </row>
        <row r="259">
          <cell r="G259">
            <v>48</v>
          </cell>
          <cell r="H259">
            <v>483</v>
          </cell>
          <cell r="I259">
            <v>0</v>
          </cell>
          <cell r="J259">
            <v>4188199.44</v>
          </cell>
          <cell r="K259">
            <v>-4188199.44</v>
          </cell>
          <cell r="L259">
            <v>0</v>
          </cell>
          <cell r="M259">
            <v>4169993.31</v>
          </cell>
          <cell r="N259">
            <v>-4169993.31</v>
          </cell>
          <cell r="O259">
            <v>0</v>
          </cell>
          <cell r="P259">
            <v>4147298.01</v>
          </cell>
          <cell r="Q259">
            <v>-4147298.01</v>
          </cell>
          <cell r="R259">
            <v>0</v>
          </cell>
          <cell r="S259">
            <v>4140065.4472720744</v>
          </cell>
          <cell r="T259">
            <v>-4140065.4472720744</v>
          </cell>
        </row>
        <row r="260">
          <cell r="G260">
            <v>48</v>
          </cell>
          <cell r="H260">
            <v>483</v>
          </cell>
          <cell r="I260">
            <v>0</v>
          </cell>
          <cell r="J260">
            <v>0</v>
          </cell>
          <cell r="K260">
            <v>0</v>
          </cell>
          <cell r="L260">
            <v>0</v>
          </cell>
          <cell r="M260">
            <v>0</v>
          </cell>
          <cell r="N260">
            <v>0</v>
          </cell>
          <cell r="O260">
            <v>0</v>
          </cell>
          <cell r="P260">
            <v>0</v>
          </cell>
          <cell r="Q260">
            <v>0</v>
          </cell>
          <cell r="R260">
            <v>0</v>
          </cell>
          <cell r="S260">
            <v>0</v>
          </cell>
          <cell r="T260">
            <v>0</v>
          </cell>
        </row>
        <row r="261">
          <cell r="G261">
            <v>49</v>
          </cell>
          <cell r="H261">
            <v>491</v>
          </cell>
          <cell r="I261">
            <v>0</v>
          </cell>
          <cell r="J261">
            <v>34291357.909999996</v>
          </cell>
          <cell r="K261">
            <v>-34291357.909999996</v>
          </cell>
          <cell r="L261">
            <v>0</v>
          </cell>
          <cell r="M261">
            <v>30257080.489999998</v>
          </cell>
          <cell r="N261">
            <v>-30257080.489999998</v>
          </cell>
          <cell r="O261">
            <v>0</v>
          </cell>
          <cell r="P261">
            <v>26222803.07</v>
          </cell>
          <cell r="Q261">
            <v>-26222803.07</v>
          </cell>
          <cell r="R261">
            <v>0</v>
          </cell>
          <cell r="S261">
            <v>22188525.653175846</v>
          </cell>
          <cell r="T261">
            <v>-22188525.653175846</v>
          </cell>
        </row>
        <row r="262">
          <cell r="G262">
            <v>51</v>
          </cell>
          <cell r="H262">
            <v>511</v>
          </cell>
          <cell r="I262">
            <v>0</v>
          </cell>
          <cell r="J262">
            <v>31936000</v>
          </cell>
          <cell r="K262">
            <v>-31936000</v>
          </cell>
          <cell r="L262">
            <v>0</v>
          </cell>
          <cell r="M262">
            <v>31936000</v>
          </cell>
          <cell r="N262">
            <v>-31936000</v>
          </cell>
          <cell r="O262">
            <v>0</v>
          </cell>
          <cell r="P262">
            <v>31936000</v>
          </cell>
          <cell r="Q262">
            <v>-31936000</v>
          </cell>
          <cell r="R262">
            <v>0</v>
          </cell>
          <cell r="S262">
            <v>31923065.41235622</v>
          </cell>
          <cell r="T262">
            <v>-31923065.41235622</v>
          </cell>
        </row>
        <row r="263">
          <cell r="G263">
            <v>54</v>
          </cell>
          <cell r="H263">
            <v>541</v>
          </cell>
          <cell r="I263">
            <v>0</v>
          </cell>
          <cell r="J263">
            <v>49866855.119999997</v>
          </cell>
          <cell r="K263">
            <v>-49866855.119999997</v>
          </cell>
          <cell r="L263">
            <v>0</v>
          </cell>
          <cell r="M263">
            <v>49866855.119999997</v>
          </cell>
          <cell r="N263">
            <v>-49866855.119999997</v>
          </cell>
          <cell r="O263">
            <v>0</v>
          </cell>
          <cell r="P263">
            <v>49866855.119999997</v>
          </cell>
          <cell r="Q263">
            <v>-49866855.119999997</v>
          </cell>
          <cell r="R263">
            <v>0</v>
          </cell>
          <cell r="S263">
            <v>49879789.706806593</v>
          </cell>
          <cell r="T263">
            <v>-49879789.706806593</v>
          </cell>
        </row>
        <row r="264">
          <cell r="G264">
            <v>57</v>
          </cell>
          <cell r="H264">
            <v>571</v>
          </cell>
          <cell r="I264">
            <v>0</v>
          </cell>
          <cell r="J264">
            <v>0</v>
          </cell>
          <cell r="K264">
            <v>0</v>
          </cell>
          <cell r="L264">
            <v>0</v>
          </cell>
          <cell r="M264">
            <v>0</v>
          </cell>
          <cell r="N264">
            <v>0</v>
          </cell>
          <cell r="O264">
            <v>0</v>
          </cell>
          <cell r="P264">
            <v>0</v>
          </cell>
          <cell r="Q264">
            <v>0</v>
          </cell>
          <cell r="R264">
            <v>0</v>
          </cell>
          <cell r="S264">
            <v>0</v>
          </cell>
          <cell r="T264">
            <v>0</v>
          </cell>
        </row>
        <row r="265">
          <cell r="G265">
            <v>57</v>
          </cell>
          <cell r="H265">
            <v>571</v>
          </cell>
          <cell r="I265">
            <v>0</v>
          </cell>
          <cell r="J265">
            <v>0</v>
          </cell>
          <cell r="K265">
            <v>0</v>
          </cell>
          <cell r="L265">
            <v>0</v>
          </cell>
          <cell r="M265">
            <v>0</v>
          </cell>
          <cell r="N265">
            <v>0</v>
          </cell>
          <cell r="O265">
            <v>0</v>
          </cell>
          <cell r="P265">
            <v>0</v>
          </cell>
          <cell r="Q265">
            <v>0</v>
          </cell>
          <cell r="R265">
            <v>0</v>
          </cell>
          <cell r="S265">
            <v>0</v>
          </cell>
          <cell r="T265">
            <v>0</v>
          </cell>
        </row>
        <row r="266">
          <cell r="G266">
            <v>59</v>
          </cell>
          <cell r="H266">
            <v>591</v>
          </cell>
          <cell r="I266">
            <v>29120970.879999999</v>
          </cell>
          <cell r="J266">
            <v>0</v>
          </cell>
          <cell r="K266">
            <v>29120970.879999999</v>
          </cell>
          <cell r="L266">
            <v>29120970.879999999</v>
          </cell>
          <cell r="M266">
            <v>0</v>
          </cell>
          <cell r="N266">
            <v>29120970.879999999</v>
          </cell>
          <cell r="O266">
            <v>29120970.879999999</v>
          </cell>
          <cell r="P266">
            <v>0</v>
          </cell>
          <cell r="Q266">
            <v>29120970.879999999</v>
          </cell>
          <cell r="R266">
            <v>29120970.880178768</v>
          </cell>
          <cell r="S266">
            <v>0</v>
          </cell>
          <cell r="T266">
            <v>29120970.880178768</v>
          </cell>
        </row>
        <row r="267">
          <cell r="G267">
            <v>59</v>
          </cell>
          <cell r="H267">
            <v>591</v>
          </cell>
          <cell r="I267">
            <v>0</v>
          </cell>
          <cell r="J267">
            <v>0</v>
          </cell>
          <cell r="K267">
            <v>0</v>
          </cell>
          <cell r="L267">
            <v>0</v>
          </cell>
          <cell r="M267">
            <v>0</v>
          </cell>
          <cell r="N267">
            <v>0</v>
          </cell>
          <cell r="O267">
            <v>0</v>
          </cell>
          <cell r="P267">
            <v>0</v>
          </cell>
          <cell r="Q267">
            <v>0</v>
          </cell>
          <cell r="R267">
            <v>0</v>
          </cell>
          <cell r="S267">
            <v>0</v>
          </cell>
          <cell r="T267">
            <v>0</v>
          </cell>
        </row>
        <row r="268">
          <cell r="G268">
            <v>59</v>
          </cell>
          <cell r="H268">
            <v>591</v>
          </cell>
          <cell r="I268">
            <v>11828680.4</v>
          </cell>
          <cell r="J268">
            <v>0</v>
          </cell>
          <cell r="K268">
            <v>11828680.4</v>
          </cell>
          <cell r="L268">
            <v>11828680.4</v>
          </cell>
          <cell r="M268">
            <v>0</v>
          </cell>
          <cell r="N268">
            <v>11828680.4</v>
          </cell>
          <cell r="O268">
            <v>11828680.4</v>
          </cell>
          <cell r="P268">
            <v>0</v>
          </cell>
          <cell r="Q268">
            <v>11828680.4</v>
          </cell>
          <cell r="R268">
            <v>9114443.2617392093</v>
          </cell>
          <cell r="S268">
            <v>0</v>
          </cell>
          <cell r="T268">
            <v>9114443.2617392093</v>
          </cell>
        </row>
        <row r="269">
          <cell r="G269">
            <v>59</v>
          </cell>
          <cell r="H269">
            <v>591</v>
          </cell>
          <cell r="I269">
            <v>0</v>
          </cell>
          <cell r="J269">
            <v>0</v>
          </cell>
          <cell r="K269">
            <v>0</v>
          </cell>
          <cell r="L269">
            <v>0</v>
          </cell>
          <cell r="M269">
            <v>0</v>
          </cell>
          <cell r="N269">
            <v>0</v>
          </cell>
          <cell r="O269">
            <v>0</v>
          </cell>
          <cell r="P269">
            <v>0</v>
          </cell>
          <cell r="Q269">
            <v>0</v>
          </cell>
          <cell r="R269">
            <v>0</v>
          </cell>
          <cell r="S269">
            <v>0</v>
          </cell>
          <cell r="T269">
            <v>0</v>
          </cell>
        </row>
        <row r="270">
          <cell r="G270">
            <v>61</v>
          </cell>
          <cell r="H270">
            <v>612</v>
          </cell>
          <cell r="I270">
            <v>137179179.34999999</v>
          </cell>
          <cell r="J270">
            <v>0</v>
          </cell>
          <cell r="K270">
            <v>137179179.34999999</v>
          </cell>
          <cell r="L270">
            <v>263052294.80000001</v>
          </cell>
          <cell r="M270">
            <v>0</v>
          </cell>
          <cell r="N270">
            <v>263052294.80000001</v>
          </cell>
          <cell r="O270">
            <v>121241630.89</v>
          </cell>
          <cell r="P270">
            <v>0</v>
          </cell>
          <cell r="Q270">
            <v>121241630.89</v>
          </cell>
          <cell r="R270">
            <v>212916580.5009926</v>
          </cell>
          <cell r="S270">
            <v>0</v>
          </cell>
          <cell r="T270">
            <v>212916580.5009926</v>
          </cell>
        </row>
        <row r="271">
          <cell r="G271">
            <v>61</v>
          </cell>
          <cell r="H271">
            <v>612</v>
          </cell>
          <cell r="I271">
            <v>0</v>
          </cell>
          <cell r="J271">
            <v>204095267.41</v>
          </cell>
          <cell r="K271">
            <v>-204095267.41</v>
          </cell>
          <cell r="L271">
            <v>0</v>
          </cell>
          <cell r="M271">
            <v>387442592.01999998</v>
          </cell>
          <cell r="N271">
            <v>-387442592.01999998</v>
          </cell>
          <cell r="O271">
            <v>0</v>
          </cell>
          <cell r="P271">
            <v>175437660.72999999</v>
          </cell>
          <cell r="Q271">
            <v>-175437660.72999999</v>
          </cell>
          <cell r="R271">
            <v>0</v>
          </cell>
          <cell r="S271">
            <v>277298772.32868785</v>
          </cell>
          <cell r="T271">
            <v>-277298772.32868785</v>
          </cell>
        </row>
        <row r="272">
          <cell r="G272">
            <v>61</v>
          </cell>
          <cell r="H272">
            <v>612</v>
          </cell>
          <cell r="I272">
            <v>73657939.390000001</v>
          </cell>
          <cell r="J272">
            <v>0</v>
          </cell>
          <cell r="K272">
            <v>73657939.390000001</v>
          </cell>
          <cell r="L272">
            <v>137744540.75</v>
          </cell>
          <cell r="M272">
            <v>0</v>
          </cell>
          <cell r="N272">
            <v>137744540.75</v>
          </cell>
          <cell r="O272">
            <v>60075154.420000002</v>
          </cell>
          <cell r="P272">
            <v>0</v>
          </cell>
          <cell r="Q272">
            <v>60075154.420000002</v>
          </cell>
          <cell r="R272">
            <v>75343408.994323686</v>
          </cell>
          <cell r="S272">
            <v>0</v>
          </cell>
          <cell r="T272">
            <v>75343408.994323686</v>
          </cell>
        </row>
        <row r="273">
          <cell r="G273">
            <v>61</v>
          </cell>
          <cell r="H273">
            <v>612</v>
          </cell>
          <cell r="I273">
            <v>1438465.11</v>
          </cell>
          <cell r="J273">
            <v>0</v>
          </cell>
          <cell r="K273">
            <v>1438465.11</v>
          </cell>
          <cell r="L273">
            <v>2279259.77</v>
          </cell>
          <cell r="M273">
            <v>0</v>
          </cell>
          <cell r="N273">
            <v>2279259.77</v>
          </cell>
          <cell r="O273">
            <v>1026446.32</v>
          </cell>
          <cell r="P273">
            <v>0</v>
          </cell>
          <cell r="Q273">
            <v>1026446.32</v>
          </cell>
          <cell r="R273">
            <v>1752433.669855648</v>
          </cell>
          <cell r="S273">
            <v>0</v>
          </cell>
          <cell r="T273">
            <v>1752433.669855648</v>
          </cell>
        </row>
        <row r="274">
          <cell r="G274">
            <v>61</v>
          </cell>
          <cell r="H274">
            <v>612</v>
          </cell>
          <cell r="I274">
            <v>166743.56</v>
          </cell>
          <cell r="J274">
            <v>0</v>
          </cell>
          <cell r="K274">
            <v>166743.56</v>
          </cell>
          <cell r="L274">
            <v>463231.51</v>
          </cell>
          <cell r="M274">
            <v>0</v>
          </cell>
          <cell r="N274">
            <v>463231.51</v>
          </cell>
          <cell r="O274">
            <v>169539.16</v>
          </cell>
          <cell r="P274">
            <v>0</v>
          </cell>
          <cell r="Q274">
            <v>169539.16</v>
          </cell>
          <cell r="R274">
            <v>0</v>
          </cell>
          <cell r="S274">
            <v>99041.764347921504</v>
          </cell>
          <cell r="T274">
            <v>-99041.764347921504</v>
          </cell>
        </row>
        <row r="275">
          <cell r="G275">
            <v>61</v>
          </cell>
          <cell r="H275">
            <v>612</v>
          </cell>
          <cell r="I275">
            <v>705.78</v>
          </cell>
          <cell r="J275">
            <v>0</v>
          </cell>
          <cell r="K275">
            <v>705.78</v>
          </cell>
          <cell r="L275">
            <v>2499.77</v>
          </cell>
          <cell r="M275">
            <v>0</v>
          </cell>
          <cell r="N275">
            <v>2499.77</v>
          </cell>
          <cell r="O275">
            <v>1477.46</v>
          </cell>
          <cell r="P275">
            <v>0</v>
          </cell>
          <cell r="Q275">
            <v>1477.46</v>
          </cell>
          <cell r="R275">
            <v>0</v>
          </cell>
          <cell r="S275">
            <v>1516.6548617831027</v>
          </cell>
          <cell r="T275">
            <v>-1516.6548617831027</v>
          </cell>
        </row>
        <row r="276">
          <cell r="G276">
            <v>61</v>
          </cell>
          <cell r="H276">
            <v>612</v>
          </cell>
          <cell r="I276">
            <v>93798736.349999994</v>
          </cell>
          <cell r="J276">
            <v>0</v>
          </cell>
          <cell r="K276">
            <v>93798736.349999994</v>
          </cell>
          <cell r="L276">
            <v>174857075.74000001</v>
          </cell>
          <cell r="M276">
            <v>0</v>
          </cell>
          <cell r="N276">
            <v>174857075.74000001</v>
          </cell>
          <cell r="O276">
            <v>80597299.799999997</v>
          </cell>
          <cell r="P276">
            <v>0</v>
          </cell>
          <cell r="Q276">
            <v>80597299.799999997</v>
          </cell>
          <cell r="R276">
            <v>160648963.57777756</v>
          </cell>
          <cell r="S276">
            <v>0</v>
          </cell>
          <cell r="T276">
            <v>160648963.57777756</v>
          </cell>
        </row>
        <row r="277">
          <cell r="G277">
            <v>61</v>
          </cell>
          <cell r="H277">
            <v>612</v>
          </cell>
          <cell r="I277">
            <v>19616562.809999999</v>
          </cell>
          <cell r="J277">
            <v>0</v>
          </cell>
          <cell r="K277">
            <v>19616562.809999999</v>
          </cell>
          <cell r="L277">
            <v>28782427.850000001</v>
          </cell>
          <cell r="M277">
            <v>0</v>
          </cell>
          <cell r="N277">
            <v>28782427.850000001</v>
          </cell>
          <cell r="O277">
            <v>10359838.49</v>
          </cell>
          <cell r="P277">
            <v>0</v>
          </cell>
          <cell r="Q277">
            <v>10359838.49</v>
          </cell>
          <cell r="R277">
            <v>10193350.146147784</v>
          </cell>
          <cell r="S277">
            <v>0</v>
          </cell>
          <cell r="T277">
            <v>10193350.146147784</v>
          </cell>
        </row>
        <row r="278">
          <cell r="G278">
            <v>61</v>
          </cell>
          <cell r="H278">
            <v>612</v>
          </cell>
          <cell r="I278">
            <v>94345757.280000001</v>
          </cell>
          <cell r="J278">
            <v>0</v>
          </cell>
          <cell r="K278">
            <v>94345757.280000001</v>
          </cell>
          <cell r="L278">
            <v>189880575.38999999</v>
          </cell>
          <cell r="M278">
            <v>0</v>
          </cell>
          <cell r="N278">
            <v>189880575.38999999</v>
          </cell>
          <cell r="O278">
            <v>88673881.319999993</v>
          </cell>
          <cell r="P278">
            <v>0</v>
          </cell>
          <cell r="Q278">
            <v>88673881.319999993</v>
          </cell>
          <cell r="R278">
            <v>146826579.77274767</v>
          </cell>
          <cell r="S278">
            <v>0</v>
          </cell>
          <cell r="T278">
            <v>146826579.77274767</v>
          </cell>
        </row>
        <row r="279">
          <cell r="G279">
            <v>61</v>
          </cell>
          <cell r="H279">
            <v>612</v>
          </cell>
          <cell r="I279">
            <v>759056.22</v>
          </cell>
          <cell r="J279">
            <v>0</v>
          </cell>
          <cell r="K279">
            <v>759056.22</v>
          </cell>
          <cell r="L279">
            <v>1556721.62</v>
          </cell>
          <cell r="M279">
            <v>0</v>
          </cell>
          <cell r="N279">
            <v>1556721.62</v>
          </cell>
          <cell r="O279">
            <v>676814.5</v>
          </cell>
          <cell r="P279">
            <v>0</v>
          </cell>
          <cell r="Q279">
            <v>676814.5</v>
          </cell>
          <cell r="R279">
            <v>1317331.7055895291</v>
          </cell>
          <cell r="S279">
            <v>0</v>
          </cell>
          <cell r="T279">
            <v>1317331.7055895291</v>
          </cell>
        </row>
        <row r="280">
          <cell r="G280">
            <v>61</v>
          </cell>
          <cell r="H280">
            <v>612</v>
          </cell>
          <cell r="I280">
            <v>0</v>
          </cell>
          <cell r="J280">
            <v>0</v>
          </cell>
          <cell r="K280">
            <v>0</v>
          </cell>
          <cell r="L280">
            <v>0</v>
          </cell>
          <cell r="M280">
            <v>0</v>
          </cell>
          <cell r="N280">
            <v>0</v>
          </cell>
          <cell r="O280">
            <v>0</v>
          </cell>
          <cell r="P280">
            <v>0</v>
          </cell>
          <cell r="Q280">
            <v>0</v>
          </cell>
          <cell r="R280">
            <v>2045.0713779790703</v>
          </cell>
          <cell r="S280">
            <v>0</v>
          </cell>
          <cell r="T280">
            <v>2045.0713779790703</v>
          </cell>
        </row>
        <row r="281">
          <cell r="G281">
            <v>61</v>
          </cell>
          <cell r="H281">
            <v>612</v>
          </cell>
          <cell r="I281">
            <v>2297709.6800000002</v>
          </cell>
          <cell r="J281">
            <v>0</v>
          </cell>
          <cell r="K281">
            <v>2297709.6800000002</v>
          </cell>
          <cell r="L281">
            <v>4687158.8</v>
          </cell>
          <cell r="M281">
            <v>0</v>
          </cell>
          <cell r="N281">
            <v>4687158.8</v>
          </cell>
          <cell r="O281">
            <v>2221472.31</v>
          </cell>
          <cell r="P281">
            <v>0</v>
          </cell>
          <cell r="Q281">
            <v>2221472.31</v>
          </cell>
          <cell r="R281">
            <v>4448711.8893466741</v>
          </cell>
          <cell r="S281">
            <v>0</v>
          </cell>
          <cell r="T281">
            <v>4448711.8893466741</v>
          </cell>
        </row>
        <row r="282">
          <cell r="G282">
            <v>61</v>
          </cell>
          <cell r="H282">
            <v>616</v>
          </cell>
          <cell r="I282">
            <v>0</v>
          </cell>
          <cell r="J282">
            <v>0</v>
          </cell>
          <cell r="K282">
            <v>0</v>
          </cell>
          <cell r="L282">
            <v>0</v>
          </cell>
          <cell r="M282">
            <v>0</v>
          </cell>
          <cell r="N282">
            <v>0</v>
          </cell>
          <cell r="O282">
            <v>0</v>
          </cell>
          <cell r="P282">
            <v>0</v>
          </cell>
          <cell r="Q282">
            <v>0</v>
          </cell>
          <cell r="R282">
            <v>5297.2336668628604</v>
          </cell>
          <cell r="S282">
            <v>0</v>
          </cell>
          <cell r="T282">
            <v>5297.2336668628604</v>
          </cell>
        </row>
        <row r="283">
          <cell r="G283">
            <v>61</v>
          </cell>
          <cell r="H283">
            <v>617</v>
          </cell>
          <cell r="I283">
            <v>0</v>
          </cell>
          <cell r="J283">
            <v>930506.73</v>
          </cell>
          <cell r="K283">
            <v>-930506.73</v>
          </cell>
          <cell r="L283">
            <v>0</v>
          </cell>
          <cell r="M283">
            <v>2511396.77</v>
          </cell>
          <cell r="N283">
            <v>-2511396.77</v>
          </cell>
          <cell r="O283">
            <v>0</v>
          </cell>
          <cell r="P283">
            <v>1095356.3700000001</v>
          </cell>
          <cell r="Q283">
            <v>-1095356.3700000001</v>
          </cell>
          <cell r="R283">
            <v>0</v>
          </cell>
          <cell r="S283">
            <v>3518672.0254187407</v>
          </cell>
          <cell r="T283">
            <v>-3518672.0254187407</v>
          </cell>
        </row>
        <row r="284">
          <cell r="G284">
            <v>61</v>
          </cell>
          <cell r="H284">
            <v>617</v>
          </cell>
          <cell r="I284">
            <v>0</v>
          </cell>
          <cell r="J284">
            <v>0</v>
          </cell>
          <cell r="K284">
            <v>0</v>
          </cell>
          <cell r="L284">
            <v>0</v>
          </cell>
          <cell r="M284">
            <v>0</v>
          </cell>
          <cell r="N284">
            <v>0</v>
          </cell>
          <cell r="O284">
            <v>0</v>
          </cell>
          <cell r="P284">
            <v>0</v>
          </cell>
          <cell r="Q284">
            <v>0</v>
          </cell>
          <cell r="R284">
            <v>0</v>
          </cell>
          <cell r="S284">
            <v>428942.61828992132</v>
          </cell>
          <cell r="T284">
            <v>-428942.61828992132</v>
          </cell>
        </row>
        <row r="285">
          <cell r="G285">
            <v>61</v>
          </cell>
          <cell r="H285">
            <v>617</v>
          </cell>
          <cell r="I285">
            <v>0</v>
          </cell>
          <cell r="J285">
            <v>1928355.2</v>
          </cell>
          <cell r="K285">
            <v>-1928355.2</v>
          </cell>
          <cell r="L285">
            <v>0</v>
          </cell>
          <cell r="M285">
            <v>3674450.88</v>
          </cell>
          <cell r="N285">
            <v>-3674450.88</v>
          </cell>
          <cell r="O285">
            <v>0</v>
          </cell>
          <cell r="P285">
            <v>1430665.37</v>
          </cell>
          <cell r="Q285">
            <v>-1430665.37</v>
          </cell>
          <cell r="R285">
            <v>0</v>
          </cell>
          <cell r="S285">
            <v>1338213.0914496065</v>
          </cell>
          <cell r="T285">
            <v>-1338213.0914496065</v>
          </cell>
        </row>
        <row r="286">
          <cell r="G286">
            <v>62</v>
          </cell>
          <cell r="H286">
            <v>622</v>
          </cell>
          <cell r="I286">
            <v>1770459.09</v>
          </cell>
          <cell r="J286">
            <v>0</v>
          </cell>
          <cell r="K286">
            <v>1770459.09</v>
          </cell>
          <cell r="L286">
            <v>3064891.21</v>
          </cell>
          <cell r="M286">
            <v>0</v>
          </cell>
          <cell r="N286">
            <v>3064891.21</v>
          </cell>
          <cell r="O286">
            <v>1387117.24</v>
          </cell>
          <cell r="P286">
            <v>0</v>
          </cell>
          <cell r="Q286">
            <v>1387117.24</v>
          </cell>
          <cell r="R286">
            <v>2628379.3507646569</v>
          </cell>
          <cell r="S286">
            <v>0</v>
          </cell>
          <cell r="T286">
            <v>2628379.3507646569</v>
          </cell>
        </row>
        <row r="287">
          <cell r="G287">
            <v>62</v>
          </cell>
          <cell r="H287">
            <v>622</v>
          </cell>
          <cell r="I287">
            <v>51937.08</v>
          </cell>
          <cell r="J287">
            <v>0</v>
          </cell>
          <cell r="K287">
            <v>51937.08</v>
          </cell>
          <cell r="L287">
            <v>102275.98</v>
          </cell>
          <cell r="M287">
            <v>0</v>
          </cell>
          <cell r="N287">
            <v>102275.98</v>
          </cell>
          <cell r="O287">
            <v>52365.24</v>
          </cell>
          <cell r="P287">
            <v>0</v>
          </cell>
          <cell r="Q287">
            <v>52365.24</v>
          </cell>
          <cell r="R287">
            <v>83059.706108279031</v>
          </cell>
          <cell r="S287">
            <v>0</v>
          </cell>
          <cell r="T287">
            <v>83059.706108279031</v>
          </cell>
        </row>
        <row r="288">
          <cell r="G288">
            <v>62</v>
          </cell>
          <cell r="H288">
            <v>622</v>
          </cell>
          <cell r="I288">
            <v>41210.82</v>
          </cell>
          <cell r="J288">
            <v>0</v>
          </cell>
          <cell r="K288">
            <v>41210.82</v>
          </cell>
          <cell r="L288">
            <v>84042.74</v>
          </cell>
          <cell r="M288">
            <v>0</v>
          </cell>
          <cell r="N288">
            <v>84042.74</v>
          </cell>
          <cell r="O288">
            <v>44527.76</v>
          </cell>
          <cell r="P288">
            <v>0</v>
          </cell>
          <cell r="Q288">
            <v>44527.76</v>
          </cell>
          <cell r="R288">
            <v>69113.616184994171</v>
          </cell>
          <cell r="S288">
            <v>0</v>
          </cell>
          <cell r="T288">
            <v>69113.616184994171</v>
          </cell>
        </row>
        <row r="289">
          <cell r="G289">
            <v>62</v>
          </cell>
          <cell r="H289">
            <v>622</v>
          </cell>
          <cell r="I289">
            <v>27218.35</v>
          </cell>
          <cell r="J289">
            <v>0</v>
          </cell>
          <cell r="K289">
            <v>27218.35</v>
          </cell>
          <cell r="L289">
            <v>47145.48</v>
          </cell>
          <cell r="M289">
            <v>0</v>
          </cell>
          <cell r="N289">
            <v>47145.48</v>
          </cell>
          <cell r="O289">
            <v>22343.81</v>
          </cell>
          <cell r="P289">
            <v>0</v>
          </cell>
          <cell r="Q289">
            <v>22343.81</v>
          </cell>
          <cell r="R289">
            <v>41349.223371674263</v>
          </cell>
          <cell r="S289">
            <v>0</v>
          </cell>
          <cell r="T289">
            <v>41349.223371674263</v>
          </cell>
        </row>
        <row r="290">
          <cell r="G290">
            <v>62</v>
          </cell>
          <cell r="H290">
            <v>622</v>
          </cell>
          <cell r="I290">
            <v>118700.42</v>
          </cell>
          <cell r="J290">
            <v>0</v>
          </cell>
          <cell r="K290">
            <v>118700.42</v>
          </cell>
          <cell r="L290">
            <v>242353.38</v>
          </cell>
          <cell r="M290">
            <v>0</v>
          </cell>
          <cell r="N290">
            <v>242353.38</v>
          </cell>
          <cell r="O290">
            <v>112465.84</v>
          </cell>
          <cell r="P290">
            <v>0</v>
          </cell>
          <cell r="Q290">
            <v>112465.84</v>
          </cell>
          <cell r="R290">
            <v>201382.82738599973</v>
          </cell>
          <cell r="S290">
            <v>0</v>
          </cell>
          <cell r="T290">
            <v>201382.82738599973</v>
          </cell>
        </row>
        <row r="291">
          <cell r="G291">
            <v>62</v>
          </cell>
          <cell r="H291">
            <v>622</v>
          </cell>
          <cell r="I291">
            <v>1644.84</v>
          </cell>
          <cell r="J291">
            <v>0</v>
          </cell>
          <cell r="K291">
            <v>1644.84</v>
          </cell>
          <cell r="L291">
            <v>1144.95</v>
          </cell>
          <cell r="M291">
            <v>0</v>
          </cell>
          <cell r="N291">
            <v>1144.95</v>
          </cell>
          <cell r="O291">
            <v>806.63</v>
          </cell>
          <cell r="P291">
            <v>0</v>
          </cell>
          <cell r="Q291">
            <v>806.63</v>
          </cell>
          <cell r="R291">
            <v>1248.6906555201963</v>
          </cell>
          <cell r="S291">
            <v>0</v>
          </cell>
          <cell r="T291">
            <v>1248.6906555201963</v>
          </cell>
        </row>
        <row r="292">
          <cell r="G292">
            <v>62</v>
          </cell>
          <cell r="H292">
            <v>622</v>
          </cell>
          <cell r="I292">
            <v>345554.43</v>
          </cell>
          <cell r="J292">
            <v>0</v>
          </cell>
          <cell r="K292">
            <v>345554.43</v>
          </cell>
          <cell r="L292">
            <v>422877.34</v>
          </cell>
          <cell r="M292">
            <v>0</v>
          </cell>
          <cell r="N292">
            <v>422877.34</v>
          </cell>
          <cell r="O292">
            <v>127495.45</v>
          </cell>
          <cell r="P292">
            <v>0</v>
          </cell>
          <cell r="Q292">
            <v>127495.45</v>
          </cell>
          <cell r="R292">
            <v>368158.20871699206</v>
          </cell>
          <cell r="S292">
            <v>0</v>
          </cell>
          <cell r="T292">
            <v>368158.20871699206</v>
          </cell>
        </row>
        <row r="293">
          <cell r="G293">
            <v>62</v>
          </cell>
          <cell r="H293">
            <v>622</v>
          </cell>
          <cell r="I293">
            <v>2306.7600000000002</v>
          </cell>
          <cell r="J293">
            <v>0</v>
          </cell>
          <cell r="K293">
            <v>2306.7600000000002</v>
          </cell>
          <cell r="L293">
            <v>4296.5</v>
          </cell>
          <cell r="M293">
            <v>0</v>
          </cell>
          <cell r="N293">
            <v>4296.5</v>
          </cell>
          <cell r="O293">
            <v>1925.59</v>
          </cell>
          <cell r="P293">
            <v>0</v>
          </cell>
          <cell r="Q293">
            <v>1925.59</v>
          </cell>
          <cell r="R293">
            <v>2634.8599874302931</v>
          </cell>
          <cell r="S293">
            <v>0</v>
          </cell>
          <cell r="T293">
            <v>2634.8599874302931</v>
          </cell>
        </row>
        <row r="294">
          <cell r="G294">
            <v>62</v>
          </cell>
          <cell r="H294">
            <v>622</v>
          </cell>
          <cell r="I294">
            <v>230763.59</v>
          </cell>
          <cell r="J294">
            <v>0</v>
          </cell>
          <cell r="K294">
            <v>230763.59</v>
          </cell>
          <cell r="L294">
            <v>435082.8</v>
          </cell>
          <cell r="M294">
            <v>0</v>
          </cell>
          <cell r="N294">
            <v>435082.8</v>
          </cell>
          <cell r="O294">
            <v>178210.92</v>
          </cell>
          <cell r="P294">
            <v>0</v>
          </cell>
          <cell r="Q294">
            <v>178210.92</v>
          </cell>
          <cell r="R294">
            <v>374261.79906425514</v>
          </cell>
          <cell r="S294">
            <v>0</v>
          </cell>
          <cell r="T294">
            <v>374261.79906425514</v>
          </cell>
        </row>
        <row r="295">
          <cell r="G295">
            <v>62</v>
          </cell>
          <cell r="H295">
            <v>622</v>
          </cell>
          <cell r="I295">
            <v>98.07</v>
          </cell>
          <cell r="J295">
            <v>0</v>
          </cell>
          <cell r="K295">
            <v>98.07</v>
          </cell>
          <cell r="L295">
            <v>3854.13</v>
          </cell>
          <cell r="M295">
            <v>0</v>
          </cell>
          <cell r="N295">
            <v>3854.13</v>
          </cell>
          <cell r="O295">
            <v>1051.3900000000001</v>
          </cell>
          <cell r="P295">
            <v>0</v>
          </cell>
          <cell r="Q295">
            <v>1051.3900000000001</v>
          </cell>
          <cell r="R295">
            <v>1042.2132660288705</v>
          </cell>
          <cell r="S295">
            <v>0</v>
          </cell>
          <cell r="T295">
            <v>1042.2132660288705</v>
          </cell>
        </row>
        <row r="296">
          <cell r="G296">
            <v>62</v>
          </cell>
          <cell r="H296">
            <v>622</v>
          </cell>
          <cell r="I296">
            <v>5768590.5099999998</v>
          </cell>
          <cell r="J296">
            <v>0</v>
          </cell>
          <cell r="K296">
            <v>5768590.5099999998</v>
          </cell>
          <cell r="L296">
            <v>10962171.310000001</v>
          </cell>
          <cell r="M296">
            <v>0</v>
          </cell>
          <cell r="N296">
            <v>10962171.310000001</v>
          </cell>
          <cell r="O296">
            <v>5635940.3700000001</v>
          </cell>
          <cell r="P296">
            <v>0</v>
          </cell>
          <cell r="Q296">
            <v>5635940.3700000001</v>
          </cell>
          <cell r="R296">
            <v>11129957.796709929</v>
          </cell>
          <cell r="S296">
            <v>0</v>
          </cell>
          <cell r="T296">
            <v>11129957.796709929</v>
          </cell>
        </row>
        <row r="297">
          <cell r="G297">
            <v>62</v>
          </cell>
          <cell r="H297">
            <v>622</v>
          </cell>
          <cell r="I297">
            <v>55080.84</v>
          </cell>
          <cell r="J297">
            <v>0</v>
          </cell>
          <cell r="K297">
            <v>55080.84</v>
          </cell>
          <cell r="L297">
            <v>82840.41</v>
          </cell>
          <cell r="M297">
            <v>0</v>
          </cell>
          <cell r="N297">
            <v>82840.41</v>
          </cell>
          <cell r="O297">
            <v>38427.42</v>
          </cell>
          <cell r="P297">
            <v>0</v>
          </cell>
          <cell r="Q297">
            <v>38427.42</v>
          </cell>
          <cell r="R297">
            <v>36950.948214802323</v>
          </cell>
          <cell r="S297">
            <v>0</v>
          </cell>
          <cell r="T297">
            <v>36950.948214802323</v>
          </cell>
        </row>
        <row r="298">
          <cell r="G298">
            <v>62</v>
          </cell>
          <cell r="H298">
            <v>622</v>
          </cell>
          <cell r="I298">
            <v>0</v>
          </cell>
          <cell r="J298">
            <v>0</v>
          </cell>
          <cell r="K298">
            <v>0</v>
          </cell>
          <cell r="L298">
            <v>0</v>
          </cell>
          <cell r="M298">
            <v>0</v>
          </cell>
          <cell r="N298">
            <v>0</v>
          </cell>
          <cell r="O298">
            <v>0</v>
          </cell>
          <cell r="P298">
            <v>0</v>
          </cell>
          <cell r="Q298">
            <v>0</v>
          </cell>
          <cell r="R298">
            <v>83267.425504534069</v>
          </cell>
          <cell r="S298">
            <v>0</v>
          </cell>
          <cell r="T298">
            <v>83267.425504534069</v>
          </cell>
        </row>
        <row r="299">
          <cell r="G299">
            <v>62</v>
          </cell>
          <cell r="H299">
            <v>622</v>
          </cell>
          <cell r="I299">
            <v>14354.64</v>
          </cell>
          <cell r="J299">
            <v>0</v>
          </cell>
          <cell r="K299">
            <v>14354.64</v>
          </cell>
          <cell r="L299">
            <v>13920.22</v>
          </cell>
          <cell r="M299">
            <v>0</v>
          </cell>
          <cell r="N299">
            <v>13920.22</v>
          </cell>
          <cell r="O299">
            <v>4544.7299999999996</v>
          </cell>
          <cell r="P299">
            <v>0</v>
          </cell>
          <cell r="Q299">
            <v>4544.7299999999996</v>
          </cell>
          <cell r="R299">
            <v>8423.6140900429964</v>
          </cell>
          <cell r="S299">
            <v>0</v>
          </cell>
          <cell r="T299">
            <v>8423.6140900429964</v>
          </cell>
        </row>
        <row r="300">
          <cell r="G300">
            <v>62</v>
          </cell>
          <cell r="H300">
            <v>622</v>
          </cell>
          <cell r="I300">
            <v>166247.4</v>
          </cell>
          <cell r="J300">
            <v>0</v>
          </cell>
          <cell r="K300">
            <v>166247.4</v>
          </cell>
          <cell r="L300">
            <v>172150.66</v>
          </cell>
          <cell r="M300">
            <v>0</v>
          </cell>
          <cell r="N300">
            <v>172150.66</v>
          </cell>
          <cell r="O300">
            <v>79633.72</v>
          </cell>
          <cell r="P300">
            <v>0</v>
          </cell>
          <cell r="Q300">
            <v>79633.72</v>
          </cell>
          <cell r="R300">
            <v>129241.91698007801</v>
          </cell>
          <cell r="S300">
            <v>0</v>
          </cell>
          <cell r="T300">
            <v>129241.91698007801</v>
          </cell>
        </row>
        <row r="301">
          <cell r="G301">
            <v>62</v>
          </cell>
          <cell r="H301">
            <v>622</v>
          </cell>
          <cell r="I301">
            <v>56644.67</v>
          </cell>
          <cell r="J301">
            <v>0</v>
          </cell>
          <cell r="K301">
            <v>56644.67</v>
          </cell>
          <cell r="L301">
            <v>257663.95</v>
          </cell>
          <cell r="M301">
            <v>0</v>
          </cell>
          <cell r="N301">
            <v>257663.95</v>
          </cell>
          <cell r="O301">
            <v>132684.35999999999</v>
          </cell>
          <cell r="P301">
            <v>0</v>
          </cell>
          <cell r="Q301">
            <v>132684.35999999999</v>
          </cell>
          <cell r="R301">
            <v>194335.23209066151</v>
          </cell>
          <cell r="S301">
            <v>0</v>
          </cell>
          <cell r="T301">
            <v>194335.23209066151</v>
          </cell>
        </row>
        <row r="302">
          <cell r="G302">
            <v>62</v>
          </cell>
          <cell r="H302">
            <v>622</v>
          </cell>
          <cell r="I302">
            <v>26226.94</v>
          </cell>
          <cell r="J302">
            <v>0</v>
          </cell>
          <cell r="K302">
            <v>26226.94</v>
          </cell>
          <cell r="L302">
            <v>84032.68</v>
          </cell>
          <cell r="M302">
            <v>0</v>
          </cell>
          <cell r="N302">
            <v>84032.68</v>
          </cell>
          <cell r="O302">
            <v>38619.279999999999</v>
          </cell>
          <cell r="P302">
            <v>0</v>
          </cell>
          <cell r="Q302">
            <v>38619.279999999999</v>
          </cell>
          <cell r="R302">
            <v>68484.856495845015</v>
          </cell>
          <cell r="S302">
            <v>0</v>
          </cell>
          <cell r="T302">
            <v>68484.856495845015</v>
          </cell>
        </row>
        <row r="303">
          <cell r="G303">
            <v>62</v>
          </cell>
          <cell r="H303">
            <v>622</v>
          </cell>
          <cell r="I303">
            <v>34954.39</v>
          </cell>
          <cell r="J303">
            <v>0</v>
          </cell>
          <cell r="K303">
            <v>34954.39</v>
          </cell>
          <cell r="L303">
            <v>56519.24</v>
          </cell>
          <cell r="M303">
            <v>0</v>
          </cell>
          <cell r="N303">
            <v>56519.24</v>
          </cell>
          <cell r="O303">
            <v>6812.71</v>
          </cell>
          <cell r="P303">
            <v>0</v>
          </cell>
          <cell r="Q303">
            <v>6812.71</v>
          </cell>
          <cell r="R303">
            <v>79723.735796729889</v>
          </cell>
          <cell r="S303">
            <v>0</v>
          </cell>
          <cell r="T303">
            <v>79723.735796729889</v>
          </cell>
        </row>
        <row r="304">
          <cell r="G304">
            <v>62</v>
          </cell>
          <cell r="H304">
            <v>622</v>
          </cell>
          <cell r="I304">
            <v>48202.23</v>
          </cell>
          <cell r="J304">
            <v>0</v>
          </cell>
          <cell r="K304">
            <v>48202.23</v>
          </cell>
          <cell r="L304">
            <v>135586.82999999999</v>
          </cell>
          <cell r="M304">
            <v>0</v>
          </cell>
          <cell r="N304">
            <v>135586.82999999999</v>
          </cell>
          <cell r="O304">
            <v>47473.68</v>
          </cell>
          <cell r="P304">
            <v>0</v>
          </cell>
          <cell r="Q304">
            <v>47473.68</v>
          </cell>
          <cell r="R304">
            <v>93021.842359912611</v>
          </cell>
          <cell r="S304">
            <v>0</v>
          </cell>
          <cell r="T304">
            <v>93021.842359912611</v>
          </cell>
        </row>
        <row r="305">
          <cell r="G305">
            <v>62</v>
          </cell>
          <cell r="H305">
            <v>622</v>
          </cell>
          <cell r="I305">
            <v>231682.5</v>
          </cell>
          <cell r="J305">
            <v>0</v>
          </cell>
          <cell r="K305">
            <v>231682.5</v>
          </cell>
          <cell r="L305">
            <v>483939.85</v>
          </cell>
          <cell r="M305">
            <v>0</v>
          </cell>
          <cell r="N305">
            <v>483939.85</v>
          </cell>
          <cell r="O305">
            <v>185036.29</v>
          </cell>
          <cell r="P305">
            <v>0</v>
          </cell>
          <cell r="Q305">
            <v>185036.29</v>
          </cell>
          <cell r="R305">
            <v>561816.02837162442</v>
          </cell>
          <cell r="S305">
            <v>0</v>
          </cell>
          <cell r="T305">
            <v>561816.02837162442</v>
          </cell>
        </row>
        <row r="306">
          <cell r="G306">
            <v>62</v>
          </cell>
          <cell r="H306">
            <v>622</v>
          </cell>
          <cell r="I306">
            <v>18082.669999999998</v>
          </cell>
          <cell r="J306">
            <v>0</v>
          </cell>
          <cell r="K306">
            <v>18082.669999999998</v>
          </cell>
          <cell r="L306">
            <v>41485.83</v>
          </cell>
          <cell r="M306">
            <v>0</v>
          </cell>
          <cell r="N306">
            <v>41485.83</v>
          </cell>
          <cell r="O306">
            <v>20015.52</v>
          </cell>
          <cell r="P306">
            <v>0</v>
          </cell>
          <cell r="Q306">
            <v>20015.52</v>
          </cell>
          <cell r="R306">
            <v>44099.739627497729</v>
          </cell>
          <cell r="S306">
            <v>0</v>
          </cell>
          <cell r="T306">
            <v>44099.739627497729</v>
          </cell>
        </row>
        <row r="307">
          <cell r="G307">
            <v>62</v>
          </cell>
          <cell r="H307">
            <v>622</v>
          </cell>
          <cell r="I307">
            <v>6887.49</v>
          </cell>
          <cell r="J307">
            <v>0</v>
          </cell>
          <cell r="K307">
            <v>6887.49</v>
          </cell>
          <cell r="L307">
            <v>13690.29</v>
          </cell>
          <cell r="M307">
            <v>0</v>
          </cell>
          <cell r="N307">
            <v>13690.29</v>
          </cell>
          <cell r="O307">
            <v>6367.82</v>
          </cell>
          <cell r="P307">
            <v>0</v>
          </cell>
          <cell r="Q307">
            <v>6367.82</v>
          </cell>
          <cell r="R307">
            <v>8373.5198172404507</v>
          </cell>
          <cell r="S307">
            <v>0</v>
          </cell>
          <cell r="T307">
            <v>8373.5198172404507</v>
          </cell>
        </row>
        <row r="308">
          <cell r="G308">
            <v>62</v>
          </cell>
          <cell r="H308">
            <v>622</v>
          </cell>
          <cell r="I308">
            <v>184987.86</v>
          </cell>
          <cell r="J308">
            <v>0</v>
          </cell>
          <cell r="K308">
            <v>184987.86</v>
          </cell>
          <cell r="L308">
            <v>284655.01</v>
          </cell>
          <cell r="M308">
            <v>0</v>
          </cell>
          <cell r="N308">
            <v>284655.01</v>
          </cell>
          <cell r="O308">
            <v>97192.97</v>
          </cell>
          <cell r="P308">
            <v>0</v>
          </cell>
          <cell r="Q308">
            <v>97192.97</v>
          </cell>
          <cell r="R308">
            <v>333355.89728753705</v>
          </cell>
          <cell r="S308">
            <v>0</v>
          </cell>
          <cell r="T308">
            <v>333355.89728753705</v>
          </cell>
        </row>
        <row r="309">
          <cell r="G309">
            <v>62</v>
          </cell>
          <cell r="H309">
            <v>622</v>
          </cell>
          <cell r="I309">
            <v>29912.78</v>
          </cell>
          <cell r="J309">
            <v>0</v>
          </cell>
          <cell r="K309">
            <v>29912.78</v>
          </cell>
          <cell r="L309">
            <v>67093.320000000007</v>
          </cell>
          <cell r="M309">
            <v>0</v>
          </cell>
          <cell r="N309">
            <v>67093.320000000007</v>
          </cell>
          <cell r="O309">
            <v>30461.07</v>
          </cell>
          <cell r="P309">
            <v>0</v>
          </cell>
          <cell r="Q309">
            <v>30461.07</v>
          </cell>
          <cell r="R309">
            <v>63314.606797617744</v>
          </cell>
          <cell r="S309">
            <v>0</v>
          </cell>
          <cell r="T309">
            <v>63314.606797617744</v>
          </cell>
        </row>
        <row r="310">
          <cell r="G310">
            <v>62</v>
          </cell>
          <cell r="H310">
            <v>622</v>
          </cell>
          <cell r="I310">
            <v>14975.87</v>
          </cell>
          <cell r="J310">
            <v>0</v>
          </cell>
          <cell r="K310">
            <v>14975.87</v>
          </cell>
          <cell r="L310">
            <v>27494.09</v>
          </cell>
          <cell r="M310">
            <v>0</v>
          </cell>
          <cell r="N310">
            <v>27494.09</v>
          </cell>
          <cell r="O310">
            <v>25699.67</v>
          </cell>
          <cell r="P310">
            <v>0</v>
          </cell>
          <cell r="Q310">
            <v>25699.67</v>
          </cell>
          <cell r="R310">
            <v>28774.249059765963</v>
          </cell>
          <cell r="S310">
            <v>0</v>
          </cell>
          <cell r="T310">
            <v>28774.249059765963</v>
          </cell>
        </row>
        <row r="311">
          <cell r="G311">
            <v>62</v>
          </cell>
          <cell r="H311">
            <v>622</v>
          </cell>
          <cell r="I311">
            <v>12831.59</v>
          </cell>
          <cell r="J311">
            <v>0</v>
          </cell>
          <cell r="K311">
            <v>12831.59</v>
          </cell>
          <cell r="L311">
            <v>46468.35</v>
          </cell>
          <cell r="M311">
            <v>0</v>
          </cell>
          <cell r="N311">
            <v>46468.35</v>
          </cell>
          <cell r="O311">
            <v>22928.39</v>
          </cell>
          <cell r="P311">
            <v>0</v>
          </cell>
          <cell r="Q311">
            <v>22928.39</v>
          </cell>
          <cell r="R311">
            <v>64243.059227262296</v>
          </cell>
          <cell r="S311">
            <v>0</v>
          </cell>
          <cell r="T311">
            <v>64243.059227262296</v>
          </cell>
        </row>
        <row r="312">
          <cell r="G312">
            <v>62</v>
          </cell>
          <cell r="H312">
            <v>622</v>
          </cell>
          <cell r="I312">
            <v>0</v>
          </cell>
          <cell r="J312">
            <v>0</v>
          </cell>
          <cell r="K312">
            <v>0</v>
          </cell>
          <cell r="L312">
            <v>0</v>
          </cell>
          <cell r="M312">
            <v>0</v>
          </cell>
          <cell r="N312">
            <v>0</v>
          </cell>
          <cell r="O312">
            <v>0</v>
          </cell>
          <cell r="P312">
            <v>0</v>
          </cell>
          <cell r="Q312">
            <v>0</v>
          </cell>
          <cell r="R312">
            <v>0</v>
          </cell>
          <cell r="S312">
            <v>202.0680160812442</v>
          </cell>
          <cell r="T312">
            <v>-202.0680160812442</v>
          </cell>
        </row>
        <row r="313">
          <cell r="G313">
            <v>62</v>
          </cell>
          <cell r="H313">
            <v>622</v>
          </cell>
          <cell r="I313">
            <v>0</v>
          </cell>
          <cell r="J313">
            <v>0</v>
          </cell>
          <cell r="K313">
            <v>0</v>
          </cell>
          <cell r="L313">
            <v>1210.21</v>
          </cell>
          <cell r="M313">
            <v>0</v>
          </cell>
          <cell r="N313">
            <v>1210.21</v>
          </cell>
          <cell r="O313">
            <v>0</v>
          </cell>
          <cell r="P313">
            <v>0</v>
          </cell>
          <cell r="Q313">
            <v>0</v>
          </cell>
          <cell r="R313">
            <v>5956.8090900928764</v>
          </cell>
          <cell r="S313">
            <v>0</v>
          </cell>
          <cell r="T313">
            <v>5956.8090900928764</v>
          </cell>
        </row>
        <row r="314">
          <cell r="G314">
            <v>62</v>
          </cell>
          <cell r="H314">
            <v>622</v>
          </cell>
          <cell r="I314">
            <v>26770.11</v>
          </cell>
          <cell r="J314">
            <v>0</v>
          </cell>
          <cell r="K314">
            <v>26770.11</v>
          </cell>
          <cell r="L314">
            <v>32130.23</v>
          </cell>
          <cell r="M314">
            <v>0</v>
          </cell>
          <cell r="N314">
            <v>32130.23</v>
          </cell>
          <cell r="O314">
            <v>37740</v>
          </cell>
          <cell r="P314">
            <v>0</v>
          </cell>
          <cell r="Q314">
            <v>37740</v>
          </cell>
          <cell r="R314">
            <v>36203.988387984959</v>
          </cell>
          <cell r="S314">
            <v>0</v>
          </cell>
          <cell r="T314">
            <v>36203.988387984959</v>
          </cell>
        </row>
        <row r="315">
          <cell r="G315">
            <v>62</v>
          </cell>
          <cell r="H315">
            <v>622</v>
          </cell>
          <cell r="I315">
            <v>0</v>
          </cell>
          <cell r="J315">
            <v>0</v>
          </cell>
          <cell r="K315">
            <v>0</v>
          </cell>
          <cell r="L315">
            <v>0</v>
          </cell>
          <cell r="M315">
            <v>0</v>
          </cell>
          <cell r="N315">
            <v>0</v>
          </cell>
          <cell r="O315">
            <v>0</v>
          </cell>
          <cell r="P315">
            <v>0</v>
          </cell>
          <cell r="Q315">
            <v>0</v>
          </cell>
          <cell r="R315">
            <v>2297.6975489071338</v>
          </cell>
          <cell r="S315">
            <v>0</v>
          </cell>
          <cell r="T315">
            <v>2297.6975489071338</v>
          </cell>
        </row>
        <row r="316">
          <cell r="G316">
            <v>62</v>
          </cell>
          <cell r="H316">
            <v>622</v>
          </cell>
          <cell r="I316">
            <v>458299.22</v>
          </cell>
          <cell r="J316">
            <v>0</v>
          </cell>
          <cell r="K316">
            <v>458299.22</v>
          </cell>
          <cell r="L316">
            <v>257453.04</v>
          </cell>
          <cell r="M316">
            <v>0</v>
          </cell>
          <cell r="N316">
            <v>257453.04</v>
          </cell>
          <cell r="O316">
            <v>131208.26</v>
          </cell>
          <cell r="P316">
            <v>0</v>
          </cell>
          <cell r="Q316">
            <v>131208.26</v>
          </cell>
          <cell r="R316">
            <v>1572.1112119791303</v>
          </cell>
          <cell r="S316">
            <v>0</v>
          </cell>
          <cell r="T316">
            <v>1572.1112119791303</v>
          </cell>
        </row>
        <row r="317">
          <cell r="G317">
            <v>62</v>
          </cell>
          <cell r="H317">
            <v>622</v>
          </cell>
          <cell r="I317">
            <v>0</v>
          </cell>
          <cell r="J317">
            <v>0</v>
          </cell>
          <cell r="K317">
            <v>0</v>
          </cell>
          <cell r="L317">
            <v>2735.53</v>
          </cell>
          <cell r="M317">
            <v>0</v>
          </cell>
          <cell r="N317">
            <v>2735.53</v>
          </cell>
          <cell r="O317">
            <v>309.12</v>
          </cell>
          <cell r="P317">
            <v>0</v>
          </cell>
          <cell r="Q317">
            <v>309.12</v>
          </cell>
          <cell r="R317">
            <v>207601.24100916792</v>
          </cell>
          <cell r="S317">
            <v>0</v>
          </cell>
          <cell r="T317">
            <v>207601.24100916792</v>
          </cell>
        </row>
        <row r="318">
          <cell r="G318">
            <v>62</v>
          </cell>
          <cell r="H318">
            <v>622</v>
          </cell>
          <cell r="I318">
            <v>3658933.03</v>
          </cell>
          <cell r="J318">
            <v>0</v>
          </cell>
          <cell r="K318">
            <v>3658933.03</v>
          </cell>
          <cell r="L318">
            <v>6857979.6699999999</v>
          </cell>
          <cell r="M318">
            <v>0</v>
          </cell>
          <cell r="N318">
            <v>6857979.6699999999</v>
          </cell>
          <cell r="O318">
            <v>3241804.28</v>
          </cell>
          <cell r="P318">
            <v>0</v>
          </cell>
          <cell r="Q318">
            <v>3241804.28</v>
          </cell>
          <cell r="R318">
            <v>5368108.1693119584</v>
          </cell>
          <cell r="S318">
            <v>0</v>
          </cell>
          <cell r="T318">
            <v>5368108.1693119584</v>
          </cell>
        </row>
        <row r="319">
          <cell r="G319">
            <v>62</v>
          </cell>
          <cell r="H319">
            <v>622</v>
          </cell>
          <cell r="I319">
            <v>0</v>
          </cell>
          <cell r="J319">
            <v>0</v>
          </cell>
          <cell r="K319">
            <v>0</v>
          </cell>
          <cell r="L319">
            <v>0</v>
          </cell>
          <cell r="M319">
            <v>0</v>
          </cell>
          <cell r="N319">
            <v>0</v>
          </cell>
          <cell r="O319">
            <v>0</v>
          </cell>
          <cell r="P319">
            <v>0</v>
          </cell>
          <cell r="Q319">
            <v>0</v>
          </cell>
          <cell r="R319">
            <v>29308.182280703506</v>
          </cell>
          <cell r="S319">
            <v>0</v>
          </cell>
          <cell r="T319">
            <v>29308.182280703506</v>
          </cell>
        </row>
        <row r="320">
          <cell r="G320">
            <v>62</v>
          </cell>
          <cell r="H320">
            <v>622</v>
          </cell>
          <cell r="I320">
            <v>106396.66</v>
          </cell>
          <cell r="J320">
            <v>0</v>
          </cell>
          <cell r="K320">
            <v>106396.66</v>
          </cell>
          <cell r="L320">
            <v>181509.81</v>
          </cell>
          <cell r="M320">
            <v>0</v>
          </cell>
          <cell r="N320">
            <v>181509.81</v>
          </cell>
          <cell r="O320">
            <v>75185.97</v>
          </cell>
          <cell r="P320">
            <v>0</v>
          </cell>
          <cell r="Q320">
            <v>75185.97</v>
          </cell>
          <cell r="R320">
            <v>138146.84610089683</v>
          </cell>
          <cell r="S320">
            <v>0</v>
          </cell>
          <cell r="T320">
            <v>138146.84610089683</v>
          </cell>
        </row>
        <row r="321">
          <cell r="G321">
            <v>62</v>
          </cell>
          <cell r="H321">
            <v>622</v>
          </cell>
          <cell r="I321">
            <v>53054.58</v>
          </cell>
          <cell r="J321">
            <v>0</v>
          </cell>
          <cell r="K321">
            <v>53054.58</v>
          </cell>
          <cell r="L321">
            <v>136015.69</v>
          </cell>
          <cell r="M321">
            <v>0</v>
          </cell>
          <cell r="N321">
            <v>136015.69</v>
          </cell>
          <cell r="O321">
            <v>63670.91</v>
          </cell>
          <cell r="P321">
            <v>0</v>
          </cell>
          <cell r="Q321">
            <v>63670.91</v>
          </cell>
          <cell r="R321">
            <v>123509.89116229887</v>
          </cell>
          <cell r="S321">
            <v>0</v>
          </cell>
          <cell r="T321">
            <v>123509.89116229887</v>
          </cell>
        </row>
        <row r="322">
          <cell r="G322">
            <v>62</v>
          </cell>
          <cell r="H322">
            <v>622</v>
          </cell>
          <cell r="I322">
            <v>0</v>
          </cell>
          <cell r="J322">
            <v>0</v>
          </cell>
          <cell r="K322">
            <v>0</v>
          </cell>
          <cell r="L322">
            <v>0</v>
          </cell>
          <cell r="M322">
            <v>0</v>
          </cell>
          <cell r="N322">
            <v>0</v>
          </cell>
          <cell r="O322">
            <v>0</v>
          </cell>
          <cell r="P322">
            <v>0</v>
          </cell>
          <cell r="Q322">
            <v>0</v>
          </cell>
          <cell r="R322">
            <v>0</v>
          </cell>
          <cell r="S322">
            <v>0</v>
          </cell>
          <cell r="T322">
            <v>0</v>
          </cell>
        </row>
        <row r="323">
          <cell r="G323">
            <v>62</v>
          </cell>
          <cell r="H323">
            <v>622</v>
          </cell>
          <cell r="I323">
            <v>19187.71</v>
          </cell>
          <cell r="J323">
            <v>0</v>
          </cell>
          <cell r="K323">
            <v>19187.71</v>
          </cell>
          <cell r="L323">
            <v>59165.27</v>
          </cell>
          <cell r="M323">
            <v>0</v>
          </cell>
          <cell r="N323">
            <v>59165.27</v>
          </cell>
          <cell r="O323">
            <v>36330.81</v>
          </cell>
          <cell r="P323">
            <v>0</v>
          </cell>
          <cell r="Q323">
            <v>36330.81</v>
          </cell>
          <cell r="R323">
            <v>73463.772308735948</v>
          </cell>
          <cell r="S323">
            <v>0</v>
          </cell>
          <cell r="T323">
            <v>73463.772308735948</v>
          </cell>
        </row>
        <row r="324">
          <cell r="G324">
            <v>62</v>
          </cell>
          <cell r="H324">
            <v>622</v>
          </cell>
          <cell r="I324">
            <v>44026.080000000002</v>
          </cell>
          <cell r="J324">
            <v>0</v>
          </cell>
          <cell r="K324">
            <v>44026.080000000002</v>
          </cell>
          <cell r="L324">
            <v>102393.60000000001</v>
          </cell>
          <cell r="M324">
            <v>0</v>
          </cell>
          <cell r="N324">
            <v>102393.60000000001</v>
          </cell>
          <cell r="O324">
            <v>27697.52</v>
          </cell>
          <cell r="P324">
            <v>0</v>
          </cell>
          <cell r="Q324">
            <v>27697.52</v>
          </cell>
          <cell r="R324">
            <v>66690.73532785986</v>
          </cell>
          <cell r="S324">
            <v>0</v>
          </cell>
          <cell r="T324">
            <v>66690.73532785986</v>
          </cell>
        </row>
        <row r="325">
          <cell r="G325">
            <v>62</v>
          </cell>
          <cell r="H325">
            <v>622</v>
          </cell>
          <cell r="I325">
            <v>63258.21</v>
          </cell>
          <cell r="J325">
            <v>0</v>
          </cell>
          <cell r="K325">
            <v>63258.21</v>
          </cell>
          <cell r="L325">
            <v>123233.97</v>
          </cell>
          <cell r="M325">
            <v>0</v>
          </cell>
          <cell r="N325">
            <v>123233.97</v>
          </cell>
          <cell r="O325">
            <v>60669.35</v>
          </cell>
          <cell r="P325">
            <v>0</v>
          </cell>
          <cell r="Q325">
            <v>60669.35</v>
          </cell>
          <cell r="R325">
            <v>121154.58744425933</v>
          </cell>
          <cell r="S325">
            <v>0</v>
          </cell>
          <cell r="T325">
            <v>121154.58744425933</v>
          </cell>
        </row>
        <row r="326">
          <cell r="G326">
            <v>62</v>
          </cell>
          <cell r="H326">
            <v>622</v>
          </cell>
          <cell r="I326">
            <v>0</v>
          </cell>
          <cell r="J326">
            <v>0</v>
          </cell>
          <cell r="K326">
            <v>0</v>
          </cell>
          <cell r="L326">
            <v>0</v>
          </cell>
          <cell r="M326">
            <v>0</v>
          </cell>
          <cell r="N326">
            <v>0</v>
          </cell>
          <cell r="O326">
            <v>149804</v>
          </cell>
          <cell r="P326">
            <v>0</v>
          </cell>
          <cell r="Q326">
            <v>149804</v>
          </cell>
          <cell r="R326">
            <v>1637108.6681098551</v>
          </cell>
          <cell r="S326">
            <v>0</v>
          </cell>
          <cell r="T326">
            <v>1637108.6681098551</v>
          </cell>
        </row>
        <row r="327">
          <cell r="G327">
            <v>62</v>
          </cell>
          <cell r="H327">
            <v>622</v>
          </cell>
          <cell r="I327">
            <v>775821.63</v>
          </cell>
          <cell r="J327">
            <v>0</v>
          </cell>
          <cell r="K327">
            <v>775821.63</v>
          </cell>
          <cell r="L327">
            <v>1457340.46</v>
          </cell>
          <cell r="M327">
            <v>0</v>
          </cell>
          <cell r="N327">
            <v>1457340.46</v>
          </cell>
          <cell r="O327">
            <v>665313.68000000005</v>
          </cell>
          <cell r="P327">
            <v>0</v>
          </cell>
          <cell r="Q327">
            <v>665313.68000000005</v>
          </cell>
          <cell r="R327">
            <v>167713.33586057601</v>
          </cell>
          <cell r="S327">
            <v>0</v>
          </cell>
          <cell r="T327">
            <v>167713.33586057601</v>
          </cell>
        </row>
        <row r="328">
          <cell r="G328">
            <v>62</v>
          </cell>
          <cell r="H328">
            <v>622</v>
          </cell>
          <cell r="I328">
            <v>21784.95</v>
          </cell>
          <cell r="J328">
            <v>0</v>
          </cell>
          <cell r="K328">
            <v>21784.95</v>
          </cell>
          <cell r="L328">
            <v>26905.22</v>
          </cell>
          <cell r="M328">
            <v>0</v>
          </cell>
          <cell r="N328">
            <v>26905.22</v>
          </cell>
          <cell r="O328">
            <v>10370.030000000001</v>
          </cell>
          <cell r="P328">
            <v>0</v>
          </cell>
          <cell r="Q328">
            <v>10370.030000000001</v>
          </cell>
          <cell r="R328">
            <v>34170.29957801698</v>
          </cell>
          <cell r="S328">
            <v>0</v>
          </cell>
          <cell r="T328">
            <v>34170.29957801698</v>
          </cell>
        </row>
        <row r="329">
          <cell r="G329">
            <v>62</v>
          </cell>
          <cell r="H329">
            <v>622</v>
          </cell>
          <cell r="I329">
            <v>3427.34</v>
          </cell>
          <cell r="J329">
            <v>0</v>
          </cell>
          <cell r="K329">
            <v>3427.34</v>
          </cell>
          <cell r="L329">
            <v>6835.37</v>
          </cell>
          <cell r="M329">
            <v>0</v>
          </cell>
          <cell r="N329">
            <v>6835.37</v>
          </cell>
          <cell r="O329">
            <v>6291.48</v>
          </cell>
          <cell r="P329">
            <v>0</v>
          </cell>
          <cell r="Q329">
            <v>6291.48</v>
          </cell>
          <cell r="R329">
            <v>33800.041899023352</v>
          </cell>
          <cell r="S329">
            <v>0</v>
          </cell>
          <cell r="T329">
            <v>33800.041899023352</v>
          </cell>
        </row>
        <row r="330">
          <cell r="G330">
            <v>62</v>
          </cell>
          <cell r="H330">
            <v>622</v>
          </cell>
          <cell r="I330">
            <v>27489.86</v>
          </cell>
          <cell r="J330">
            <v>0</v>
          </cell>
          <cell r="K330">
            <v>27489.86</v>
          </cell>
          <cell r="L330">
            <v>36492.1</v>
          </cell>
          <cell r="M330">
            <v>0</v>
          </cell>
          <cell r="N330">
            <v>36492.1</v>
          </cell>
          <cell r="O330">
            <v>12666.02</v>
          </cell>
          <cell r="P330">
            <v>0</v>
          </cell>
          <cell r="Q330">
            <v>12666.02</v>
          </cell>
          <cell r="R330">
            <v>45905.662353727515</v>
          </cell>
          <cell r="S330">
            <v>0</v>
          </cell>
          <cell r="T330">
            <v>45905.662353727515</v>
          </cell>
        </row>
        <row r="331">
          <cell r="G331">
            <v>62</v>
          </cell>
          <cell r="H331">
            <v>622</v>
          </cell>
          <cell r="I331">
            <v>27290.51</v>
          </cell>
          <cell r="J331">
            <v>0</v>
          </cell>
          <cell r="K331">
            <v>27290.51</v>
          </cell>
          <cell r="L331">
            <v>83387.5</v>
          </cell>
          <cell r="M331">
            <v>0</v>
          </cell>
          <cell r="N331">
            <v>83387.5</v>
          </cell>
          <cell r="O331">
            <v>33590.019999999997</v>
          </cell>
          <cell r="P331">
            <v>0</v>
          </cell>
          <cell r="Q331">
            <v>33590.019999999997</v>
          </cell>
          <cell r="R331">
            <v>50202.741393242286</v>
          </cell>
          <cell r="S331">
            <v>0</v>
          </cell>
          <cell r="T331">
            <v>50202.741393242286</v>
          </cell>
        </row>
        <row r="332">
          <cell r="G332">
            <v>62</v>
          </cell>
          <cell r="H332">
            <v>622</v>
          </cell>
          <cell r="I332">
            <v>466629.91</v>
          </cell>
          <cell r="J332">
            <v>0</v>
          </cell>
          <cell r="K332">
            <v>466629.91</v>
          </cell>
          <cell r="L332">
            <v>652156.67000000004</v>
          </cell>
          <cell r="M332">
            <v>0</v>
          </cell>
          <cell r="N332">
            <v>652156.67000000004</v>
          </cell>
          <cell r="O332">
            <v>310254.90999999997</v>
          </cell>
          <cell r="P332">
            <v>0</v>
          </cell>
          <cell r="Q332">
            <v>310254.90999999997</v>
          </cell>
          <cell r="R332">
            <v>587760.26276673214</v>
          </cell>
          <cell r="S332">
            <v>0</v>
          </cell>
          <cell r="T332">
            <v>587760.26276673214</v>
          </cell>
        </row>
        <row r="333">
          <cell r="G333">
            <v>62</v>
          </cell>
          <cell r="H333">
            <v>622</v>
          </cell>
          <cell r="I333">
            <v>429358.92</v>
          </cell>
          <cell r="J333">
            <v>0</v>
          </cell>
          <cell r="K333">
            <v>429358.92</v>
          </cell>
          <cell r="L333">
            <v>721239.52</v>
          </cell>
          <cell r="M333">
            <v>0</v>
          </cell>
          <cell r="N333">
            <v>721239.52</v>
          </cell>
          <cell r="O333">
            <v>285852.76</v>
          </cell>
          <cell r="P333">
            <v>0</v>
          </cell>
          <cell r="Q333">
            <v>285852.76</v>
          </cell>
          <cell r="R333">
            <v>456348.02625672129</v>
          </cell>
          <cell r="S333">
            <v>0</v>
          </cell>
          <cell r="T333">
            <v>456348.02625672129</v>
          </cell>
        </row>
        <row r="334">
          <cell r="G334">
            <v>62</v>
          </cell>
          <cell r="H334">
            <v>622</v>
          </cell>
          <cell r="I334">
            <v>525847.67000000004</v>
          </cell>
          <cell r="J334">
            <v>0</v>
          </cell>
          <cell r="K334">
            <v>525847.67000000004</v>
          </cell>
          <cell r="L334">
            <v>1828281.55</v>
          </cell>
          <cell r="M334">
            <v>0</v>
          </cell>
          <cell r="N334">
            <v>1828281.55</v>
          </cell>
          <cell r="O334">
            <v>495177.46</v>
          </cell>
          <cell r="P334">
            <v>0</v>
          </cell>
          <cell r="Q334">
            <v>495177.46</v>
          </cell>
          <cell r="R334">
            <v>824671.50168094889</v>
          </cell>
          <cell r="S334">
            <v>0</v>
          </cell>
          <cell r="T334">
            <v>824671.50168094889</v>
          </cell>
        </row>
        <row r="335">
          <cell r="G335">
            <v>62</v>
          </cell>
          <cell r="H335">
            <v>622</v>
          </cell>
          <cell r="I335">
            <v>0</v>
          </cell>
          <cell r="J335">
            <v>0</v>
          </cell>
          <cell r="K335">
            <v>0</v>
          </cell>
          <cell r="L335">
            <v>44.9</v>
          </cell>
          <cell r="M335">
            <v>0</v>
          </cell>
          <cell r="N335">
            <v>44.9</v>
          </cell>
          <cell r="O335">
            <v>44.9</v>
          </cell>
          <cell r="P335">
            <v>0</v>
          </cell>
          <cell r="Q335">
            <v>44.9</v>
          </cell>
          <cell r="R335">
            <v>21226.558992827286</v>
          </cell>
          <cell r="S335">
            <v>0</v>
          </cell>
          <cell r="T335">
            <v>21226.558992827286</v>
          </cell>
        </row>
        <row r="336">
          <cell r="G336">
            <v>62</v>
          </cell>
          <cell r="H336">
            <v>622</v>
          </cell>
          <cell r="I336">
            <v>542989.78</v>
          </cell>
          <cell r="J336">
            <v>0</v>
          </cell>
          <cell r="K336">
            <v>542989.78</v>
          </cell>
          <cell r="L336">
            <v>1040714.97</v>
          </cell>
          <cell r="M336">
            <v>0</v>
          </cell>
          <cell r="N336">
            <v>1040714.97</v>
          </cell>
          <cell r="O336">
            <v>742471.24</v>
          </cell>
          <cell r="P336">
            <v>0</v>
          </cell>
          <cell r="Q336">
            <v>742471.24</v>
          </cell>
          <cell r="R336">
            <v>1424837.0427270278</v>
          </cell>
          <cell r="S336">
            <v>0</v>
          </cell>
          <cell r="T336">
            <v>1424837.0427270278</v>
          </cell>
        </row>
        <row r="337">
          <cell r="G337">
            <v>62</v>
          </cell>
          <cell r="H337">
            <v>622</v>
          </cell>
          <cell r="I337">
            <v>690217.03</v>
          </cell>
          <cell r="J337">
            <v>0</v>
          </cell>
          <cell r="K337">
            <v>690217.03</v>
          </cell>
          <cell r="L337">
            <v>1745234.74</v>
          </cell>
          <cell r="M337">
            <v>0</v>
          </cell>
          <cell r="N337">
            <v>1745234.74</v>
          </cell>
          <cell r="O337">
            <v>581228.91</v>
          </cell>
          <cell r="P337">
            <v>0</v>
          </cell>
          <cell r="Q337">
            <v>581228.91</v>
          </cell>
          <cell r="R337">
            <v>1131800.9247713012</v>
          </cell>
          <cell r="S337">
            <v>0</v>
          </cell>
          <cell r="T337">
            <v>1131800.9247713012</v>
          </cell>
        </row>
        <row r="338">
          <cell r="G338">
            <v>62</v>
          </cell>
          <cell r="H338">
            <v>622</v>
          </cell>
          <cell r="I338">
            <v>280052.98</v>
          </cell>
          <cell r="J338">
            <v>0</v>
          </cell>
          <cell r="K338">
            <v>280052.98</v>
          </cell>
          <cell r="L338">
            <v>461246.25</v>
          </cell>
          <cell r="M338">
            <v>0</v>
          </cell>
          <cell r="N338">
            <v>461246.25</v>
          </cell>
          <cell r="O338">
            <v>202902.68</v>
          </cell>
          <cell r="P338">
            <v>0</v>
          </cell>
          <cell r="Q338">
            <v>202902.68</v>
          </cell>
          <cell r="R338">
            <v>140305.50373599626</v>
          </cell>
          <cell r="S338">
            <v>0</v>
          </cell>
          <cell r="T338">
            <v>140305.50373599626</v>
          </cell>
        </row>
        <row r="339">
          <cell r="G339">
            <v>62</v>
          </cell>
          <cell r="H339">
            <v>622</v>
          </cell>
          <cell r="I339">
            <v>0</v>
          </cell>
          <cell r="J339">
            <v>0</v>
          </cell>
          <cell r="K339">
            <v>0</v>
          </cell>
          <cell r="L339">
            <v>0</v>
          </cell>
          <cell r="M339">
            <v>0</v>
          </cell>
          <cell r="N339">
            <v>0</v>
          </cell>
          <cell r="O339">
            <v>0</v>
          </cell>
          <cell r="P339">
            <v>0</v>
          </cell>
          <cell r="Q339">
            <v>0</v>
          </cell>
          <cell r="R339">
            <v>513957.57723885437</v>
          </cell>
          <cell r="S339">
            <v>0</v>
          </cell>
          <cell r="T339">
            <v>513957.57723885437</v>
          </cell>
        </row>
        <row r="340">
          <cell r="G340">
            <v>62</v>
          </cell>
          <cell r="H340">
            <v>622</v>
          </cell>
          <cell r="I340">
            <v>37355.11</v>
          </cell>
          <cell r="J340">
            <v>0</v>
          </cell>
          <cell r="K340">
            <v>37355.11</v>
          </cell>
          <cell r="L340">
            <v>889802.13</v>
          </cell>
          <cell r="M340">
            <v>0</v>
          </cell>
          <cell r="N340">
            <v>889802.13</v>
          </cell>
          <cell r="O340">
            <v>63363.1</v>
          </cell>
          <cell r="P340">
            <v>0</v>
          </cell>
          <cell r="Q340">
            <v>63363.1</v>
          </cell>
          <cell r="R340">
            <v>4873.3153101026528</v>
          </cell>
          <cell r="S340">
            <v>0</v>
          </cell>
          <cell r="T340">
            <v>4873.3153101026528</v>
          </cell>
        </row>
        <row r="341">
          <cell r="G341">
            <v>62</v>
          </cell>
          <cell r="H341">
            <v>622</v>
          </cell>
          <cell r="I341">
            <v>677696.38</v>
          </cell>
          <cell r="J341">
            <v>0</v>
          </cell>
          <cell r="K341">
            <v>677696.38</v>
          </cell>
          <cell r="L341">
            <v>1321740.1499999999</v>
          </cell>
          <cell r="M341">
            <v>0</v>
          </cell>
          <cell r="N341">
            <v>1321740.1499999999</v>
          </cell>
          <cell r="O341">
            <v>554203.35</v>
          </cell>
          <cell r="P341">
            <v>0</v>
          </cell>
          <cell r="Q341">
            <v>554203.35</v>
          </cell>
          <cell r="R341">
            <v>1083784.6689478357</v>
          </cell>
          <cell r="S341">
            <v>0</v>
          </cell>
          <cell r="T341">
            <v>1083784.6689478357</v>
          </cell>
        </row>
        <row r="342">
          <cell r="G342">
            <v>62</v>
          </cell>
          <cell r="H342">
            <v>622</v>
          </cell>
          <cell r="I342">
            <v>854962.59</v>
          </cell>
          <cell r="J342">
            <v>0</v>
          </cell>
          <cell r="K342">
            <v>854962.59</v>
          </cell>
          <cell r="L342">
            <v>1570508.19</v>
          </cell>
          <cell r="M342">
            <v>0</v>
          </cell>
          <cell r="N342">
            <v>1570508.19</v>
          </cell>
          <cell r="O342">
            <v>748908.89</v>
          </cell>
          <cell r="P342">
            <v>0</v>
          </cell>
          <cell r="Q342">
            <v>748908.89</v>
          </cell>
          <cell r="R342">
            <v>999331.5110583494</v>
          </cell>
          <cell r="S342">
            <v>0</v>
          </cell>
          <cell r="T342">
            <v>999331.5110583494</v>
          </cell>
        </row>
        <row r="343">
          <cell r="G343">
            <v>62</v>
          </cell>
          <cell r="H343">
            <v>622</v>
          </cell>
          <cell r="I343">
            <v>183199.61</v>
          </cell>
          <cell r="J343">
            <v>0</v>
          </cell>
          <cell r="K343">
            <v>183199.61</v>
          </cell>
          <cell r="L343">
            <v>318493.03000000003</v>
          </cell>
          <cell r="M343">
            <v>0</v>
          </cell>
          <cell r="N343">
            <v>318493.03000000003</v>
          </cell>
          <cell r="O343">
            <v>178392.49</v>
          </cell>
          <cell r="P343">
            <v>0</v>
          </cell>
          <cell r="Q343">
            <v>178392.49</v>
          </cell>
          <cell r="R343">
            <v>362809.47416725691</v>
          </cell>
          <cell r="S343">
            <v>0</v>
          </cell>
          <cell r="T343">
            <v>362809.47416725691</v>
          </cell>
        </row>
        <row r="344">
          <cell r="G344">
            <v>62</v>
          </cell>
          <cell r="H344">
            <v>622</v>
          </cell>
          <cell r="I344">
            <v>105187.32</v>
          </cell>
          <cell r="J344">
            <v>0</v>
          </cell>
          <cell r="K344">
            <v>105187.32</v>
          </cell>
          <cell r="L344">
            <v>858221.37</v>
          </cell>
          <cell r="M344">
            <v>0</v>
          </cell>
          <cell r="N344">
            <v>858221.37</v>
          </cell>
          <cell r="O344">
            <v>404567.22</v>
          </cell>
          <cell r="P344">
            <v>0</v>
          </cell>
          <cell r="Q344">
            <v>404567.22</v>
          </cell>
          <cell r="R344">
            <v>430433.04635827657</v>
          </cell>
          <cell r="S344">
            <v>0</v>
          </cell>
          <cell r="T344">
            <v>430433.04635827657</v>
          </cell>
        </row>
        <row r="345">
          <cell r="G345">
            <v>62</v>
          </cell>
          <cell r="H345">
            <v>622</v>
          </cell>
          <cell r="I345">
            <v>121097.1</v>
          </cell>
          <cell r="J345">
            <v>0</v>
          </cell>
          <cell r="K345">
            <v>121097.1</v>
          </cell>
          <cell r="L345">
            <v>52349.97</v>
          </cell>
          <cell r="M345">
            <v>0</v>
          </cell>
          <cell r="N345">
            <v>52349.97</v>
          </cell>
          <cell r="O345">
            <v>0</v>
          </cell>
          <cell r="P345">
            <v>24614.18</v>
          </cell>
          <cell r="Q345">
            <v>-24614.18</v>
          </cell>
          <cell r="R345">
            <v>248972.44640416597</v>
          </cell>
          <cell r="S345">
            <v>0</v>
          </cell>
          <cell r="T345">
            <v>248972.44640416597</v>
          </cell>
        </row>
        <row r="346">
          <cell r="G346">
            <v>62</v>
          </cell>
          <cell r="H346">
            <v>622</v>
          </cell>
          <cell r="I346">
            <v>40152.660000000003</v>
          </cell>
          <cell r="J346">
            <v>0</v>
          </cell>
          <cell r="K346">
            <v>40152.660000000003</v>
          </cell>
          <cell r="L346">
            <v>68033.100000000006</v>
          </cell>
          <cell r="M346">
            <v>0</v>
          </cell>
          <cell r="N346">
            <v>68033.100000000006</v>
          </cell>
          <cell r="O346">
            <v>31809.87</v>
          </cell>
          <cell r="P346">
            <v>0</v>
          </cell>
          <cell r="Q346">
            <v>31809.87</v>
          </cell>
          <cell r="R346">
            <v>47591.554354006847</v>
          </cell>
          <cell r="S346">
            <v>0</v>
          </cell>
          <cell r="T346">
            <v>47591.554354006847</v>
          </cell>
        </row>
        <row r="347">
          <cell r="G347">
            <v>62</v>
          </cell>
          <cell r="H347">
            <v>622</v>
          </cell>
          <cell r="I347">
            <v>124093.49</v>
          </cell>
          <cell r="J347">
            <v>0</v>
          </cell>
          <cell r="K347">
            <v>124093.49</v>
          </cell>
          <cell r="L347">
            <v>129933.17</v>
          </cell>
          <cell r="M347">
            <v>0</v>
          </cell>
          <cell r="N347">
            <v>129933.17</v>
          </cell>
          <cell r="O347">
            <v>91046.58</v>
          </cell>
          <cell r="P347">
            <v>0</v>
          </cell>
          <cell r="Q347">
            <v>91046.58</v>
          </cell>
          <cell r="R347">
            <v>99533.274807713417</v>
          </cell>
          <cell r="S347">
            <v>0</v>
          </cell>
          <cell r="T347">
            <v>99533.274807713417</v>
          </cell>
        </row>
        <row r="348">
          <cell r="G348">
            <v>62</v>
          </cell>
          <cell r="H348">
            <v>622</v>
          </cell>
          <cell r="I348">
            <v>444064.38</v>
          </cell>
          <cell r="J348">
            <v>0</v>
          </cell>
          <cell r="K348">
            <v>444064.38</v>
          </cell>
          <cell r="L348">
            <v>823214.72</v>
          </cell>
          <cell r="M348">
            <v>0</v>
          </cell>
          <cell r="N348">
            <v>823214.72</v>
          </cell>
          <cell r="O348">
            <v>311125.48</v>
          </cell>
          <cell r="P348">
            <v>0</v>
          </cell>
          <cell r="Q348">
            <v>311125.48</v>
          </cell>
          <cell r="R348">
            <v>483670.61382069212</v>
          </cell>
          <cell r="S348">
            <v>0</v>
          </cell>
          <cell r="T348">
            <v>483670.61382069212</v>
          </cell>
        </row>
        <row r="349">
          <cell r="G349">
            <v>62</v>
          </cell>
          <cell r="H349">
            <v>622</v>
          </cell>
          <cell r="I349">
            <v>0</v>
          </cell>
          <cell r="J349">
            <v>0</v>
          </cell>
          <cell r="K349">
            <v>0</v>
          </cell>
          <cell r="L349">
            <v>127864.53</v>
          </cell>
          <cell r="M349">
            <v>0</v>
          </cell>
          <cell r="N349">
            <v>127864.53</v>
          </cell>
          <cell r="O349">
            <v>85273.09</v>
          </cell>
          <cell r="P349">
            <v>0</v>
          </cell>
          <cell r="Q349">
            <v>85273.09</v>
          </cell>
          <cell r="R349">
            <v>154327.37602378268</v>
          </cell>
          <cell r="S349">
            <v>0</v>
          </cell>
          <cell r="T349">
            <v>154327.37602378268</v>
          </cell>
        </row>
        <row r="350">
          <cell r="G350">
            <v>62</v>
          </cell>
          <cell r="H350">
            <v>622</v>
          </cell>
          <cell r="I350">
            <v>0</v>
          </cell>
          <cell r="J350">
            <v>0</v>
          </cell>
          <cell r="K350">
            <v>0</v>
          </cell>
          <cell r="L350">
            <v>0</v>
          </cell>
          <cell r="M350">
            <v>0</v>
          </cell>
          <cell r="N350">
            <v>0</v>
          </cell>
          <cell r="O350">
            <v>0</v>
          </cell>
          <cell r="P350">
            <v>0</v>
          </cell>
          <cell r="Q350">
            <v>0</v>
          </cell>
          <cell r="R350">
            <v>0</v>
          </cell>
          <cell r="S350">
            <v>0</v>
          </cell>
          <cell r="T350">
            <v>0</v>
          </cell>
        </row>
        <row r="351">
          <cell r="G351">
            <v>62</v>
          </cell>
          <cell r="H351">
            <v>622</v>
          </cell>
          <cell r="I351">
            <v>20641.66</v>
          </cell>
          <cell r="J351">
            <v>0</v>
          </cell>
          <cell r="K351">
            <v>20641.66</v>
          </cell>
          <cell r="L351">
            <v>0</v>
          </cell>
          <cell r="M351">
            <v>0</v>
          </cell>
          <cell r="N351">
            <v>0</v>
          </cell>
          <cell r="O351">
            <v>0</v>
          </cell>
          <cell r="P351">
            <v>0</v>
          </cell>
          <cell r="Q351">
            <v>0</v>
          </cell>
          <cell r="R351">
            <v>3817.7741642641236</v>
          </cell>
          <cell r="S351">
            <v>0</v>
          </cell>
          <cell r="T351">
            <v>3817.7741642641236</v>
          </cell>
        </row>
        <row r="352">
          <cell r="G352">
            <v>62</v>
          </cell>
          <cell r="H352">
            <v>622</v>
          </cell>
          <cell r="I352">
            <v>10118.58</v>
          </cell>
          <cell r="J352">
            <v>0</v>
          </cell>
          <cell r="K352">
            <v>10118.58</v>
          </cell>
          <cell r="L352">
            <v>73297.64</v>
          </cell>
          <cell r="M352">
            <v>0</v>
          </cell>
          <cell r="N352">
            <v>73297.64</v>
          </cell>
          <cell r="O352">
            <v>35764.720000000001</v>
          </cell>
          <cell r="P352">
            <v>0</v>
          </cell>
          <cell r="Q352">
            <v>35764.720000000001</v>
          </cell>
          <cell r="R352">
            <v>279304.26671721152</v>
          </cell>
          <cell r="S352">
            <v>0</v>
          </cell>
          <cell r="T352">
            <v>279304.26671721152</v>
          </cell>
        </row>
        <row r="353">
          <cell r="G353">
            <v>62</v>
          </cell>
          <cell r="H353">
            <v>622</v>
          </cell>
          <cell r="I353">
            <v>1059.8</v>
          </cell>
          <cell r="J353">
            <v>0</v>
          </cell>
          <cell r="K353">
            <v>1059.8</v>
          </cell>
          <cell r="L353">
            <v>1052.97</v>
          </cell>
          <cell r="M353">
            <v>0</v>
          </cell>
          <cell r="N353">
            <v>1052.97</v>
          </cell>
          <cell r="O353">
            <v>726.69</v>
          </cell>
          <cell r="P353">
            <v>0</v>
          </cell>
          <cell r="Q353">
            <v>726.69</v>
          </cell>
          <cell r="R353">
            <v>1094.4922736205745</v>
          </cell>
          <cell r="S353">
            <v>0</v>
          </cell>
          <cell r="T353">
            <v>1094.4922736205745</v>
          </cell>
        </row>
        <row r="354">
          <cell r="G354">
            <v>62</v>
          </cell>
          <cell r="H354">
            <v>622</v>
          </cell>
          <cell r="I354">
            <v>4918.66</v>
          </cell>
          <cell r="J354">
            <v>0</v>
          </cell>
          <cell r="K354">
            <v>4918.66</v>
          </cell>
          <cell r="L354">
            <v>9510.11</v>
          </cell>
          <cell r="M354">
            <v>0</v>
          </cell>
          <cell r="N354">
            <v>9510.11</v>
          </cell>
          <cell r="O354">
            <v>5554.6</v>
          </cell>
          <cell r="P354">
            <v>0</v>
          </cell>
          <cell r="Q354">
            <v>5554.6</v>
          </cell>
          <cell r="R354">
            <v>10914.969922486807</v>
          </cell>
          <cell r="S354">
            <v>0</v>
          </cell>
          <cell r="T354">
            <v>10914.969922486807</v>
          </cell>
        </row>
        <row r="355">
          <cell r="G355">
            <v>62</v>
          </cell>
          <cell r="H355">
            <v>622</v>
          </cell>
          <cell r="I355">
            <v>61304</v>
          </cell>
          <cell r="J355">
            <v>0</v>
          </cell>
          <cell r="K355">
            <v>61304</v>
          </cell>
          <cell r="L355">
            <v>131745.06</v>
          </cell>
          <cell r="M355">
            <v>0</v>
          </cell>
          <cell r="N355">
            <v>131745.06</v>
          </cell>
          <cell r="O355">
            <v>56134.53</v>
          </cell>
          <cell r="P355">
            <v>0</v>
          </cell>
          <cell r="Q355">
            <v>56134.53</v>
          </cell>
          <cell r="R355">
            <v>111917.59359942538</v>
          </cell>
          <cell r="S355">
            <v>0</v>
          </cell>
          <cell r="T355">
            <v>111917.59359942538</v>
          </cell>
        </row>
        <row r="356">
          <cell r="G356">
            <v>62</v>
          </cell>
          <cell r="H356">
            <v>622</v>
          </cell>
          <cell r="I356">
            <v>8645.4</v>
          </cell>
          <cell r="J356">
            <v>0</v>
          </cell>
          <cell r="K356">
            <v>8645.4</v>
          </cell>
          <cell r="L356">
            <v>5673.38</v>
          </cell>
          <cell r="M356">
            <v>0</v>
          </cell>
          <cell r="N356">
            <v>5673.38</v>
          </cell>
          <cell r="O356">
            <v>1503.11</v>
          </cell>
          <cell r="P356">
            <v>0</v>
          </cell>
          <cell r="Q356">
            <v>1503.11</v>
          </cell>
          <cell r="R356">
            <v>1017.353178838998</v>
          </cell>
          <cell r="S356">
            <v>0</v>
          </cell>
          <cell r="T356">
            <v>1017.353178838998</v>
          </cell>
        </row>
        <row r="357">
          <cell r="G357">
            <v>62</v>
          </cell>
          <cell r="H357">
            <v>622</v>
          </cell>
          <cell r="I357">
            <v>20507.349999999999</v>
          </cell>
          <cell r="J357">
            <v>0</v>
          </cell>
          <cell r="K357">
            <v>20507.349999999999</v>
          </cell>
          <cell r="L357">
            <v>78059.199999999997</v>
          </cell>
          <cell r="M357">
            <v>0</v>
          </cell>
          <cell r="N357">
            <v>78059.199999999997</v>
          </cell>
          <cell r="O357">
            <v>54922.54</v>
          </cell>
          <cell r="P357">
            <v>0</v>
          </cell>
          <cell r="Q357">
            <v>54922.54</v>
          </cell>
          <cell r="R357">
            <v>67921.419379295898</v>
          </cell>
          <cell r="S357">
            <v>0</v>
          </cell>
          <cell r="T357">
            <v>67921.419379295898</v>
          </cell>
        </row>
        <row r="358">
          <cell r="G358">
            <v>62</v>
          </cell>
          <cell r="H358">
            <v>622</v>
          </cell>
          <cell r="I358">
            <v>10961.28</v>
          </cell>
          <cell r="J358">
            <v>0</v>
          </cell>
          <cell r="K358">
            <v>10961.28</v>
          </cell>
          <cell r="L358">
            <v>7842.11</v>
          </cell>
          <cell r="M358">
            <v>0</v>
          </cell>
          <cell r="N358">
            <v>7842.11</v>
          </cell>
          <cell r="O358">
            <v>5033.57</v>
          </cell>
          <cell r="P358">
            <v>0</v>
          </cell>
          <cell r="Q358">
            <v>5033.57</v>
          </cell>
          <cell r="R358">
            <v>12181.682146028072</v>
          </cell>
          <cell r="S358">
            <v>0</v>
          </cell>
          <cell r="T358">
            <v>12181.682146028072</v>
          </cell>
        </row>
        <row r="359">
          <cell r="G359">
            <v>62</v>
          </cell>
          <cell r="H359">
            <v>622</v>
          </cell>
          <cell r="I359">
            <v>3226</v>
          </cell>
          <cell r="J359">
            <v>0</v>
          </cell>
          <cell r="K359">
            <v>3226</v>
          </cell>
          <cell r="L359">
            <v>5138</v>
          </cell>
          <cell r="M359">
            <v>0</v>
          </cell>
          <cell r="N359">
            <v>5138</v>
          </cell>
          <cell r="O359">
            <v>1658.12</v>
          </cell>
          <cell r="P359">
            <v>0</v>
          </cell>
          <cell r="Q359">
            <v>1658.12</v>
          </cell>
          <cell r="R359">
            <v>2759.5295338234855</v>
          </cell>
          <cell r="S359">
            <v>0</v>
          </cell>
          <cell r="T359">
            <v>2759.5295338234855</v>
          </cell>
        </row>
        <row r="360">
          <cell r="G360">
            <v>63</v>
          </cell>
          <cell r="H360">
            <v>631</v>
          </cell>
          <cell r="I360">
            <v>0</v>
          </cell>
          <cell r="J360">
            <v>0</v>
          </cell>
          <cell r="K360">
            <v>0</v>
          </cell>
          <cell r="L360">
            <v>10092.23</v>
          </cell>
          <cell r="M360">
            <v>0</v>
          </cell>
          <cell r="N360">
            <v>10092.23</v>
          </cell>
          <cell r="O360">
            <v>10092.23</v>
          </cell>
          <cell r="P360">
            <v>0</v>
          </cell>
          <cell r="Q360">
            <v>10092.23</v>
          </cell>
          <cell r="R360">
            <v>1962.0315040751789</v>
          </cell>
          <cell r="S360">
            <v>0</v>
          </cell>
          <cell r="T360">
            <v>1962.0315040751789</v>
          </cell>
        </row>
        <row r="361">
          <cell r="G361">
            <v>63</v>
          </cell>
          <cell r="H361">
            <v>631</v>
          </cell>
          <cell r="I361">
            <v>7969.61</v>
          </cell>
          <cell r="J361">
            <v>0</v>
          </cell>
          <cell r="K361">
            <v>7969.61</v>
          </cell>
          <cell r="L361">
            <v>14011.19</v>
          </cell>
          <cell r="M361">
            <v>0</v>
          </cell>
          <cell r="N361">
            <v>14011.19</v>
          </cell>
          <cell r="O361">
            <v>5158.91</v>
          </cell>
          <cell r="P361">
            <v>0</v>
          </cell>
          <cell r="Q361">
            <v>5158.91</v>
          </cell>
          <cell r="R361">
            <v>12959.158428188066</v>
          </cell>
          <cell r="S361">
            <v>0</v>
          </cell>
          <cell r="T361">
            <v>12959.158428188066</v>
          </cell>
        </row>
        <row r="362">
          <cell r="G362">
            <v>63</v>
          </cell>
          <cell r="H362">
            <v>631</v>
          </cell>
          <cell r="I362">
            <v>1292.04</v>
          </cell>
          <cell r="J362">
            <v>0</v>
          </cell>
          <cell r="K362">
            <v>1292.04</v>
          </cell>
          <cell r="L362">
            <v>1671.24</v>
          </cell>
          <cell r="M362">
            <v>0</v>
          </cell>
          <cell r="N362">
            <v>1671.24</v>
          </cell>
          <cell r="O362">
            <v>1622.36</v>
          </cell>
          <cell r="P362">
            <v>0</v>
          </cell>
          <cell r="Q362">
            <v>1622.36</v>
          </cell>
          <cell r="R362">
            <v>73.323290869005703</v>
          </cell>
          <cell r="S362">
            <v>0</v>
          </cell>
          <cell r="T362">
            <v>73.323290869005703</v>
          </cell>
        </row>
        <row r="363">
          <cell r="G363">
            <v>63</v>
          </cell>
          <cell r="H363">
            <v>631</v>
          </cell>
          <cell r="I363">
            <v>29.78</v>
          </cell>
          <cell r="J363">
            <v>0</v>
          </cell>
          <cell r="K363">
            <v>29.78</v>
          </cell>
          <cell r="L363">
            <v>1329.49</v>
          </cell>
          <cell r="M363">
            <v>0</v>
          </cell>
          <cell r="N363">
            <v>1329.49</v>
          </cell>
          <cell r="O363">
            <v>99.01</v>
          </cell>
          <cell r="P363">
            <v>0</v>
          </cell>
          <cell r="Q363">
            <v>99.01</v>
          </cell>
          <cell r="R363">
            <v>1260.6069372811523</v>
          </cell>
          <cell r="S363">
            <v>0</v>
          </cell>
          <cell r="T363">
            <v>1260.6069372811523</v>
          </cell>
        </row>
        <row r="364">
          <cell r="G364">
            <v>63</v>
          </cell>
          <cell r="H364">
            <v>631</v>
          </cell>
          <cell r="I364">
            <v>0</v>
          </cell>
          <cell r="J364">
            <v>0</v>
          </cell>
          <cell r="K364">
            <v>0</v>
          </cell>
          <cell r="L364">
            <v>7366.19</v>
          </cell>
          <cell r="M364">
            <v>0</v>
          </cell>
          <cell r="N364">
            <v>7366.19</v>
          </cell>
          <cell r="O364">
            <v>4794.59</v>
          </cell>
          <cell r="P364">
            <v>0</v>
          </cell>
          <cell r="Q364">
            <v>4794.59</v>
          </cell>
          <cell r="R364">
            <v>20586.2022525713</v>
          </cell>
          <cell r="S364">
            <v>0</v>
          </cell>
          <cell r="T364">
            <v>20586.2022525713</v>
          </cell>
        </row>
        <row r="365">
          <cell r="G365">
            <v>63</v>
          </cell>
          <cell r="H365">
            <v>631</v>
          </cell>
          <cell r="I365">
            <v>31183.38</v>
          </cell>
          <cell r="J365">
            <v>0</v>
          </cell>
          <cell r="K365">
            <v>31183.38</v>
          </cell>
          <cell r="L365">
            <v>52237.09</v>
          </cell>
          <cell r="M365">
            <v>0</v>
          </cell>
          <cell r="N365">
            <v>52237.09</v>
          </cell>
          <cell r="O365">
            <v>42795.62</v>
          </cell>
          <cell r="P365">
            <v>0</v>
          </cell>
          <cell r="Q365">
            <v>42795.62</v>
          </cell>
          <cell r="R365">
            <v>36188.665316587023</v>
          </cell>
          <cell r="S365">
            <v>0</v>
          </cell>
          <cell r="T365">
            <v>36188.665316587023</v>
          </cell>
        </row>
        <row r="366">
          <cell r="G366">
            <v>63</v>
          </cell>
          <cell r="H366">
            <v>631</v>
          </cell>
          <cell r="I366">
            <v>368417.91</v>
          </cell>
          <cell r="J366">
            <v>0</v>
          </cell>
          <cell r="K366">
            <v>368417.91</v>
          </cell>
          <cell r="L366">
            <v>376384.26</v>
          </cell>
          <cell r="M366">
            <v>0</v>
          </cell>
          <cell r="N366">
            <v>376384.26</v>
          </cell>
          <cell r="O366">
            <v>99231.94</v>
          </cell>
          <cell r="P366">
            <v>0</v>
          </cell>
          <cell r="Q366">
            <v>99231.94</v>
          </cell>
          <cell r="R366">
            <v>520062.8934268413</v>
          </cell>
          <cell r="S366">
            <v>0</v>
          </cell>
          <cell r="T366">
            <v>520062.8934268413</v>
          </cell>
        </row>
        <row r="367">
          <cell r="G367">
            <v>63</v>
          </cell>
          <cell r="H367">
            <v>631</v>
          </cell>
          <cell r="I367">
            <v>45000</v>
          </cell>
          <cell r="J367">
            <v>0</v>
          </cell>
          <cell r="K367">
            <v>45000</v>
          </cell>
          <cell r="L367">
            <v>89783.64</v>
          </cell>
          <cell r="M367">
            <v>0</v>
          </cell>
          <cell r="N367">
            <v>89783.64</v>
          </cell>
          <cell r="O367">
            <v>44891.82</v>
          </cell>
          <cell r="P367">
            <v>0</v>
          </cell>
          <cell r="Q367">
            <v>44891.82</v>
          </cell>
          <cell r="R367">
            <v>59855.747648167919</v>
          </cell>
          <cell r="S367">
            <v>0</v>
          </cell>
          <cell r="T367">
            <v>59855.747648167919</v>
          </cell>
        </row>
        <row r="368">
          <cell r="G368">
            <v>63</v>
          </cell>
          <cell r="H368">
            <v>632</v>
          </cell>
          <cell r="I368">
            <v>56583.839999999997</v>
          </cell>
          <cell r="J368">
            <v>0</v>
          </cell>
          <cell r="K368">
            <v>56583.839999999997</v>
          </cell>
          <cell r="L368">
            <v>129516.78</v>
          </cell>
          <cell r="M368">
            <v>0</v>
          </cell>
          <cell r="N368">
            <v>129516.78</v>
          </cell>
          <cell r="O368">
            <v>30179.360000000001</v>
          </cell>
          <cell r="P368">
            <v>0</v>
          </cell>
          <cell r="Q368">
            <v>30179.360000000001</v>
          </cell>
          <cell r="R368">
            <v>17153.051146736365</v>
          </cell>
          <cell r="S368">
            <v>0</v>
          </cell>
          <cell r="T368">
            <v>17153.051146736365</v>
          </cell>
        </row>
        <row r="369">
          <cell r="G369">
            <v>64</v>
          </cell>
          <cell r="H369">
            <v>642</v>
          </cell>
          <cell r="I369">
            <v>7989672.2400000002</v>
          </cell>
          <cell r="J369">
            <v>0</v>
          </cell>
          <cell r="K369">
            <v>7989672.2400000002</v>
          </cell>
          <cell r="L369">
            <v>14090134.890000001</v>
          </cell>
          <cell r="M369">
            <v>0</v>
          </cell>
          <cell r="N369">
            <v>14090134.890000001</v>
          </cell>
          <cell r="O369">
            <v>6687228.9100000001</v>
          </cell>
          <cell r="P369">
            <v>0</v>
          </cell>
          <cell r="Q369">
            <v>6687228.9100000001</v>
          </cell>
          <cell r="R369">
            <v>11606925.494558115</v>
          </cell>
          <cell r="S369">
            <v>0</v>
          </cell>
          <cell r="T369">
            <v>11606925.494558115</v>
          </cell>
        </row>
        <row r="370">
          <cell r="G370">
            <v>64</v>
          </cell>
          <cell r="H370">
            <v>642</v>
          </cell>
          <cell r="I370">
            <v>309826.14</v>
          </cell>
          <cell r="J370">
            <v>0</v>
          </cell>
          <cell r="K370">
            <v>309826.14</v>
          </cell>
          <cell r="L370">
            <v>661670.63</v>
          </cell>
          <cell r="M370">
            <v>0</v>
          </cell>
          <cell r="N370">
            <v>661670.63</v>
          </cell>
          <cell r="O370">
            <v>164675.59</v>
          </cell>
          <cell r="P370">
            <v>0</v>
          </cell>
          <cell r="Q370">
            <v>164675.59</v>
          </cell>
          <cell r="R370">
            <v>608119.93096637109</v>
          </cell>
          <cell r="S370">
            <v>0</v>
          </cell>
          <cell r="T370">
            <v>608119.93096637109</v>
          </cell>
        </row>
        <row r="371">
          <cell r="G371">
            <v>64</v>
          </cell>
          <cell r="H371">
            <v>642</v>
          </cell>
          <cell r="I371">
            <v>435682.48</v>
          </cell>
          <cell r="J371">
            <v>0</v>
          </cell>
          <cell r="K371">
            <v>435682.48</v>
          </cell>
          <cell r="L371">
            <v>769382.03</v>
          </cell>
          <cell r="M371">
            <v>0</v>
          </cell>
          <cell r="N371">
            <v>769382.03</v>
          </cell>
          <cell r="O371">
            <v>385438.98</v>
          </cell>
          <cell r="P371">
            <v>0</v>
          </cell>
          <cell r="Q371">
            <v>385438.98</v>
          </cell>
          <cell r="R371">
            <v>684816.09820332995</v>
          </cell>
          <cell r="S371">
            <v>0</v>
          </cell>
          <cell r="T371">
            <v>684816.09820332995</v>
          </cell>
        </row>
        <row r="372">
          <cell r="G372">
            <v>64</v>
          </cell>
          <cell r="H372">
            <v>642</v>
          </cell>
          <cell r="I372">
            <v>1001.7</v>
          </cell>
          <cell r="J372">
            <v>0</v>
          </cell>
          <cell r="K372">
            <v>1001.7</v>
          </cell>
          <cell r="L372">
            <v>2053.75</v>
          </cell>
          <cell r="M372">
            <v>0</v>
          </cell>
          <cell r="N372">
            <v>2053.75</v>
          </cell>
          <cell r="O372">
            <v>1059.42</v>
          </cell>
          <cell r="P372">
            <v>0</v>
          </cell>
          <cell r="Q372">
            <v>1059.42</v>
          </cell>
          <cell r="R372">
            <v>1931.3454574475513</v>
          </cell>
          <cell r="S372">
            <v>0</v>
          </cell>
          <cell r="T372">
            <v>1931.3454574475513</v>
          </cell>
        </row>
        <row r="373">
          <cell r="G373">
            <v>64</v>
          </cell>
          <cell r="H373">
            <v>642</v>
          </cell>
          <cell r="I373">
            <v>44334.37</v>
          </cell>
          <cell r="J373">
            <v>0</v>
          </cell>
          <cell r="K373">
            <v>44334.37</v>
          </cell>
          <cell r="L373">
            <v>61997.55</v>
          </cell>
          <cell r="M373">
            <v>0</v>
          </cell>
          <cell r="N373">
            <v>61997.55</v>
          </cell>
          <cell r="O373">
            <v>22029.35</v>
          </cell>
          <cell r="P373">
            <v>0</v>
          </cell>
          <cell r="Q373">
            <v>22029.35</v>
          </cell>
          <cell r="R373">
            <v>50933.854410869804</v>
          </cell>
          <cell r="S373">
            <v>0</v>
          </cell>
          <cell r="T373">
            <v>50933.854410869804</v>
          </cell>
        </row>
        <row r="374">
          <cell r="G374">
            <v>64</v>
          </cell>
          <cell r="H374">
            <v>642</v>
          </cell>
          <cell r="I374">
            <v>816774.38</v>
          </cell>
          <cell r="J374">
            <v>0</v>
          </cell>
          <cell r="K374">
            <v>816774.38</v>
          </cell>
          <cell r="L374">
            <v>1599222.06</v>
          </cell>
          <cell r="M374">
            <v>0</v>
          </cell>
          <cell r="N374">
            <v>1599222.06</v>
          </cell>
          <cell r="O374">
            <v>661200.74</v>
          </cell>
          <cell r="P374">
            <v>0</v>
          </cell>
          <cell r="Q374">
            <v>661200.74</v>
          </cell>
          <cell r="R374">
            <v>1330921.7236460131</v>
          </cell>
          <cell r="S374">
            <v>0</v>
          </cell>
          <cell r="T374">
            <v>1330921.7236460131</v>
          </cell>
        </row>
        <row r="375">
          <cell r="G375">
            <v>64</v>
          </cell>
          <cell r="H375">
            <v>642</v>
          </cell>
          <cell r="I375">
            <v>759090.37</v>
          </cell>
          <cell r="J375">
            <v>0</v>
          </cell>
          <cell r="K375">
            <v>759090.37</v>
          </cell>
          <cell r="L375">
            <v>1242148.3400000001</v>
          </cell>
          <cell r="M375">
            <v>0</v>
          </cell>
          <cell r="N375">
            <v>1242148.3400000001</v>
          </cell>
          <cell r="O375">
            <v>635423.49</v>
          </cell>
          <cell r="P375">
            <v>0</v>
          </cell>
          <cell r="Q375">
            <v>635423.49</v>
          </cell>
          <cell r="R375">
            <v>1015352.5254137529</v>
          </cell>
          <cell r="S375">
            <v>0</v>
          </cell>
          <cell r="T375">
            <v>1015352.5254137529</v>
          </cell>
        </row>
        <row r="376">
          <cell r="G376">
            <v>64</v>
          </cell>
          <cell r="H376">
            <v>642</v>
          </cell>
          <cell r="I376">
            <v>1205662.8600000001</v>
          </cell>
          <cell r="J376">
            <v>0</v>
          </cell>
          <cell r="K376">
            <v>1205662.8600000001</v>
          </cell>
          <cell r="L376">
            <v>2156523.79</v>
          </cell>
          <cell r="M376">
            <v>0</v>
          </cell>
          <cell r="N376">
            <v>2156523.79</v>
          </cell>
          <cell r="O376">
            <v>1049093.24</v>
          </cell>
          <cell r="P376">
            <v>0</v>
          </cell>
          <cell r="Q376">
            <v>1049093.24</v>
          </cell>
          <cell r="R376">
            <v>1789628.5352300955</v>
          </cell>
          <cell r="S376">
            <v>0</v>
          </cell>
          <cell r="T376">
            <v>1789628.5352300955</v>
          </cell>
        </row>
        <row r="377">
          <cell r="G377">
            <v>64</v>
          </cell>
          <cell r="H377">
            <v>642</v>
          </cell>
          <cell r="I377">
            <v>157416.57</v>
          </cell>
          <cell r="J377">
            <v>0</v>
          </cell>
          <cell r="K377">
            <v>157416.57</v>
          </cell>
          <cell r="L377">
            <v>177955.1</v>
          </cell>
          <cell r="M377">
            <v>0</v>
          </cell>
          <cell r="N377">
            <v>177955.1</v>
          </cell>
          <cell r="O377">
            <v>96316.62</v>
          </cell>
          <cell r="P377">
            <v>0</v>
          </cell>
          <cell r="Q377">
            <v>96316.62</v>
          </cell>
          <cell r="R377">
            <v>145726.40935345818</v>
          </cell>
          <cell r="S377">
            <v>0</v>
          </cell>
          <cell r="T377">
            <v>145726.40935345818</v>
          </cell>
        </row>
        <row r="378">
          <cell r="G378">
            <v>64</v>
          </cell>
          <cell r="H378">
            <v>642</v>
          </cell>
          <cell r="I378">
            <v>201134.89</v>
          </cell>
          <cell r="J378">
            <v>0</v>
          </cell>
          <cell r="K378">
            <v>201134.89</v>
          </cell>
          <cell r="L378">
            <v>1468927.33</v>
          </cell>
          <cell r="M378">
            <v>0</v>
          </cell>
          <cell r="N378">
            <v>1468927.33</v>
          </cell>
          <cell r="O378">
            <v>661490.81999999995</v>
          </cell>
          <cell r="P378">
            <v>0</v>
          </cell>
          <cell r="Q378">
            <v>661490.81999999995</v>
          </cell>
          <cell r="R378">
            <v>792437.57045520295</v>
          </cell>
          <cell r="S378">
            <v>0</v>
          </cell>
          <cell r="T378">
            <v>792437.57045520295</v>
          </cell>
        </row>
        <row r="379">
          <cell r="G379">
            <v>64</v>
          </cell>
          <cell r="H379">
            <v>642</v>
          </cell>
          <cell r="I379">
            <v>872004.15</v>
          </cell>
          <cell r="J379">
            <v>0</v>
          </cell>
          <cell r="K379">
            <v>872004.15</v>
          </cell>
          <cell r="L379">
            <v>760300.06</v>
          </cell>
          <cell r="M379">
            <v>0</v>
          </cell>
          <cell r="N379">
            <v>760300.06</v>
          </cell>
          <cell r="O379">
            <v>308733.78999999998</v>
          </cell>
          <cell r="P379">
            <v>0</v>
          </cell>
          <cell r="Q379">
            <v>308733.78999999998</v>
          </cell>
          <cell r="R379">
            <v>563948.95801119308</v>
          </cell>
          <cell r="S379">
            <v>0</v>
          </cell>
          <cell r="T379">
            <v>563948.95801119308</v>
          </cell>
        </row>
        <row r="380">
          <cell r="G380">
            <v>64</v>
          </cell>
          <cell r="H380">
            <v>642</v>
          </cell>
          <cell r="I380">
            <v>0</v>
          </cell>
          <cell r="J380">
            <v>0</v>
          </cell>
          <cell r="K380">
            <v>0</v>
          </cell>
          <cell r="L380">
            <v>0</v>
          </cell>
          <cell r="M380">
            <v>0</v>
          </cell>
          <cell r="N380">
            <v>0</v>
          </cell>
          <cell r="O380">
            <v>0</v>
          </cell>
          <cell r="P380">
            <v>0</v>
          </cell>
          <cell r="Q380">
            <v>0</v>
          </cell>
          <cell r="R380">
            <v>4236.4551431051168</v>
          </cell>
          <cell r="S380">
            <v>0</v>
          </cell>
          <cell r="T380">
            <v>4236.4551431051168</v>
          </cell>
        </row>
        <row r="381">
          <cell r="G381">
            <v>64</v>
          </cell>
          <cell r="H381">
            <v>645</v>
          </cell>
          <cell r="I381">
            <v>2315317.71</v>
          </cell>
          <cell r="J381">
            <v>0</v>
          </cell>
          <cell r="K381">
            <v>2315317.71</v>
          </cell>
          <cell r="L381">
            <v>4066978.1</v>
          </cell>
          <cell r="M381">
            <v>0</v>
          </cell>
          <cell r="N381">
            <v>4066978.1</v>
          </cell>
          <cell r="O381">
            <v>1897358.39</v>
          </cell>
          <cell r="P381">
            <v>0</v>
          </cell>
          <cell r="Q381">
            <v>1897358.39</v>
          </cell>
          <cell r="R381">
            <v>3301241.9219680568</v>
          </cell>
          <cell r="S381">
            <v>0</v>
          </cell>
          <cell r="T381">
            <v>3301241.9219680568</v>
          </cell>
        </row>
        <row r="382">
          <cell r="G382">
            <v>64</v>
          </cell>
          <cell r="H382">
            <v>645</v>
          </cell>
          <cell r="I382">
            <v>194170.22</v>
          </cell>
          <cell r="J382">
            <v>0</v>
          </cell>
          <cell r="K382">
            <v>194170.22</v>
          </cell>
          <cell r="L382">
            <v>375366.28</v>
          </cell>
          <cell r="M382">
            <v>0</v>
          </cell>
          <cell r="N382">
            <v>375366.28</v>
          </cell>
          <cell r="O382">
            <v>157035.25</v>
          </cell>
          <cell r="P382">
            <v>0</v>
          </cell>
          <cell r="Q382">
            <v>157035.25</v>
          </cell>
          <cell r="R382">
            <v>308634.29634580662</v>
          </cell>
          <cell r="S382">
            <v>0</v>
          </cell>
          <cell r="T382">
            <v>308634.29634580662</v>
          </cell>
        </row>
        <row r="383">
          <cell r="G383">
            <v>64</v>
          </cell>
          <cell r="H383">
            <v>645</v>
          </cell>
          <cell r="I383">
            <v>180276.07</v>
          </cell>
          <cell r="J383">
            <v>0</v>
          </cell>
          <cell r="K383">
            <v>180276.07</v>
          </cell>
          <cell r="L383">
            <v>295013.53999999998</v>
          </cell>
          <cell r="M383">
            <v>0</v>
          </cell>
          <cell r="N383">
            <v>295013.53999999998</v>
          </cell>
          <cell r="O383">
            <v>150913.35</v>
          </cell>
          <cell r="P383">
            <v>0</v>
          </cell>
          <cell r="Q383">
            <v>150913.35</v>
          </cell>
          <cell r="R383">
            <v>253309.4442393831</v>
          </cell>
          <cell r="S383">
            <v>0</v>
          </cell>
          <cell r="T383">
            <v>253309.4442393831</v>
          </cell>
        </row>
        <row r="384">
          <cell r="G384">
            <v>64</v>
          </cell>
          <cell r="H384">
            <v>646</v>
          </cell>
          <cell r="I384">
            <v>93668.74</v>
          </cell>
          <cell r="J384">
            <v>0</v>
          </cell>
          <cell r="K384">
            <v>93668.74</v>
          </cell>
          <cell r="L384">
            <v>104311.43</v>
          </cell>
          <cell r="M384">
            <v>0</v>
          </cell>
          <cell r="N384">
            <v>104311.43</v>
          </cell>
          <cell r="O384">
            <v>79326.75</v>
          </cell>
          <cell r="P384">
            <v>0</v>
          </cell>
          <cell r="Q384">
            <v>79326.75</v>
          </cell>
          <cell r="R384">
            <v>141867.05539649446</v>
          </cell>
          <cell r="S384">
            <v>0</v>
          </cell>
          <cell r="T384">
            <v>141867.05539649446</v>
          </cell>
        </row>
        <row r="385">
          <cell r="G385">
            <v>64</v>
          </cell>
          <cell r="H385">
            <v>646</v>
          </cell>
          <cell r="I385">
            <v>19274.96</v>
          </cell>
          <cell r="J385">
            <v>0</v>
          </cell>
          <cell r="K385">
            <v>19274.96</v>
          </cell>
          <cell r="L385">
            <v>21607.26</v>
          </cell>
          <cell r="M385">
            <v>0</v>
          </cell>
          <cell r="N385">
            <v>21607.26</v>
          </cell>
          <cell r="O385">
            <v>16282.74</v>
          </cell>
          <cell r="P385">
            <v>0</v>
          </cell>
          <cell r="Q385">
            <v>16282.74</v>
          </cell>
          <cell r="R385">
            <v>26415.922626470208</v>
          </cell>
          <cell r="S385">
            <v>0</v>
          </cell>
          <cell r="T385">
            <v>26415.922626470208</v>
          </cell>
        </row>
        <row r="386">
          <cell r="G386">
            <v>64</v>
          </cell>
          <cell r="H386">
            <v>646</v>
          </cell>
          <cell r="I386">
            <v>14325.52</v>
          </cell>
          <cell r="J386">
            <v>0</v>
          </cell>
          <cell r="K386">
            <v>14325.52</v>
          </cell>
          <cell r="L386">
            <v>24036.54</v>
          </cell>
          <cell r="M386">
            <v>0</v>
          </cell>
          <cell r="N386">
            <v>24036.54</v>
          </cell>
          <cell r="O386">
            <v>12771.84</v>
          </cell>
          <cell r="P386">
            <v>0</v>
          </cell>
          <cell r="Q386">
            <v>12771.84</v>
          </cell>
          <cell r="R386">
            <v>101815.32007861054</v>
          </cell>
          <cell r="S386">
            <v>0</v>
          </cell>
          <cell r="T386">
            <v>101815.32007861054</v>
          </cell>
        </row>
        <row r="387">
          <cell r="G387">
            <v>64</v>
          </cell>
          <cell r="H387">
            <v>646</v>
          </cell>
          <cell r="I387">
            <v>122296.45</v>
          </cell>
          <cell r="J387">
            <v>0</v>
          </cell>
          <cell r="K387">
            <v>122296.45</v>
          </cell>
          <cell r="L387">
            <v>31352.45</v>
          </cell>
          <cell r="M387">
            <v>0</v>
          </cell>
          <cell r="N387">
            <v>31352.45</v>
          </cell>
          <cell r="O387">
            <v>118213.41</v>
          </cell>
          <cell r="P387">
            <v>0</v>
          </cell>
          <cell r="Q387">
            <v>118213.41</v>
          </cell>
          <cell r="R387">
            <v>244254.20736026176</v>
          </cell>
          <cell r="S387">
            <v>0</v>
          </cell>
          <cell r="T387">
            <v>244254.20736026176</v>
          </cell>
        </row>
        <row r="388">
          <cell r="G388">
            <v>64</v>
          </cell>
          <cell r="H388">
            <v>647</v>
          </cell>
          <cell r="I388">
            <v>140.30000000000001</v>
          </cell>
          <cell r="J388">
            <v>0</v>
          </cell>
          <cell r="K388">
            <v>140.30000000000001</v>
          </cell>
          <cell r="L388">
            <v>354.4</v>
          </cell>
          <cell r="M388">
            <v>0</v>
          </cell>
          <cell r="N388">
            <v>354.4</v>
          </cell>
          <cell r="O388">
            <v>142.97999999999999</v>
          </cell>
          <cell r="P388">
            <v>0</v>
          </cell>
          <cell r="Q388">
            <v>142.97999999999999</v>
          </cell>
          <cell r="R388">
            <v>3042.4676529563753</v>
          </cell>
          <cell r="S388">
            <v>0</v>
          </cell>
          <cell r="T388">
            <v>3042.4676529563753</v>
          </cell>
        </row>
        <row r="389">
          <cell r="G389">
            <v>64</v>
          </cell>
          <cell r="H389">
            <v>648</v>
          </cell>
          <cell r="I389">
            <v>65674.509999999995</v>
          </cell>
          <cell r="J389">
            <v>0</v>
          </cell>
          <cell r="K389">
            <v>65674.509999999995</v>
          </cell>
          <cell r="L389">
            <v>42744.47</v>
          </cell>
          <cell r="M389">
            <v>0</v>
          </cell>
          <cell r="N389">
            <v>42744.47</v>
          </cell>
          <cell r="O389">
            <v>0</v>
          </cell>
          <cell r="P389">
            <v>11000.82</v>
          </cell>
          <cell r="Q389">
            <v>-11000.82</v>
          </cell>
          <cell r="R389">
            <v>89877.754611386554</v>
          </cell>
          <cell r="S389">
            <v>0</v>
          </cell>
          <cell r="T389">
            <v>89877.754611386554</v>
          </cell>
        </row>
        <row r="390">
          <cell r="G390">
            <v>64</v>
          </cell>
          <cell r="H390">
            <v>648</v>
          </cell>
          <cell r="I390">
            <v>12074.86</v>
          </cell>
          <cell r="J390">
            <v>0</v>
          </cell>
          <cell r="K390">
            <v>12074.86</v>
          </cell>
          <cell r="L390">
            <v>26743.65</v>
          </cell>
          <cell r="M390">
            <v>0</v>
          </cell>
          <cell r="N390">
            <v>26743.65</v>
          </cell>
          <cell r="O390">
            <v>9523.2099999999991</v>
          </cell>
          <cell r="P390">
            <v>0</v>
          </cell>
          <cell r="Q390">
            <v>9523.2099999999991</v>
          </cell>
          <cell r="R390">
            <v>1771.2812122784089</v>
          </cell>
          <cell r="S390">
            <v>0</v>
          </cell>
          <cell r="T390">
            <v>1771.2812122784089</v>
          </cell>
        </row>
        <row r="391">
          <cell r="G391">
            <v>64</v>
          </cell>
          <cell r="H391">
            <v>648</v>
          </cell>
          <cell r="I391">
            <v>19420.3</v>
          </cell>
          <cell r="J391">
            <v>0</v>
          </cell>
          <cell r="K391">
            <v>19420.3</v>
          </cell>
          <cell r="L391">
            <v>29938.09</v>
          </cell>
          <cell r="M391">
            <v>0</v>
          </cell>
          <cell r="N391">
            <v>29938.09</v>
          </cell>
          <cell r="O391">
            <v>18443.919999999998</v>
          </cell>
          <cell r="P391">
            <v>0</v>
          </cell>
          <cell r="Q391">
            <v>18443.919999999998</v>
          </cell>
          <cell r="R391">
            <v>23505.327161540688</v>
          </cell>
          <cell r="S391">
            <v>0</v>
          </cell>
          <cell r="T391">
            <v>23505.327161540688</v>
          </cell>
        </row>
        <row r="392">
          <cell r="G392">
            <v>64</v>
          </cell>
          <cell r="H392">
            <v>648</v>
          </cell>
          <cell r="I392">
            <v>56273.64</v>
          </cell>
          <cell r="J392">
            <v>0</v>
          </cell>
          <cell r="K392">
            <v>56273.64</v>
          </cell>
          <cell r="L392">
            <v>81063.94</v>
          </cell>
          <cell r="M392">
            <v>0</v>
          </cell>
          <cell r="N392">
            <v>81063.94</v>
          </cell>
          <cell r="O392">
            <v>45832</v>
          </cell>
          <cell r="P392">
            <v>0</v>
          </cell>
          <cell r="Q392">
            <v>45832</v>
          </cell>
          <cell r="R392">
            <v>79892.384353707559</v>
          </cell>
          <cell r="S392">
            <v>0</v>
          </cell>
          <cell r="T392">
            <v>79892.384353707559</v>
          </cell>
        </row>
        <row r="393">
          <cell r="G393">
            <v>64</v>
          </cell>
          <cell r="H393">
            <v>648</v>
          </cell>
          <cell r="I393">
            <v>764.32</v>
          </cell>
          <cell r="J393">
            <v>0</v>
          </cell>
          <cell r="K393">
            <v>764.32</v>
          </cell>
          <cell r="L393">
            <v>3236.28</v>
          </cell>
          <cell r="M393">
            <v>0</v>
          </cell>
          <cell r="N393">
            <v>3236.28</v>
          </cell>
          <cell r="O393">
            <v>3206.85</v>
          </cell>
          <cell r="P393">
            <v>0</v>
          </cell>
          <cell r="Q393">
            <v>3206.85</v>
          </cell>
          <cell r="R393">
            <v>379.56025977394478</v>
          </cell>
          <cell r="S393">
            <v>0</v>
          </cell>
          <cell r="T393">
            <v>379.56025977394478</v>
          </cell>
        </row>
        <row r="394">
          <cell r="G394">
            <v>65</v>
          </cell>
          <cell r="H394">
            <v>652</v>
          </cell>
          <cell r="I394">
            <v>26881.94</v>
          </cell>
          <cell r="J394">
            <v>0</v>
          </cell>
          <cell r="K394">
            <v>26881.94</v>
          </cell>
          <cell r="L394">
            <v>35590.82</v>
          </cell>
          <cell r="M394">
            <v>0</v>
          </cell>
          <cell r="N394">
            <v>35590.82</v>
          </cell>
          <cell r="O394">
            <v>39957.81</v>
          </cell>
          <cell r="P394">
            <v>0</v>
          </cell>
          <cell r="Q394">
            <v>39957.81</v>
          </cell>
          <cell r="R394">
            <v>55400.48483155595</v>
          </cell>
          <cell r="S394">
            <v>0</v>
          </cell>
          <cell r="T394">
            <v>55400.48483155595</v>
          </cell>
        </row>
        <row r="395">
          <cell r="G395">
            <v>66</v>
          </cell>
          <cell r="H395">
            <v>662</v>
          </cell>
          <cell r="I395">
            <v>478379.84</v>
          </cell>
          <cell r="J395">
            <v>0</v>
          </cell>
          <cell r="K395">
            <v>478379.84</v>
          </cell>
          <cell r="L395">
            <v>1025378.98</v>
          </cell>
          <cell r="M395">
            <v>0</v>
          </cell>
          <cell r="N395">
            <v>1025378.98</v>
          </cell>
          <cell r="O395">
            <v>472975.34</v>
          </cell>
          <cell r="P395">
            <v>0</v>
          </cell>
          <cell r="Q395">
            <v>472975.34</v>
          </cell>
          <cell r="R395">
            <v>1253513.0585289453</v>
          </cell>
          <cell r="S395">
            <v>0</v>
          </cell>
          <cell r="T395">
            <v>1253513.0585289453</v>
          </cell>
        </row>
        <row r="396">
          <cell r="G396">
            <v>66</v>
          </cell>
          <cell r="H396">
            <v>662</v>
          </cell>
          <cell r="I396">
            <v>1192296.02</v>
          </cell>
          <cell r="J396">
            <v>0</v>
          </cell>
          <cell r="K396">
            <v>1192296.02</v>
          </cell>
          <cell r="L396">
            <v>2408157.62</v>
          </cell>
          <cell r="M396">
            <v>0</v>
          </cell>
          <cell r="N396">
            <v>2408157.62</v>
          </cell>
          <cell r="O396">
            <v>1201759.96</v>
          </cell>
          <cell r="P396">
            <v>0</v>
          </cell>
          <cell r="Q396">
            <v>1201759.96</v>
          </cell>
          <cell r="R396">
            <v>1917479.6290938838</v>
          </cell>
          <cell r="S396">
            <v>0</v>
          </cell>
          <cell r="T396">
            <v>1917479.6290938838</v>
          </cell>
        </row>
        <row r="397">
          <cell r="G397">
            <v>66</v>
          </cell>
          <cell r="H397">
            <v>662</v>
          </cell>
          <cell r="I397">
            <v>0</v>
          </cell>
          <cell r="J397">
            <v>0</v>
          </cell>
          <cell r="K397">
            <v>0</v>
          </cell>
          <cell r="L397">
            <v>0</v>
          </cell>
          <cell r="M397">
            <v>0</v>
          </cell>
          <cell r="N397">
            <v>0</v>
          </cell>
          <cell r="O397">
            <v>0</v>
          </cell>
          <cell r="P397">
            <v>0</v>
          </cell>
          <cell r="Q397">
            <v>0</v>
          </cell>
          <cell r="R397">
            <v>0</v>
          </cell>
          <cell r="S397">
            <v>0</v>
          </cell>
          <cell r="T397">
            <v>0</v>
          </cell>
        </row>
        <row r="398">
          <cell r="G398">
            <v>66</v>
          </cell>
          <cell r="H398">
            <v>662</v>
          </cell>
          <cell r="I398">
            <v>0</v>
          </cell>
          <cell r="J398">
            <v>0</v>
          </cell>
          <cell r="K398">
            <v>0</v>
          </cell>
          <cell r="L398">
            <v>0</v>
          </cell>
          <cell r="M398">
            <v>0</v>
          </cell>
          <cell r="N398">
            <v>0</v>
          </cell>
          <cell r="O398">
            <v>0</v>
          </cell>
          <cell r="P398">
            <v>0</v>
          </cell>
          <cell r="Q398">
            <v>0</v>
          </cell>
          <cell r="R398">
            <v>0</v>
          </cell>
          <cell r="S398">
            <v>0</v>
          </cell>
          <cell r="T398">
            <v>0</v>
          </cell>
        </row>
        <row r="399">
          <cell r="G399">
            <v>66</v>
          </cell>
          <cell r="H399">
            <v>662</v>
          </cell>
          <cell r="I399">
            <v>1403148.64</v>
          </cell>
          <cell r="J399">
            <v>0</v>
          </cell>
          <cell r="K399">
            <v>1403148.64</v>
          </cell>
          <cell r="L399">
            <v>3224386.15</v>
          </cell>
          <cell r="M399">
            <v>0</v>
          </cell>
          <cell r="N399">
            <v>3224386.15</v>
          </cell>
          <cell r="O399">
            <v>1575263.43</v>
          </cell>
          <cell r="P399">
            <v>0</v>
          </cell>
          <cell r="Q399">
            <v>1575263.43</v>
          </cell>
          <cell r="R399">
            <v>3525809.6287946049</v>
          </cell>
          <cell r="S399">
            <v>0</v>
          </cell>
          <cell r="T399">
            <v>3525809.6287946049</v>
          </cell>
        </row>
        <row r="400">
          <cell r="G400">
            <v>66</v>
          </cell>
          <cell r="H400">
            <v>662</v>
          </cell>
          <cell r="I400">
            <v>204715.6</v>
          </cell>
          <cell r="J400">
            <v>0</v>
          </cell>
          <cell r="K400">
            <v>204715.6</v>
          </cell>
          <cell r="L400">
            <v>369277.76</v>
          </cell>
          <cell r="M400">
            <v>0</v>
          </cell>
          <cell r="N400">
            <v>369277.76</v>
          </cell>
          <cell r="O400">
            <v>175938.41</v>
          </cell>
          <cell r="P400">
            <v>0</v>
          </cell>
          <cell r="Q400">
            <v>175938.41</v>
          </cell>
          <cell r="R400">
            <v>43677.596991251085</v>
          </cell>
          <cell r="S400">
            <v>0</v>
          </cell>
          <cell r="T400">
            <v>43677.596991251085</v>
          </cell>
        </row>
        <row r="401">
          <cell r="G401">
            <v>66</v>
          </cell>
          <cell r="H401">
            <v>662</v>
          </cell>
          <cell r="I401">
            <v>0</v>
          </cell>
          <cell r="J401">
            <v>0</v>
          </cell>
          <cell r="K401">
            <v>0</v>
          </cell>
          <cell r="L401">
            <v>0</v>
          </cell>
          <cell r="M401">
            <v>0</v>
          </cell>
          <cell r="N401">
            <v>0</v>
          </cell>
          <cell r="O401">
            <v>0</v>
          </cell>
          <cell r="P401">
            <v>0</v>
          </cell>
          <cell r="Q401">
            <v>0</v>
          </cell>
          <cell r="R401">
            <v>0</v>
          </cell>
          <cell r="S401">
            <v>0</v>
          </cell>
          <cell r="T401">
            <v>0</v>
          </cell>
        </row>
        <row r="402">
          <cell r="G402">
            <v>66</v>
          </cell>
          <cell r="H402">
            <v>662</v>
          </cell>
          <cell r="I402">
            <v>184974.14</v>
          </cell>
          <cell r="J402">
            <v>0</v>
          </cell>
          <cell r="K402">
            <v>184974.14</v>
          </cell>
          <cell r="L402">
            <v>311071.31</v>
          </cell>
          <cell r="M402">
            <v>0</v>
          </cell>
          <cell r="N402">
            <v>311071.31</v>
          </cell>
          <cell r="O402">
            <v>138366.39000000001</v>
          </cell>
          <cell r="P402">
            <v>0</v>
          </cell>
          <cell r="Q402">
            <v>138366.39000000001</v>
          </cell>
          <cell r="R402">
            <v>220139.71827894772</v>
          </cell>
          <cell r="S402">
            <v>0</v>
          </cell>
          <cell r="T402">
            <v>220139.71827894772</v>
          </cell>
        </row>
        <row r="403">
          <cell r="G403">
            <v>66</v>
          </cell>
          <cell r="H403">
            <v>662</v>
          </cell>
          <cell r="I403">
            <v>0</v>
          </cell>
          <cell r="J403">
            <v>0</v>
          </cell>
          <cell r="K403">
            <v>0</v>
          </cell>
          <cell r="L403">
            <v>0</v>
          </cell>
          <cell r="M403">
            <v>0</v>
          </cell>
          <cell r="N403">
            <v>0</v>
          </cell>
          <cell r="O403">
            <v>0</v>
          </cell>
          <cell r="P403">
            <v>0</v>
          </cell>
          <cell r="Q403">
            <v>0</v>
          </cell>
          <cell r="R403">
            <v>0</v>
          </cell>
          <cell r="S403">
            <v>0</v>
          </cell>
          <cell r="T403">
            <v>0</v>
          </cell>
        </row>
        <row r="404">
          <cell r="G404">
            <v>66</v>
          </cell>
          <cell r="H404">
            <v>662</v>
          </cell>
          <cell r="I404">
            <v>119117.2</v>
          </cell>
          <cell r="J404">
            <v>0</v>
          </cell>
          <cell r="K404">
            <v>119117.2</v>
          </cell>
          <cell r="L404">
            <v>138274.26999999999</v>
          </cell>
          <cell r="M404">
            <v>0</v>
          </cell>
          <cell r="N404">
            <v>138274.26999999999</v>
          </cell>
          <cell r="O404">
            <v>30427.78</v>
          </cell>
          <cell r="P404">
            <v>0</v>
          </cell>
          <cell r="Q404">
            <v>30427.78</v>
          </cell>
          <cell r="R404">
            <v>40500.483833960156</v>
          </cell>
          <cell r="S404">
            <v>0</v>
          </cell>
          <cell r="T404">
            <v>40500.483833960156</v>
          </cell>
        </row>
        <row r="405">
          <cell r="G405">
            <v>66</v>
          </cell>
          <cell r="H405">
            <v>662</v>
          </cell>
          <cell r="I405">
            <v>0</v>
          </cell>
          <cell r="J405">
            <v>0</v>
          </cell>
          <cell r="K405">
            <v>0</v>
          </cell>
          <cell r="L405">
            <v>0</v>
          </cell>
          <cell r="M405">
            <v>0</v>
          </cell>
          <cell r="N405">
            <v>0</v>
          </cell>
          <cell r="O405">
            <v>0</v>
          </cell>
          <cell r="P405">
            <v>0</v>
          </cell>
          <cell r="Q405">
            <v>0</v>
          </cell>
          <cell r="R405">
            <v>0</v>
          </cell>
          <cell r="S405">
            <v>0</v>
          </cell>
          <cell r="T405">
            <v>0</v>
          </cell>
        </row>
        <row r="406">
          <cell r="G406">
            <v>66</v>
          </cell>
          <cell r="H406">
            <v>662</v>
          </cell>
          <cell r="I406">
            <v>77239.34</v>
          </cell>
          <cell r="J406">
            <v>0</v>
          </cell>
          <cell r="K406">
            <v>77239.34</v>
          </cell>
          <cell r="L406">
            <v>180985.99</v>
          </cell>
          <cell r="M406">
            <v>0</v>
          </cell>
          <cell r="N406">
            <v>180985.99</v>
          </cell>
          <cell r="O406">
            <v>89065.71</v>
          </cell>
          <cell r="P406">
            <v>0</v>
          </cell>
          <cell r="Q406">
            <v>89065.71</v>
          </cell>
          <cell r="R406">
            <v>121198.87570954001</v>
          </cell>
          <cell r="S406">
            <v>0</v>
          </cell>
          <cell r="T406">
            <v>121198.87570954001</v>
          </cell>
        </row>
        <row r="407">
          <cell r="G407">
            <v>66</v>
          </cell>
          <cell r="H407">
            <v>662</v>
          </cell>
          <cell r="I407">
            <v>273245.12</v>
          </cell>
          <cell r="J407">
            <v>0</v>
          </cell>
          <cell r="K407">
            <v>273245.12</v>
          </cell>
          <cell r="L407">
            <v>420682.33</v>
          </cell>
          <cell r="M407">
            <v>0</v>
          </cell>
          <cell r="N407">
            <v>420682.33</v>
          </cell>
          <cell r="O407">
            <v>176596.32</v>
          </cell>
          <cell r="P407">
            <v>0</v>
          </cell>
          <cell r="Q407">
            <v>176596.32</v>
          </cell>
          <cell r="R407">
            <v>279701.10034816095</v>
          </cell>
          <cell r="S407">
            <v>0</v>
          </cell>
          <cell r="T407">
            <v>279701.10034816095</v>
          </cell>
        </row>
        <row r="408">
          <cell r="G408">
            <v>66</v>
          </cell>
          <cell r="H408">
            <v>662</v>
          </cell>
          <cell r="I408">
            <v>0</v>
          </cell>
          <cell r="J408">
            <v>0</v>
          </cell>
          <cell r="K408">
            <v>0</v>
          </cell>
          <cell r="L408">
            <v>0</v>
          </cell>
          <cell r="M408">
            <v>0</v>
          </cell>
          <cell r="N408">
            <v>0</v>
          </cell>
          <cell r="O408">
            <v>0</v>
          </cell>
          <cell r="P408">
            <v>0</v>
          </cell>
          <cell r="Q408">
            <v>0</v>
          </cell>
          <cell r="R408">
            <v>0</v>
          </cell>
          <cell r="S408">
            <v>0</v>
          </cell>
          <cell r="T408">
            <v>0</v>
          </cell>
        </row>
        <row r="409">
          <cell r="G409">
            <v>66</v>
          </cell>
          <cell r="H409">
            <v>662</v>
          </cell>
          <cell r="I409">
            <v>0</v>
          </cell>
          <cell r="J409">
            <v>0</v>
          </cell>
          <cell r="K409">
            <v>0</v>
          </cell>
          <cell r="L409">
            <v>0</v>
          </cell>
          <cell r="M409">
            <v>0</v>
          </cell>
          <cell r="N409">
            <v>0</v>
          </cell>
          <cell r="O409">
            <v>0</v>
          </cell>
          <cell r="P409">
            <v>0</v>
          </cell>
          <cell r="Q409">
            <v>0</v>
          </cell>
          <cell r="R409">
            <v>0</v>
          </cell>
          <cell r="S409">
            <v>0</v>
          </cell>
          <cell r="T409">
            <v>0</v>
          </cell>
        </row>
        <row r="410">
          <cell r="G410">
            <v>66</v>
          </cell>
          <cell r="H410">
            <v>662</v>
          </cell>
          <cell r="I410">
            <v>39876.49</v>
          </cell>
          <cell r="J410">
            <v>0</v>
          </cell>
          <cell r="K410">
            <v>39876.49</v>
          </cell>
          <cell r="L410">
            <v>61793.68</v>
          </cell>
          <cell r="M410">
            <v>0</v>
          </cell>
          <cell r="N410">
            <v>61793.68</v>
          </cell>
          <cell r="O410">
            <v>24996.25</v>
          </cell>
          <cell r="P410">
            <v>0</v>
          </cell>
          <cell r="Q410">
            <v>24996.25</v>
          </cell>
          <cell r="R410">
            <v>5758.6416735667044</v>
          </cell>
          <cell r="S410">
            <v>0</v>
          </cell>
          <cell r="T410">
            <v>5758.6416735667044</v>
          </cell>
        </row>
        <row r="411">
          <cell r="G411">
            <v>66</v>
          </cell>
          <cell r="H411">
            <v>662</v>
          </cell>
          <cell r="I411">
            <v>0</v>
          </cell>
          <cell r="J411">
            <v>0</v>
          </cell>
          <cell r="K411">
            <v>0</v>
          </cell>
          <cell r="L411">
            <v>0</v>
          </cell>
          <cell r="M411">
            <v>0</v>
          </cell>
          <cell r="N411">
            <v>0</v>
          </cell>
          <cell r="O411">
            <v>0</v>
          </cell>
          <cell r="P411">
            <v>0</v>
          </cell>
          <cell r="Q411">
            <v>0</v>
          </cell>
          <cell r="R411">
            <v>0</v>
          </cell>
          <cell r="S411">
            <v>0</v>
          </cell>
          <cell r="T411">
            <v>0</v>
          </cell>
        </row>
        <row r="412">
          <cell r="G412">
            <v>66</v>
          </cell>
          <cell r="H412">
            <v>663</v>
          </cell>
          <cell r="I412">
            <v>24371.25</v>
          </cell>
          <cell r="J412">
            <v>0</v>
          </cell>
          <cell r="K412">
            <v>24371.25</v>
          </cell>
          <cell r="L412">
            <v>89062.6</v>
          </cell>
          <cell r="M412">
            <v>0</v>
          </cell>
          <cell r="N412">
            <v>89062.6</v>
          </cell>
          <cell r="O412">
            <v>55839.48</v>
          </cell>
          <cell r="P412">
            <v>0</v>
          </cell>
          <cell r="Q412">
            <v>55839.48</v>
          </cell>
          <cell r="R412">
            <v>38382.493191408706</v>
          </cell>
          <cell r="S412">
            <v>0</v>
          </cell>
          <cell r="T412">
            <v>38382.493191408706</v>
          </cell>
        </row>
        <row r="413">
          <cell r="G413">
            <v>66</v>
          </cell>
          <cell r="H413">
            <v>663</v>
          </cell>
          <cell r="I413">
            <v>0</v>
          </cell>
          <cell r="J413">
            <v>0</v>
          </cell>
          <cell r="K413">
            <v>0</v>
          </cell>
          <cell r="L413">
            <v>0</v>
          </cell>
          <cell r="M413">
            <v>0</v>
          </cell>
          <cell r="N413">
            <v>0</v>
          </cell>
          <cell r="O413">
            <v>0</v>
          </cell>
          <cell r="P413">
            <v>0</v>
          </cell>
          <cell r="Q413">
            <v>0</v>
          </cell>
          <cell r="R413">
            <v>0</v>
          </cell>
          <cell r="S413">
            <v>0</v>
          </cell>
          <cell r="T413">
            <v>0</v>
          </cell>
        </row>
        <row r="414">
          <cell r="G414">
            <v>66</v>
          </cell>
          <cell r="H414">
            <v>663</v>
          </cell>
          <cell r="I414">
            <v>37836.65</v>
          </cell>
          <cell r="J414">
            <v>0</v>
          </cell>
          <cell r="K414">
            <v>37836.65</v>
          </cell>
          <cell r="L414">
            <v>74668.289999999994</v>
          </cell>
          <cell r="M414">
            <v>0</v>
          </cell>
          <cell r="N414">
            <v>74668.289999999994</v>
          </cell>
          <cell r="O414">
            <v>37976.080000000002</v>
          </cell>
          <cell r="P414">
            <v>0</v>
          </cell>
          <cell r="Q414">
            <v>37976.080000000002</v>
          </cell>
          <cell r="R414">
            <v>294605.02688520664</v>
          </cell>
          <cell r="S414">
            <v>0</v>
          </cell>
          <cell r="T414">
            <v>294605.02688520664</v>
          </cell>
        </row>
        <row r="415">
          <cell r="G415">
            <v>66</v>
          </cell>
          <cell r="H415">
            <v>663</v>
          </cell>
          <cell r="I415">
            <v>0</v>
          </cell>
          <cell r="J415">
            <v>0</v>
          </cell>
          <cell r="K415">
            <v>0</v>
          </cell>
          <cell r="L415">
            <v>0</v>
          </cell>
          <cell r="M415">
            <v>0</v>
          </cell>
          <cell r="N415">
            <v>0</v>
          </cell>
          <cell r="O415">
            <v>0</v>
          </cell>
          <cell r="P415">
            <v>0</v>
          </cell>
          <cell r="Q415">
            <v>0</v>
          </cell>
          <cell r="R415">
            <v>0</v>
          </cell>
          <cell r="S415">
            <v>0</v>
          </cell>
          <cell r="T415">
            <v>0</v>
          </cell>
        </row>
        <row r="416">
          <cell r="G416">
            <v>66</v>
          </cell>
          <cell r="H416">
            <v>663</v>
          </cell>
          <cell r="I416">
            <v>780.19</v>
          </cell>
          <cell r="J416">
            <v>0</v>
          </cell>
          <cell r="K416">
            <v>780.19</v>
          </cell>
          <cell r="L416">
            <v>6474.14</v>
          </cell>
          <cell r="M416">
            <v>0</v>
          </cell>
          <cell r="N416">
            <v>6474.14</v>
          </cell>
          <cell r="O416">
            <v>3808.28</v>
          </cell>
          <cell r="P416">
            <v>0</v>
          </cell>
          <cell r="Q416">
            <v>3808.28</v>
          </cell>
          <cell r="R416">
            <v>18372.527209425287</v>
          </cell>
          <cell r="S416">
            <v>0</v>
          </cell>
          <cell r="T416">
            <v>18372.527209425287</v>
          </cell>
        </row>
        <row r="417">
          <cell r="G417">
            <v>66</v>
          </cell>
          <cell r="H417">
            <v>663</v>
          </cell>
          <cell r="I417">
            <v>0</v>
          </cell>
          <cell r="J417">
            <v>0</v>
          </cell>
          <cell r="K417">
            <v>0</v>
          </cell>
          <cell r="L417">
            <v>0</v>
          </cell>
          <cell r="M417">
            <v>0</v>
          </cell>
          <cell r="N417">
            <v>0</v>
          </cell>
          <cell r="O417">
            <v>0</v>
          </cell>
          <cell r="P417">
            <v>0</v>
          </cell>
          <cell r="Q417">
            <v>0</v>
          </cell>
          <cell r="R417">
            <v>0</v>
          </cell>
          <cell r="S417">
            <v>0</v>
          </cell>
          <cell r="T417">
            <v>0</v>
          </cell>
        </row>
        <row r="418">
          <cell r="G418">
            <v>66</v>
          </cell>
          <cell r="H418">
            <v>663</v>
          </cell>
          <cell r="I418">
            <v>91573.81</v>
          </cell>
          <cell r="J418">
            <v>0</v>
          </cell>
          <cell r="K418">
            <v>91573.81</v>
          </cell>
          <cell r="L418">
            <v>2508071.14</v>
          </cell>
          <cell r="M418">
            <v>0</v>
          </cell>
          <cell r="N418">
            <v>2508071.14</v>
          </cell>
          <cell r="O418">
            <v>1639872.61</v>
          </cell>
          <cell r="P418">
            <v>0</v>
          </cell>
          <cell r="Q418">
            <v>1639872.61</v>
          </cell>
          <cell r="R418">
            <v>3351924.5717820055</v>
          </cell>
          <cell r="S418">
            <v>0</v>
          </cell>
          <cell r="T418">
            <v>3351924.5717820055</v>
          </cell>
        </row>
        <row r="419">
          <cell r="G419">
            <v>66</v>
          </cell>
          <cell r="H419">
            <v>663</v>
          </cell>
          <cell r="I419">
            <v>0</v>
          </cell>
          <cell r="J419">
            <v>0</v>
          </cell>
          <cell r="K419">
            <v>0</v>
          </cell>
          <cell r="L419">
            <v>0</v>
          </cell>
          <cell r="M419">
            <v>0</v>
          </cell>
          <cell r="N419">
            <v>0</v>
          </cell>
          <cell r="O419">
            <v>0</v>
          </cell>
          <cell r="P419">
            <v>0</v>
          </cell>
          <cell r="Q419">
            <v>0</v>
          </cell>
          <cell r="R419">
            <v>0</v>
          </cell>
          <cell r="S419">
            <v>0</v>
          </cell>
          <cell r="T419">
            <v>0</v>
          </cell>
        </row>
        <row r="420">
          <cell r="G420">
            <v>66</v>
          </cell>
          <cell r="H420">
            <v>663</v>
          </cell>
          <cell r="I420">
            <v>997595.8</v>
          </cell>
          <cell r="J420">
            <v>0</v>
          </cell>
          <cell r="K420">
            <v>997595.8</v>
          </cell>
          <cell r="L420">
            <v>1995191.59</v>
          </cell>
          <cell r="M420">
            <v>0</v>
          </cell>
          <cell r="N420">
            <v>1995191.59</v>
          </cell>
          <cell r="O420">
            <v>997595.8</v>
          </cell>
          <cell r="P420">
            <v>0</v>
          </cell>
          <cell r="Q420">
            <v>997595.8</v>
          </cell>
          <cell r="R420">
            <v>1995191.5882722638</v>
          </cell>
          <cell r="S420">
            <v>0</v>
          </cell>
          <cell r="T420">
            <v>1995191.5882722638</v>
          </cell>
        </row>
        <row r="421">
          <cell r="G421">
            <v>66</v>
          </cell>
          <cell r="H421">
            <v>663</v>
          </cell>
          <cell r="I421">
            <v>0</v>
          </cell>
          <cell r="J421">
            <v>0</v>
          </cell>
          <cell r="K421">
            <v>0</v>
          </cell>
          <cell r="L421">
            <v>0</v>
          </cell>
          <cell r="M421">
            <v>0</v>
          </cell>
          <cell r="N421">
            <v>0</v>
          </cell>
          <cell r="O421">
            <v>0</v>
          </cell>
          <cell r="P421">
            <v>0</v>
          </cell>
          <cell r="Q421">
            <v>0</v>
          </cell>
          <cell r="R421">
            <v>0</v>
          </cell>
          <cell r="S421">
            <v>0</v>
          </cell>
          <cell r="T421">
            <v>0</v>
          </cell>
        </row>
        <row r="422">
          <cell r="G422">
            <v>66</v>
          </cell>
          <cell r="H422">
            <v>663</v>
          </cell>
          <cell r="I422">
            <v>520.91</v>
          </cell>
          <cell r="J422">
            <v>0</v>
          </cell>
          <cell r="K422">
            <v>520.91</v>
          </cell>
          <cell r="L422">
            <v>19588.53</v>
          </cell>
          <cell r="M422">
            <v>0</v>
          </cell>
          <cell r="N422">
            <v>19588.53</v>
          </cell>
          <cell r="O422">
            <v>5246.68</v>
          </cell>
          <cell r="P422">
            <v>0</v>
          </cell>
          <cell r="Q422">
            <v>5246.68</v>
          </cell>
          <cell r="R422">
            <v>2116.9082511148131</v>
          </cell>
          <cell r="S422">
            <v>0</v>
          </cell>
          <cell r="T422">
            <v>2116.9082511148131</v>
          </cell>
        </row>
        <row r="423">
          <cell r="G423">
            <v>66</v>
          </cell>
          <cell r="H423">
            <v>663</v>
          </cell>
          <cell r="I423">
            <v>0</v>
          </cell>
          <cell r="J423">
            <v>0</v>
          </cell>
          <cell r="K423">
            <v>0</v>
          </cell>
          <cell r="L423">
            <v>0</v>
          </cell>
          <cell r="M423">
            <v>0</v>
          </cell>
          <cell r="N423">
            <v>0</v>
          </cell>
          <cell r="O423">
            <v>0</v>
          </cell>
          <cell r="P423">
            <v>0</v>
          </cell>
          <cell r="Q423">
            <v>0</v>
          </cell>
          <cell r="R423">
            <v>0</v>
          </cell>
          <cell r="S423">
            <v>0</v>
          </cell>
          <cell r="T423">
            <v>0</v>
          </cell>
        </row>
        <row r="424">
          <cell r="G424">
            <v>66</v>
          </cell>
          <cell r="H424">
            <v>663</v>
          </cell>
          <cell r="I424">
            <v>10685.52</v>
          </cell>
          <cell r="J424">
            <v>0</v>
          </cell>
          <cell r="K424">
            <v>10685.52</v>
          </cell>
          <cell r="L424">
            <v>24135.31</v>
          </cell>
          <cell r="M424">
            <v>0</v>
          </cell>
          <cell r="N424">
            <v>24135.31</v>
          </cell>
          <cell r="O424">
            <v>13082.98</v>
          </cell>
          <cell r="P424">
            <v>0</v>
          </cell>
          <cell r="Q424">
            <v>13082.98</v>
          </cell>
          <cell r="R424">
            <v>26438.842389840484</v>
          </cell>
          <cell r="S424">
            <v>0</v>
          </cell>
          <cell r="T424">
            <v>26438.842389840484</v>
          </cell>
        </row>
        <row r="425">
          <cell r="G425">
            <v>66</v>
          </cell>
          <cell r="H425">
            <v>663</v>
          </cell>
          <cell r="I425">
            <v>0</v>
          </cell>
          <cell r="J425">
            <v>0</v>
          </cell>
          <cell r="K425">
            <v>0</v>
          </cell>
          <cell r="L425">
            <v>0</v>
          </cell>
          <cell r="M425">
            <v>0</v>
          </cell>
          <cell r="N425">
            <v>0</v>
          </cell>
          <cell r="O425">
            <v>0</v>
          </cell>
          <cell r="P425">
            <v>0</v>
          </cell>
          <cell r="Q425">
            <v>0</v>
          </cell>
          <cell r="R425">
            <v>0</v>
          </cell>
          <cell r="S425">
            <v>0</v>
          </cell>
          <cell r="T425">
            <v>0</v>
          </cell>
        </row>
        <row r="426">
          <cell r="G426">
            <v>66</v>
          </cell>
          <cell r="H426">
            <v>663</v>
          </cell>
          <cell r="I426">
            <v>18206.13</v>
          </cell>
          <cell r="J426">
            <v>0</v>
          </cell>
          <cell r="K426">
            <v>18206.13</v>
          </cell>
          <cell r="L426">
            <v>54867.77</v>
          </cell>
          <cell r="M426">
            <v>0</v>
          </cell>
          <cell r="N426">
            <v>54867.77</v>
          </cell>
          <cell r="O426">
            <v>32172.47</v>
          </cell>
          <cell r="P426">
            <v>0</v>
          </cell>
          <cell r="Q426">
            <v>32172.47</v>
          </cell>
          <cell r="R426">
            <v>410028.5462036492</v>
          </cell>
          <cell r="S426">
            <v>0</v>
          </cell>
          <cell r="T426">
            <v>410028.5462036492</v>
          </cell>
        </row>
        <row r="427">
          <cell r="G427">
            <v>66</v>
          </cell>
          <cell r="H427">
            <v>663</v>
          </cell>
          <cell r="I427">
            <v>0</v>
          </cell>
          <cell r="J427">
            <v>0</v>
          </cell>
          <cell r="K427">
            <v>0</v>
          </cell>
          <cell r="L427">
            <v>0</v>
          </cell>
          <cell r="M427">
            <v>0</v>
          </cell>
          <cell r="N427">
            <v>0</v>
          </cell>
          <cell r="O427">
            <v>0</v>
          </cell>
          <cell r="P427">
            <v>0</v>
          </cell>
          <cell r="Q427">
            <v>0</v>
          </cell>
          <cell r="R427">
            <v>0</v>
          </cell>
          <cell r="S427">
            <v>0</v>
          </cell>
          <cell r="T427">
            <v>0</v>
          </cell>
        </row>
        <row r="428">
          <cell r="G428">
            <v>66</v>
          </cell>
          <cell r="H428">
            <v>669</v>
          </cell>
          <cell r="I428">
            <v>0</v>
          </cell>
          <cell r="J428">
            <v>0</v>
          </cell>
          <cell r="K428">
            <v>0</v>
          </cell>
          <cell r="L428">
            <v>0</v>
          </cell>
          <cell r="M428">
            <v>0</v>
          </cell>
          <cell r="N428">
            <v>0</v>
          </cell>
          <cell r="O428">
            <v>0</v>
          </cell>
          <cell r="P428">
            <v>0</v>
          </cell>
          <cell r="Q428">
            <v>0</v>
          </cell>
          <cell r="R428">
            <v>528.60107141788285</v>
          </cell>
          <cell r="S428">
            <v>0</v>
          </cell>
          <cell r="T428">
            <v>528.60107141788285</v>
          </cell>
        </row>
        <row r="429">
          <cell r="G429">
            <v>66</v>
          </cell>
          <cell r="H429">
            <v>669</v>
          </cell>
          <cell r="I429">
            <v>0</v>
          </cell>
          <cell r="J429">
            <v>0</v>
          </cell>
          <cell r="K429">
            <v>0</v>
          </cell>
          <cell r="L429">
            <v>0</v>
          </cell>
          <cell r="M429">
            <v>0</v>
          </cell>
          <cell r="N429">
            <v>0</v>
          </cell>
          <cell r="O429">
            <v>0</v>
          </cell>
          <cell r="P429">
            <v>0</v>
          </cell>
          <cell r="Q429">
            <v>0</v>
          </cell>
          <cell r="R429">
            <v>0</v>
          </cell>
          <cell r="S429">
            <v>528.60107141788285</v>
          </cell>
          <cell r="T429">
            <v>-528.60107141788285</v>
          </cell>
        </row>
        <row r="430">
          <cell r="G430">
            <v>67</v>
          </cell>
          <cell r="H430">
            <v>671</v>
          </cell>
          <cell r="I430">
            <v>0</v>
          </cell>
          <cell r="J430">
            <v>2216.92</v>
          </cell>
          <cell r="K430">
            <v>-2216.92</v>
          </cell>
          <cell r="L430">
            <v>12360.08</v>
          </cell>
          <cell r="M430">
            <v>0</v>
          </cell>
          <cell r="N430">
            <v>12360.08</v>
          </cell>
          <cell r="O430">
            <v>12076.58</v>
          </cell>
          <cell r="P430">
            <v>0</v>
          </cell>
          <cell r="Q430">
            <v>12076.58</v>
          </cell>
          <cell r="R430">
            <v>24589.8434772199</v>
          </cell>
          <cell r="S430">
            <v>0</v>
          </cell>
          <cell r="T430">
            <v>24589.8434772199</v>
          </cell>
        </row>
        <row r="431">
          <cell r="G431">
            <v>67</v>
          </cell>
          <cell r="H431">
            <v>671</v>
          </cell>
          <cell r="I431">
            <v>19421.73</v>
          </cell>
          <cell r="J431">
            <v>0</v>
          </cell>
          <cell r="K431">
            <v>19421.73</v>
          </cell>
          <cell r="L431">
            <v>233064.31</v>
          </cell>
          <cell r="M431">
            <v>0</v>
          </cell>
          <cell r="N431">
            <v>233064.31</v>
          </cell>
          <cell r="O431">
            <v>224459.04</v>
          </cell>
          <cell r="P431">
            <v>0</v>
          </cell>
          <cell r="Q431">
            <v>224459.04</v>
          </cell>
          <cell r="R431">
            <v>366190.59566444869</v>
          </cell>
          <cell r="S431">
            <v>0</v>
          </cell>
          <cell r="T431">
            <v>366190.59566444869</v>
          </cell>
        </row>
        <row r="432">
          <cell r="G432">
            <v>67</v>
          </cell>
          <cell r="H432">
            <v>671</v>
          </cell>
          <cell r="I432">
            <v>0</v>
          </cell>
          <cell r="J432">
            <v>0</v>
          </cell>
          <cell r="K432">
            <v>0</v>
          </cell>
          <cell r="L432">
            <v>0</v>
          </cell>
          <cell r="M432">
            <v>0</v>
          </cell>
          <cell r="N432">
            <v>0</v>
          </cell>
          <cell r="O432">
            <v>0</v>
          </cell>
          <cell r="P432">
            <v>0</v>
          </cell>
          <cell r="Q432">
            <v>0</v>
          </cell>
          <cell r="R432">
            <v>357142.23720832792</v>
          </cell>
          <cell r="S432">
            <v>0</v>
          </cell>
          <cell r="T432">
            <v>357142.23720832792</v>
          </cell>
        </row>
        <row r="433">
          <cell r="G433">
            <v>67</v>
          </cell>
          <cell r="H433">
            <v>672</v>
          </cell>
          <cell r="I433">
            <v>5004979.6900000004</v>
          </cell>
          <cell r="J433">
            <v>0</v>
          </cell>
          <cell r="K433">
            <v>5004979.6900000004</v>
          </cell>
          <cell r="L433">
            <v>6737908.9000000004</v>
          </cell>
          <cell r="M433">
            <v>0</v>
          </cell>
          <cell r="N433">
            <v>6737908.9000000004</v>
          </cell>
          <cell r="O433">
            <v>2434329</v>
          </cell>
          <cell r="P433">
            <v>0</v>
          </cell>
          <cell r="Q433">
            <v>2434329</v>
          </cell>
          <cell r="R433">
            <v>498797.89706806594</v>
          </cell>
          <cell r="S433">
            <v>0</v>
          </cell>
          <cell r="T433">
            <v>498797.89706806594</v>
          </cell>
        </row>
        <row r="434">
          <cell r="G434">
            <v>67</v>
          </cell>
          <cell r="H434">
            <v>673</v>
          </cell>
          <cell r="I434">
            <v>268899.78999999998</v>
          </cell>
          <cell r="J434">
            <v>0</v>
          </cell>
          <cell r="K434">
            <v>268899.78999999998</v>
          </cell>
          <cell r="L434">
            <v>511129.26</v>
          </cell>
          <cell r="M434">
            <v>0</v>
          </cell>
          <cell r="N434">
            <v>511129.26</v>
          </cell>
          <cell r="O434">
            <v>0</v>
          </cell>
          <cell r="P434">
            <v>218117.34</v>
          </cell>
          <cell r="Q434">
            <v>-218117.34</v>
          </cell>
          <cell r="R434">
            <v>673953.56690376194</v>
          </cell>
          <cell r="S434">
            <v>0</v>
          </cell>
          <cell r="T434">
            <v>673953.56690376194</v>
          </cell>
        </row>
        <row r="435">
          <cell r="G435">
            <v>68</v>
          </cell>
          <cell r="H435">
            <v>681</v>
          </cell>
          <cell r="I435">
            <v>0.42</v>
          </cell>
          <cell r="J435">
            <v>0</v>
          </cell>
          <cell r="K435">
            <v>0.42</v>
          </cell>
          <cell r="L435">
            <v>5.12</v>
          </cell>
          <cell r="M435">
            <v>0</v>
          </cell>
          <cell r="N435">
            <v>5.12</v>
          </cell>
          <cell r="O435">
            <v>5.12</v>
          </cell>
          <cell r="P435">
            <v>0</v>
          </cell>
          <cell r="Q435">
            <v>5.12</v>
          </cell>
          <cell r="R435">
            <v>0</v>
          </cell>
          <cell r="S435">
            <v>0</v>
          </cell>
          <cell r="T435">
            <v>0</v>
          </cell>
        </row>
        <row r="436">
          <cell r="G436">
            <v>68</v>
          </cell>
          <cell r="H436">
            <v>681</v>
          </cell>
          <cell r="I436">
            <v>148.93</v>
          </cell>
          <cell r="J436">
            <v>0</v>
          </cell>
          <cell r="K436">
            <v>148.93</v>
          </cell>
          <cell r="L436">
            <v>39</v>
          </cell>
          <cell r="M436">
            <v>0</v>
          </cell>
          <cell r="N436">
            <v>39</v>
          </cell>
          <cell r="O436">
            <v>10.78</v>
          </cell>
          <cell r="P436">
            <v>0</v>
          </cell>
          <cell r="Q436">
            <v>10.78</v>
          </cell>
          <cell r="R436">
            <v>8976.5515108588297</v>
          </cell>
          <cell r="S436">
            <v>0</v>
          </cell>
          <cell r="T436">
            <v>8976.5515108588297</v>
          </cell>
        </row>
        <row r="437">
          <cell r="G437">
            <v>68</v>
          </cell>
          <cell r="H437">
            <v>681</v>
          </cell>
          <cell r="I437">
            <v>20063.740000000002</v>
          </cell>
          <cell r="J437">
            <v>0</v>
          </cell>
          <cell r="K437">
            <v>20063.740000000002</v>
          </cell>
          <cell r="L437">
            <v>56404.2</v>
          </cell>
          <cell r="M437">
            <v>0</v>
          </cell>
          <cell r="N437">
            <v>56404.2</v>
          </cell>
          <cell r="O437">
            <v>19653.830000000002</v>
          </cell>
          <cell r="P437">
            <v>0</v>
          </cell>
          <cell r="Q437">
            <v>19653.830000000002</v>
          </cell>
          <cell r="R437">
            <v>11080.121906206043</v>
          </cell>
          <cell r="S437">
            <v>0</v>
          </cell>
          <cell r="T437">
            <v>11080.121906206043</v>
          </cell>
        </row>
        <row r="438">
          <cell r="G438">
            <v>68</v>
          </cell>
          <cell r="H438">
            <v>681</v>
          </cell>
          <cell r="I438">
            <v>53571.5</v>
          </cell>
          <cell r="J438">
            <v>0</v>
          </cell>
          <cell r="K438">
            <v>53571.5</v>
          </cell>
          <cell r="L438">
            <v>6647.61</v>
          </cell>
          <cell r="M438">
            <v>0</v>
          </cell>
          <cell r="N438">
            <v>6647.61</v>
          </cell>
          <cell r="O438">
            <v>3314.1</v>
          </cell>
          <cell r="P438">
            <v>0</v>
          </cell>
          <cell r="Q438">
            <v>3314.1</v>
          </cell>
          <cell r="R438">
            <v>51341.761355134127</v>
          </cell>
          <cell r="S438">
            <v>0</v>
          </cell>
          <cell r="T438">
            <v>51341.761355134127</v>
          </cell>
        </row>
        <row r="439">
          <cell r="G439">
            <v>68</v>
          </cell>
          <cell r="H439">
            <v>681</v>
          </cell>
          <cell r="I439">
            <v>5326.54</v>
          </cell>
          <cell r="J439">
            <v>0</v>
          </cell>
          <cell r="K439">
            <v>5326.54</v>
          </cell>
          <cell r="L439">
            <v>16286.73</v>
          </cell>
          <cell r="M439">
            <v>0</v>
          </cell>
          <cell r="N439">
            <v>16286.73</v>
          </cell>
          <cell r="O439">
            <v>8819.2199999999993</v>
          </cell>
          <cell r="P439">
            <v>0</v>
          </cell>
          <cell r="Q439">
            <v>8819.2199999999993</v>
          </cell>
          <cell r="R439">
            <v>26823.909378398061</v>
          </cell>
          <cell r="S439">
            <v>0</v>
          </cell>
          <cell r="T439">
            <v>26823.909378398061</v>
          </cell>
        </row>
        <row r="440">
          <cell r="G440">
            <v>68</v>
          </cell>
          <cell r="H440">
            <v>681</v>
          </cell>
          <cell r="I440">
            <v>15663.62</v>
          </cell>
          <cell r="J440">
            <v>0</v>
          </cell>
          <cell r="K440">
            <v>15663.62</v>
          </cell>
          <cell r="L440">
            <v>45645.2</v>
          </cell>
          <cell r="M440">
            <v>0</v>
          </cell>
          <cell r="N440">
            <v>45645.2</v>
          </cell>
          <cell r="O440">
            <v>25131.4</v>
          </cell>
          <cell r="P440">
            <v>0</v>
          </cell>
          <cell r="Q440">
            <v>25131.4</v>
          </cell>
          <cell r="R440">
            <v>48964.929519857142</v>
          </cell>
          <cell r="S440">
            <v>0</v>
          </cell>
          <cell r="T440">
            <v>48964.929519857142</v>
          </cell>
        </row>
        <row r="441">
          <cell r="G441">
            <v>68</v>
          </cell>
          <cell r="H441">
            <v>681</v>
          </cell>
          <cell r="I441">
            <v>10247.969999999999</v>
          </cell>
          <cell r="J441">
            <v>0</v>
          </cell>
          <cell r="K441">
            <v>10247.969999999999</v>
          </cell>
          <cell r="L441">
            <v>0</v>
          </cell>
          <cell r="M441">
            <v>0</v>
          </cell>
          <cell r="N441">
            <v>0</v>
          </cell>
          <cell r="O441">
            <v>0</v>
          </cell>
          <cell r="P441">
            <v>0</v>
          </cell>
          <cell r="Q441">
            <v>0</v>
          </cell>
          <cell r="R441">
            <v>7499.0423080376295</v>
          </cell>
          <cell r="S441">
            <v>0</v>
          </cell>
          <cell r="T441">
            <v>7499.0423080376295</v>
          </cell>
        </row>
        <row r="442">
          <cell r="G442">
            <v>68</v>
          </cell>
          <cell r="H442">
            <v>681</v>
          </cell>
          <cell r="I442">
            <v>19153.29</v>
          </cell>
          <cell r="J442">
            <v>0</v>
          </cell>
          <cell r="K442">
            <v>19153.29</v>
          </cell>
          <cell r="L442">
            <v>51534.17</v>
          </cell>
          <cell r="M442">
            <v>0</v>
          </cell>
          <cell r="N442">
            <v>51534.17</v>
          </cell>
          <cell r="O442">
            <v>27321.11</v>
          </cell>
          <cell r="P442">
            <v>0</v>
          </cell>
          <cell r="Q442">
            <v>27321.11</v>
          </cell>
          <cell r="R442">
            <v>52512.714358396268</v>
          </cell>
          <cell r="S442">
            <v>0</v>
          </cell>
          <cell r="T442">
            <v>52512.714358396268</v>
          </cell>
        </row>
        <row r="443">
          <cell r="G443">
            <v>68</v>
          </cell>
          <cell r="H443">
            <v>681</v>
          </cell>
          <cell r="I443">
            <v>378.1</v>
          </cell>
          <cell r="J443">
            <v>0</v>
          </cell>
          <cell r="K443">
            <v>378.1</v>
          </cell>
          <cell r="L443">
            <v>8918.9500000000007</v>
          </cell>
          <cell r="M443">
            <v>0</v>
          </cell>
          <cell r="N443">
            <v>8918.9500000000007</v>
          </cell>
          <cell r="O443">
            <v>758.54</v>
          </cell>
          <cell r="P443">
            <v>0</v>
          </cell>
          <cell r="Q443">
            <v>758.54</v>
          </cell>
          <cell r="R443">
            <v>26895.950758671603</v>
          </cell>
          <cell r="S443">
            <v>0</v>
          </cell>
          <cell r="T443">
            <v>26895.950758671603</v>
          </cell>
        </row>
        <row r="444">
          <cell r="G444">
            <v>68</v>
          </cell>
          <cell r="H444">
            <v>684</v>
          </cell>
          <cell r="I444">
            <v>4034277.42</v>
          </cell>
          <cell r="J444">
            <v>0</v>
          </cell>
          <cell r="K444">
            <v>4034277.42</v>
          </cell>
          <cell r="L444">
            <v>8068554.8399999999</v>
          </cell>
          <cell r="M444">
            <v>0</v>
          </cell>
          <cell r="N444">
            <v>8068554.8399999999</v>
          </cell>
          <cell r="O444">
            <v>4034277.42</v>
          </cell>
          <cell r="P444">
            <v>0</v>
          </cell>
          <cell r="Q444">
            <v>4034277.42</v>
          </cell>
          <cell r="R444">
            <v>8068554.7829730352</v>
          </cell>
          <cell r="S444">
            <v>0</v>
          </cell>
          <cell r="T444">
            <v>8068554.7829730352</v>
          </cell>
        </row>
        <row r="445">
          <cell r="G445">
            <v>68</v>
          </cell>
          <cell r="H445">
            <v>685</v>
          </cell>
          <cell r="I445">
            <v>2143.04</v>
          </cell>
          <cell r="J445">
            <v>0</v>
          </cell>
          <cell r="K445">
            <v>2143.04</v>
          </cell>
          <cell r="L445">
            <v>13420.51</v>
          </cell>
          <cell r="M445">
            <v>0</v>
          </cell>
          <cell r="N445">
            <v>13420.51</v>
          </cell>
          <cell r="O445">
            <v>11503.9</v>
          </cell>
          <cell r="P445">
            <v>0</v>
          </cell>
          <cell r="Q445">
            <v>11503.9</v>
          </cell>
          <cell r="R445">
            <v>97084.416556099794</v>
          </cell>
          <cell r="S445">
            <v>0</v>
          </cell>
          <cell r="T445">
            <v>97084.416556099794</v>
          </cell>
        </row>
        <row r="446">
          <cell r="G446">
            <v>68</v>
          </cell>
          <cell r="H446">
            <v>688</v>
          </cell>
          <cell r="I446">
            <v>30762.560000000001</v>
          </cell>
          <cell r="J446">
            <v>0</v>
          </cell>
          <cell r="K446">
            <v>30762.560000000001</v>
          </cell>
          <cell r="L446">
            <v>53449.95</v>
          </cell>
          <cell r="M446">
            <v>0</v>
          </cell>
          <cell r="N446">
            <v>53449.95</v>
          </cell>
          <cell r="O446">
            <v>26233.42</v>
          </cell>
          <cell r="P446">
            <v>0</v>
          </cell>
          <cell r="Q446">
            <v>26233.42</v>
          </cell>
          <cell r="R446">
            <v>77828.134196586223</v>
          </cell>
          <cell r="S446">
            <v>0</v>
          </cell>
          <cell r="T446">
            <v>77828.134196586223</v>
          </cell>
        </row>
        <row r="447">
          <cell r="G447">
            <v>68</v>
          </cell>
          <cell r="H447">
            <v>688</v>
          </cell>
          <cell r="I447">
            <v>317165.39</v>
          </cell>
          <cell r="J447">
            <v>0</v>
          </cell>
          <cell r="K447">
            <v>317165.39</v>
          </cell>
          <cell r="L447">
            <v>457974.42</v>
          </cell>
          <cell r="M447">
            <v>0</v>
          </cell>
          <cell r="N447">
            <v>457974.42</v>
          </cell>
          <cell r="O447">
            <v>184678.3</v>
          </cell>
          <cell r="P447">
            <v>0</v>
          </cell>
          <cell r="Q447">
            <v>184678.3</v>
          </cell>
          <cell r="R447">
            <v>193652.2480821221</v>
          </cell>
          <cell r="S447">
            <v>0</v>
          </cell>
          <cell r="T447">
            <v>193652.2480821221</v>
          </cell>
        </row>
        <row r="448">
          <cell r="G448">
            <v>68</v>
          </cell>
          <cell r="H448">
            <v>688</v>
          </cell>
          <cell r="I448">
            <v>1862.78</v>
          </cell>
          <cell r="J448">
            <v>0</v>
          </cell>
          <cell r="K448">
            <v>1862.78</v>
          </cell>
          <cell r="L448">
            <v>19.97</v>
          </cell>
          <cell r="M448">
            <v>0</v>
          </cell>
          <cell r="N448">
            <v>19.97</v>
          </cell>
          <cell r="O448">
            <v>0</v>
          </cell>
          <cell r="P448">
            <v>0</v>
          </cell>
          <cell r="Q448">
            <v>0</v>
          </cell>
          <cell r="R448">
            <v>3.2421863309424288</v>
          </cell>
          <cell r="S448">
            <v>0</v>
          </cell>
          <cell r="T448">
            <v>3.2421863309424288</v>
          </cell>
        </row>
        <row r="449">
          <cell r="G449">
            <v>69</v>
          </cell>
          <cell r="H449">
            <v>691</v>
          </cell>
          <cell r="I449">
            <v>287.26</v>
          </cell>
          <cell r="J449">
            <v>0</v>
          </cell>
          <cell r="K449">
            <v>287.26</v>
          </cell>
          <cell r="L449">
            <v>2493.9899999999998</v>
          </cell>
          <cell r="M449">
            <v>0</v>
          </cell>
          <cell r="N449">
            <v>2493.9899999999998</v>
          </cell>
          <cell r="O449">
            <v>0</v>
          </cell>
          <cell r="P449">
            <v>0</v>
          </cell>
          <cell r="Q449">
            <v>0</v>
          </cell>
          <cell r="R449">
            <v>349.15852794764618</v>
          </cell>
          <cell r="S449">
            <v>0</v>
          </cell>
          <cell r="T449">
            <v>349.15852794764618</v>
          </cell>
        </row>
        <row r="450">
          <cell r="G450">
            <v>69</v>
          </cell>
          <cell r="H450">
            <v>694</v>
          </cell>
          <cell r="I450">
            <v>17867.669999999998</v>
          </cell>
          <cell r="J450">
            <v>0</v>
          </cell>
          <cell r="K450">
            <v>17867.669999999998</v>
          </cell>
          <cell r="L450">
            <v>502427.26</v>
          </cell>
          <cell r="M450">
            <v>0</v>
          </cell>
          <cell r="N450">
            <v>502427.26</v>
          </cell>
          <cell r="O450">
            <v>770.05</v>
          </cell>
          <cell r="P450">
            <v>0</v>
          </cell>
          <cell r="Q450">
            <v>770.05</v>
          </cell>
          <cell r="R450">
            <v>70.22076794924233</v>
          </cell>
          <cell r="S450">
            <v>0</v>
          </cell>
          <cell r="T450">
            <v>70.22076794924233</v>
          </cell>
        </row>
        <row r="451">
          <cell r="G451">
            <v>69</v>
          </cell>
          <cell r="H451">
            <v>694</v>
          </cell>
          <cell r="I451">
            <v>275567.83</v>
          </cell>
          <cell r="J451">
            <v>0</v>
          </cell>
          <cell r="K451">
            <v>275567.83</v>
          </cell>
          <cell r="L451">
            <v>222993.33</v>
          </cell>
          <cell r="M451">
            <v>0</v>
          </cell>
          <cell r="N451">
            <v>222993.33</v>
          </cell>
          <cell r="O451">
            <v>13113.51</v>
          </cell>
          <cell r="P451">
            <v>0</v>
          </cell>
          <cell r="Q451">
            <v>13113.51</v>
          </cell>
          <cell r="R451">
            <v>456433.64491575304</v>
          </cell>
          <cell r="S451">
            <v>0</v>
          </cell>
          <cell r="T451">
            <v>456433.64491575304</v>
          </cell>
        </row>
        <row r="452">
          <cell r="G452">
            <v>69</v>
          </cell>
          <cell r="H452">
            <v>695</v>
          </cell>
          <cell r="I452">
            <v>539.9</v>
          </cell>
          <cell r="J452">
            <v>0</v>
          </cell>
          <cell r="K452">
            <v>539.9</v>
          </cell>
          <cell r="L452">
            <v>433.95</v>
          </cell>
          <cell r="M452">
            <v>0</v>
          </cell>
          <cell r="N452">
            <v>433.95</v>
          </cell>
          <cell r="O452">
            <v>433.95</v>
          </cell>
          <cell r="P452">
            <v>0</v>
          </cell>
          <cell r="Q452">
            <v>433.95</v>
          </cell>
          <cell r="R452">
            <v>128.44045849502697</v>
          </cell>
          <cell r="S452">
            <v>0</v>
          </cell>
          <cell r="T452">
            <v>128.44045849502697</v>
          </cell>
        </row>
        <row r="453">
          <cell r="G453">
            <v>69</v>
          </cell>
          <cell r="H453">
            <v>695</v>
          </cell>
          <cell r="I453">
            <v>29538.79</v>
          </cell>
          <cell r="J453">
            <v>0</v>
          </cell>
          <cell r="K453">
            <v>29538.79</v>
          </cell>
          <cell r="L453">
            <v>53859.91</v>
          </cell>
          <cell r="M453">
            <v>0</v>
          </cell>
          <cell r="N453">
            <v>53859.91</v>
          </cell>
          <cell r="O453">
            <v>17171.14</v>
          </cell>
          <cell r="P453">
            <v>0</v>
          </cell>
          <cell r="Q453">
            <v>17171.14</v>
          </cell>
          <cell r="R453">
            <v>27605.809997905049</v>
          </cell>
          <cell r="S453">
            <v>0</v>
          </cell>
          <cell r="T453">
            <v>27605.809997905049</v>
          </cell>
        </row>
        <row r="454">
          <cell r="G454">
            <v>69</v>
          </cell>
          <cell r="H454">
            <v>697</v>
          </cell>
          <cell r="I454">
            <v>0</v>
          </cell>
          <cell r="J454">
            <v>0</v>
          </cell>
          <cell r="K454">
            <v>0</v>
          </cell>
          <cell r="L454">
            <v>290.94</v>
          </cell>
          <cell r="M454">
            <v>0</v>
          </cell>
          <cell r="N454">
            <v>290.94</v>
          </cell>
          <cell r="O454">
            <v>0</v>
          </cell>
          <cell r="P454">
            <v>0</v>
          </cell>
          <cell r="Q454">
            <v>0</v>
          </cell>
          <cell r="R454">
            <v>36335.391705988564</v>
          </cell>
          <cell r="S454">
            <v>0</v>
          </cell>
          <cell r="T454">
            <v>36335.391705988564</v>
          </cell>
        </row>
        <row r="455">
          <cell r="G455">
            <v>69</v>
          </cell>
          <cell r="H455">
            <v>698</v>
          </cell>
          <cell r="I455">
            <v>0</v>
          </cell>
          <cell r="J455">
            <v>0</v>
          </cell>
          <cell r="K455">
            <v>0</v>
          </cell>
          <cell r="L455">
            <v>38817.69</v>
          </cell>
          <cell r="M455">
            <v>0</v>
          </cell>
          <cell r="N455">
            <v>38817.69</v>
          </cell>
          <cell r="O455">
            <v>0</v>
          </cell>
          <cell r="P455">
            <v>0</v>
          </cell>
          <cell r="Q455">
            <v>0</v>
          </cell>
          <cell r="R455">
            <v>2312.5567382607915</v>
          </cell>
          <cell r="S455">
            <v>0</v>
          </cell>
          <cell r="T455">
            <v>2312.5567382607915</v>
          </cell>
        </row>
        <row r="456">
          <cell r="G456">
            <v>69</v>
          </cell>
          <cell r="H456">
            <v>698</v>
          </cell>
          <cell r="I456">
            <v>46981.74</v>
          </cell>
          <cell r="J456">
            <v>0</v>
          </cell>
          <cell r="K456">
            <v>46981.74</v>
          </cell>
          <cell r="L456">
            <v>94013.02</v>
          </cell>
          <cell r="M456">
            <v>0</v>
          </cell>
          <cell r="N456">
            <v>94013.02</v>
          </cell>
          <cell r="O456">
            <v>46154.87</v>
          </cell>
          <cell r="P456">
            <v>0</v>
          </cell>
          <cell r="Q456">
            <v>46154.87</v>
          </cell>
          <cell r="R456">
            <v>85758.287527059787</v>
          </cell>
          <cell r="S456">
            <v>0</v>
          </cell>
          <cell r="T456">
            <v>85758.287527059787</v>
          </cell>
        </row>
        <row r="457">
          <cell r="G457">
            <v>69</v>
          </cell>
          <cell r="H457">
            <v>698</v>
          </cell>
          <cell r="I457">
            <v>49802.54</v>
          </cell>
          <cell r="J457">
            <v>0</v>
          </cell>
          <cell r="K457">
            <v>49802.54</v>
          </cell>
          <cell r="L457">
            <v>101235.02</v>
          </cell>
          <cell r="M457">
            <v>0</v>
          </cell>
          <cell r="N457">
            <v>101235.02</v>
          </cell>
          <cell r="O457">
            <v>29063.08</v>
          </cell>
          <cell r="P457">
            <v>0</v>
          </cell>
          <cell r="Q457">
            <v>29063.08</v>
          </cell>
          <cell r="R457">
            <v>67758.437166428906</v>
          </cell>
          <cell r="S457">
            <v>0</v>
          </cell>
          <cell r="T457">
            <v>67758.437166428906</v>
          </cell>
        </row>
        <row r="458">
          <cell r="G458">
            <v>69</v>
          </cell>
          <cell r="H458">
            <v>698</v>
          </cell>
          <cell r="I458">
            <v>0</v>
          </cell>
          <cell r="J458">
            <v>0</v>
          </cell>
          <cell r="K458">
            <v>0</v>
          </cell>
          <cell r="L458">
            <v>0</v>
          </cell>
          <cell r="M458">
            <v>0</v>
          </cell>
          <cell r="N458">
            <v>0</v>
          </cell>
          <cell r="O458">
            <v>0</v>
          </cell>
          <cell r="P458">
            <v>0</v>
          </cell>
          <cell r="Q458">
            <v>0</v>
          </cell>
          <cell r="R458">
            <v>123.41756367155156</v>
          </cell>
          <cell r="S458">
            <v>0</v>
          </cell>
          <cell r="T458">
            <v>123.41756367155156</v>
          </cell>
        </row>
        <row r="459">
          <cell r="G459">
            <v>69</v>
          </cell>
          <cell r="H459">
            <v>698</v>
          </cell>
          <cell r="I459">
            <v>0</v>
          </cell>
          <cell r="J459">
            <v>0</v>
          </cell>
          <cell r="K459">
            <v>0</v>
          </cell>
          <cell r="L459">
            <v>0.05</v>
          </cell>
          <cell r="M459">
            <v>0</v>
          </cell>
          <cell r="N459">
            <v>0.05</v>
          </cell>
          <cell r="O459">
            <v>0.05</v>
          </cell>
          <cell r="P459">
            <v>0</v>
          </cell>
          <cell r="Q459">
            <v>0.05</v>
          </cell>
          <cell r="R459">
            <v>1188.1764946478986</v>
          </cell>
          <cell r="S459">
            <v>0</v>
          </cell>
          <cell r="T459">
            <v>1188.1764946478986</v>
          </cell>
        </row>
        <row r="460">
          <cell r="G460">
            <v>71</v>
          </cell>
          <cell r="H460">
            <v>711</v>
          </cell>
          <cell r="I460">
            <v>0</v>
          </cell>
          <cell r="J460">
            <v>212760435.84</v>
          </cell>
          <cell r="K460">
            <v>-212760435.84</v>
          </cell>
          <cell r="L460">
            <v>0</v>
          </cell>
          <cell r="M460">
            <v>410707058.66000003</v>
          </cell>
          <cell r="N460">
            <v>-410707058.66000003</v>
          </cell>
          <cell r="O460">
            <v>0</v>
          </cell>
          <cell r="P460">
            <v>191488717.11000001</v>
          </cell>
          <cell r="Q460">
            <v>-191488717.11000001</v>
          </cell>
          <cell r="R460">
            <v>0</v>
          </cell>
          <cell r="S460">
            <v>314474318.25799823</v>
          </cell>
          <cell r="T460">
            <v>-314474318.25799823</v>
          </cell>
        </row>
        <row r="461">
          <cell r="G461">
            <v>71</v>
          </cell>
          <cell r="H461">
            <v>711</v>
          </cell>
          <cell r="I461">
            <v>0</v>
          </cell>
          <cell r="J461">
            <v>20160028.59</v>
          </cell>
          <cell r="K461">
            <v>-20160028.59</v>
          </cell>
          <cell r="L461">
            <v>0</v>
          </cell>
          <cell r="M461">
            <v>29675529.510000002</v>
          </cell>
          <cell r="N461">
            <v>-29675529.510000002</v>
          </cell>
          <cell r="O461">
            <v>0</v>
          </cell>
          <cell r="P461">
            <v>10756514.609999999</v>
          </cell>
          <cell r="Q461">
            <v>-10756514.609999999</v>
          </cell>
          <cell r="R461">
            <v>0</v>
          </cell>
          <cell r="S461">
            <v>10583605.814985884</v>
          </cell>
          <cell r="T461">
            <v>-10583605.814985884</v>
          </cell>
        </row>
        <row r="462">
          <cell r="G462">
            <v>71</v>
          </cell>
          <cell r="H462">
            <v>711</v>
          </cell>
          <cell r="I462">
            <v>0</v>
          </cell>
          <cell r="J462">
            <v>0</v>
          </cell>
          <cell r="K462">
            <v>0</v>
          </cell>
          <cell r="L462">
            <v>0</v>
          </cell>
          <cell r="M462">
            <v>0</v>
          </cell>
          <cell r="N462">
            <v>0</v>
          </cell>
          <cell r="O462">
            <v>0</v>
          </cell>
          <cell r="P462">
            <v>0</v>
          </cell>
          <cell r="Q462">
            <v>0</v>
          </cell>
          <cell r="R462">
            <v>0</v>
          </cell>
          <cell r="S462">
            <v>33222050.463383246</v>
          </cell>
          <cell r="T462">
            <v>-33222050.463383246</v>
          </cell>
        </row>
        <row r="463">
          <cell r="G463">
            <v>71</v>
          </cell>
          <cell r="H463">
            <v>711</v>
          </cell>
          <cell r="I463">
            <v>4126.03</v>
          </cell>
          <cell r="J463">
            <v>0</v>
          </cell>
          <cell r="K463">
            <v>4126.03</v>
          </cell>
          <cell r="L463">
            <v>16316.71</v>
          </cell>
          <cell r="M463">
            <v>0</v>
          </cell>
          <cell r="N463">
            <v>16316.71</v>
          </cell>
          <cell r="O463">
            <v>5404.22</v>
          </cell>
          <cell r="P463">
            <v>0</v>
          </cell>
          <cell r="Q463">
            <v>5404.22</v>
          </cell>
          <cell r="R463">
            <v>1238.0113925439691</v>
          </cell>
          <cell r="S463">
            <v>0</v>
          </cell>
          <cell r="T463">
            <v>1238.0113925439691</v>
          </cell>
        </row>
        <row r="464">
          <cell r="G464">
            <v>71</v>
          </cell>
          <cell r="H464">
            <v>718</v>
          </cell>
          <cell r="I464">
            <v>0</v>
          </cell>
          <cell r="J464">
            <v>0</v>
          </cell>
          <cell r="K464">
            <v>0</v>
          </cell>
          <cell r="L464">
            <v>0</v>
          </cell>
          <cell r="M464">
            <v>0</v>
          </cell>
          <cell r="N464">
            <v>0</v>
          </cell>
          <cell r="O464">
            <v>0</v>
          </cell>
          <cell r="P464">
            <v>0</v>
          </cell>
          <cell r="Q464">
            <v>0</v>
          </cell>
          <cell r="R464">
            <v>3592033.334663461</v>
          </cell>
          <cell r="S464">
            <v>0</v>
          </cell>
          <cell r="T464">
            <v>3592033.334663461</v>
          </cell>
        </row>
        <row r="465">
          <cell r="G465">
            <v>71</v>
          </cell>
          <cell r="H465">
            <v>718</v>
          </cell>
          <cell r="I465">
            <v>0</v>
          </cell>
          <cell r="J465">
            <v>0</v>
          </cell>
          <cell r="K465">
            <v>0</v>
          </cell>
          <cell r="L465">
            <v>0</v>
          </cell>
          <cell r="M465">
            <v>0</v>
          </cell>
          <cell r="N465">
            <v>0</v>
          </cell>
          <cell r="O465">
            <v>0</v>
          </cell>
          <cell r="P465">
            <v>0</v>
          </cell>
          <cell r="Q465">
            <v>0</v>
          </cell>
          <cell r="R465">
            <v>241117.8310272244</v>
          </cell>
          <cell r="S465">
            <v>0</v>
          </cell>
          <cell r="T465">
            <v>241117.8310272244</v>
          </cell>
        </row>
        <row r="466">
          <cell r="G466">
            <v>71</v>
          </cell>
          <cell r="H466">
            <v>718</v>
          </cell>
          <cell r="I466">
            <v>228495.56</v>
          </cell>
          <cell r="J466">
            <v>0</v>
          </cell>
          <cell r="K466">
            <v>228495.56</v>
          </cell>
          <cell r="L466">
            <v>328581.5</v>
          </cell>
          <cell r="M466">
            <v>0</v>
          </cell>
          <cell r="N466">
            <v>328581.5</v>
          </cell>
          <cell r="O466">
            <v>90735.33</v>
          </cell>
          <cell r="P466">
            <v>0</v>
          </cell>
          <cell r="Q466">
            <v>90735.33</v>
          </cell>
          <cell r="R466">
            <v>43922.12268433076</v>
          </cell>
          <cell r="S466">
            <v>0</v>
          </cell>
          <cell r="T466">
            <v>43922.12268433076</v>
          </cell>
        </row>
        <row r="467">
          <cell r="G467">
            <v>73</v>
          </cell>
          <cell r="H467">
            <v>735</v>
          </cell>
          <cell r="I467">
            <v>0</v>
          </cell>
          <cell r="J467">
            <v>0</v>
          </cell>
          <cell r="K467">
            <v>0</v>
          </cell>
          <cell r="L467">
            <v>0</v>
          </cell>
          <cell r="M467">
            <v>0</v>
          </cell>
          <cell r="N467">
            <v>0</v>
          </cell>
          <cell r="O467">
            <v>0</v>
          </cell>
          <cell r="P467">
            <v>0</v>
          </cell>
          <cell r="Q467">
            <v>0</v>
          </cell>
          <cell r="R467">
            <v>0</v>
          </cell>
          <cell r="S467">
            <v>167912.85501940324</v>
          </cell>
          <cell r="T467">
            <v>-167912.85501940324</v>
          </cell>
        </row>
        <row r="468">
          <cell r="G468">
            <v>73</v>
          </cell>
          <cell r="H468">
            <v>737</v>
          </cell>
          <cell r="I468">
            <v>0</v>
          </cell>
          <cell r="J468">
            <v>1370595.9</v>
          </cell>
          <cell r="K468">
            <v>-1370595.9</v>
          </cell>
          <cell r="L468">
            <v>0</v>
          </cell>
          <cell r="M468">
            <v>2903164.24</v>
          </cell>
          <cell r="N468">
            <v>-2903164.24</v>
          </cell>
          <cell r="O468">
            <v>0</v>
          </cell>
          <cell r="P468">
            <v>1492384.38</v>
          </cell>
          <cell r="Q468">
            <v>-1492384.38</v>
          </cell>
          <cell r="R468">
            <v>0</v>
          </cell>
          <cell r="S468">
            <v>3019529.578715296</v>
          </cell>
          <cell r="T468">
            <v>-3019529.578715296</v>
          </cell>
        </row>
        <row r="469">
          <cell r="G469">
            <v>73</v>
          </cell>
          <cell r="H469">
            <v>737</v>
          </cell>
          <cell r="I469">
            <v>0</v>
          </cell>
          <cell r="J469">
            <v>16428.2</v>
          </cell>
          <cell r="K469">
            <v>-16428.2</v>
          </cell>
          <cell r="L469">
            <v>0</v>
          </cell>
          <cell r="M469">
            <v>8707.39</v>
          </cell>
          <cell r="N469">
            <v>-8707.39</v>
          </cell>
          <cell r="O469">
            <v>0</v>
          </cell>
          <cell r="P469">
            <v>5054.83</v>
          </cell>
          <cell r="Q469">
            <v>-5054.83</v>
          </cell>
          <cell r="R469">
            <v>0</v>
          </cell>
          <cell r="S469">
            <v>19886.468610648339</v>
          </cell>
          <cell r="T469">
            <v>-19886.468610648339</v>
          </cell>
        </row>
        <row r="470">
          <cell r="G470">
            <v>73</v>
          </cell>
          <cell r="H470">
            <v>737</v>
          </cell>
          <cell r="I470">
            <v>0</v>
          </cell>
          <cell r="J470">
            <v>1736627.11</v>
          </cell>
          <cell r="K470">
            <v>-1736627.11</v>
          </cell>
          <cell r="L470">
            <v>0</v>
          </cell>
          <cell r="M470">
            <v>3412029.15</v>
          </cell>
          <cell r="N470">
            <v>-3412029.15</v>
          </cell>
          <cell r="O470">
            <v>0</v>
          </cell>
          <cell r="P470">
            <v>1555778.93</v>
          </cell>
          <cell r="Q470">
            <v>-1555778.93</v>
          </cell>
          <cell r="R470">
            <v>0</v>
          </cell>
          <cell r="S470">
            <v>1976677.6319071038</v>
          </cell>
          <cell r="T470">
            <v>-1976677.6319071038</v>
          </cell>
        </row>
        <row r="471">
          <cell r="G471">
            <v>73</v>
          </cell>
          <cell r="H471">
            <v>737</v>
          </cell>
          <cell r="I471">
            <v>0</v>
          </cell>
          <cell r="J471">
            <v>0</v>
          </cell>
          <cell r="K471">
            <v>0</v>
          </cell>
          <cell r="L471">
            <v>0</v>
          </cell>
          <cell r="M471">
            <v>0</v>
          </cell>
          <cell r="N471">
            <v>0</v>
          </cell>
          <cell r="O471">
            <v>0</v>
          </cell>
          <cell r="P471">
            <v>0</v>
          </cell>
          <cell r="Q471">
            <v>0</v>
          </cell>
          <cell r="R471">
            <v>127025.00473858003</v>
          </cell>
          <cell r="S471">
            <v>0</v>
          </cell>
          <cell r="T471">
            <v>127025.00473858003</v>
          </cell>
        </row>
        <row r="472">
          <cell r="G472">
            <v>73</v>
          </cell>
          <cell r="H472">
            <v>737</v>
          </cell>
          <cell r="I472">
            <v>0</v>
          </cell>
          <cell r="J472">
            <v>226626.76</v>
          </cell>
          <cell r="K472">
            <v>-226626.76</v>
          </cell>
          <cell r="L472">
            <v>0</v>
          </cell>
          <cell r="M472">
            <v>550392.18999999994</v>
          </cell>
          <cell r="N472">
            <v>-550392.18999999994</v>
          </cell>
          <cell r="O472">
            <v>0</v>
          </cell>
          <cell r="P472">
            <v>235166.8</v>
          </cell>
          <cell r="Q472">
            <v>-235166.8</v>
          </cell>
          <cell r="R472">
            <v>0</v>
          </cell>
          <cell r="S472">
            <v>476167.7307688471</v>
          </cell>
          <cell r="T472">
            <v>-476167.7307688471</v>
          </cell>
        </row>
        <row r="473">
          <cell r="G473">
            <v>73</v>
          </cell>
          <cell r="H473">
            <v>737</v>
          </cell>
          <cell r="I473">
            <v>0</v>
          </cell>
          <cell r="J473">
            <v>18837721.120000001</v>
          </cell>
          <cell r="K473">
            <v>-18837721.120000001</v>
          </cell>
          <cell r="L473">
            <v>0</v>
          </cell>
          <cell r="M473">
            <v>37368415.909999996</v>
          </cell>
          <cell r="N473">
            <v>-37368415.909999996</v>
          </cell>
          <cell r="O473">
            <v>0</v>
          </cell>
          <cell r="P473">
            <v>15491172.359999999</v>
          </cell>
          <cell r="Q473">
            <v>-15491172.359999999</v>
          </cell>
          <cell r="R473">
            <v>0</v>
          </cell>
          <cell r="S473">
            <v>28251488.642371885</v>
          </cell>
          <cell r="T473">
            <v>-28251488.642371885</v>
          </cell>
        </row>
        <row r="474">
          <cell r="G474">
            <v>73</v>
          </cell>
          <cell r="H474">
            <v>737</v>
          </cell>
          <cell r="I474">
            <v>0</v>
          </cell>
          <cell r="J474">
            <v>6473628.1699999999</v>
          </cell>
          <cell r="K474">
            <v>-6473628.1699999999</v>
          </cell>
          <cell r="L474">
            <v>0</v>
          </cell>
          <cell r="M474">
            <v>12270195.01</v>
          </cell>
          <cell r="N474">
            <v>-12270195.01</v>
          </cell>
          <cell r="O474">
            <v>0</v>
          </cell>
          <cell r="P474">
            <v>5591989.4400000004</v>
          </cell>
          <cell r="Q474">
            <v>-5591989.4400000004</v>
          </cell>
          <cell r="R474">
            <v>0</v>
          </cell>
          <cell r="S474">
            <v>8087465.6976686185</v>
          </cell>
          <cell r="T474">
            <v>-8087465.6976686185</v>
          </cell>
        </row>
        <row r="475">
          <cell r="G475">
            <v>73</v>
          </cell>
          <cell r="H475">
            <v>737</v>
          </cell>
          <cell r="I475">
            <v>0</v>
          </cell>
          <cell r="J475">
            <v>1252096.48</v>
          </cell>
          <cell r="K475">
            <v>-1252096.48</v>
          </cell>
          <cell r="L475">
            <v>0</v>
          </cell>
          <cell r="M475">
            <v>2761071.54</v>
          </cell>
          <cell r="N475">
            <v>-2761071.54</v>
          </cell>
          <cell r="O475">
            <v>0</v>
          </cell>
          <cell r="P475">
            <v>373251.98</v>
          </cell>
          <cell r="Q475">
            <v>-373251.98</v>
          </cell>
          <cell r="R475">
            <v>0</v>
          </cell>
          <cell r="S475">
            <v>673126.99893257255</v>
          </cell>
          <cell r="T475">
            <v>-673126.99893257255</v>
          </cell>
        </row>
        <row r="476">
          <cell r="G476">
            <v>73</v>
          </cell>
          <cell r="H476">
            <v>737</v>
          </cell>
          <cell r="I476">
            <v>0</v>
          </cell>
          <cell r="J476">
            <v>763600.48</v>
          </cell>
          <cell r="K476">
            <v>-763600.48</v>
          </cell>
          <cell r="L476">
            <v>0</v>
          </cell>
          <cell r="M476">
            <v>1116231.6200000001</v>
          </cell>
          <cell r="N476">
            <v>-1116231.6200000001</v>
          </cell>
          <cell r="O476">
            <v>0</v>
          </cell>
          <cell r="P476">
            <v>562869.35</v>
          </cell>
          <cell r="Q476">
            <v>-562869.35</v>
          </cell>
          <cell r="R476">
            <v>0</v>
          </cell>
          <cell r="S476">
            <v>721654.79693937616</v>
          </cell>
          <cell r="T476">
            <v>-721654.79693937616</v>
          </cell>
        </row>
        <row r="477">
          <cell r="G477">
            <v>73</v>
          </cell>
          <cell r="H477">
            <v>737</v>
          </cell>
          <cell r="I477">
            <v>0</v>
          </cell>
          <cell r="J477">
            <v>4253879.58</v>
          </cell>
          <cell r="K477">
            <v>-4253879.58</v>
          </cell>
          <cell r="L477">
            <v>0</v>
          </cell>
          <cell r="M477">
            <v>5799113.1500000004</v>
          </cell>
          <cell r="N477">
            <v>-5799113.1500000004</v>
          </cell>
          <cell r="O477">
            <v>802615.48</v>
          </cell>
          <cell r="P477">
            <v>0</v>
          </cell>
          <cell r="Q477">
            <v>802615.48</v>
          </cell>
          <cell r="R477">
            <v>0</v>
          </cell>
          <cell r="S477">
            <v>493361.26435290946</v>
          </cell>
          <cell r="T477">
            <v>-493361.26435290946</v>
          </cell>
        </row>
        <row r="478">
          <cell r="G478">
            <v>73</v>
          </cell>
          <cell r="H478">
            <v>737</v>
          </cell>
          <cell r="I478">
            <v>0</v>
          </cell>
          <cell r="J478">
            <v>1487841.87</v>
          </cell>
          <cell r="K478">
            <v>-1487841.87</v>
          </cell>
          <cell r="L478">
            <v>0</v>
          </cell>
          <cell r="M478">
            <v>5035195.47</v>
          </cell>
          <cell r="N478">
            <v>-5035195.47</v>
          </cell>
          <cell r="O478">
            <v>0</v>
          </cell>
          <cell r="P478">
            <v>5034535.45</v>
          </cell>
          <cell r="Q478">
            <v>-5034535.45</v>
          </cell>
          <cell r="R478">
            <v>0</v>
          </cell>
          <cell r="S478">
            <v>7456800.6404564995</v>
          </cell>
          <cell r="T478">
            <v>-7456800.6404564995</v>
          </cell>
        </row>
        <row r="479">
          <cell r="G479">
            <v>73</v>
          </cell>
          <cell r="H479">
            <v>737</v>
          </cell>
          <cell r="I479">
            <v>0</v>
          </cell>
          <cell r="J479">
            <v>17826.73</v>
          </cell>
          <cell r="K479">
            <v>-17826.73</v>
          </cell>
          <cell r="L479">
            <v>7478.91</v>
          </cell>
          <cell r="M479">
            <v>0</v>
          </cell>
          <cell r="N479">
            <v>7478.91</v>
          </cell>
          <cell r="O479">
            <v>17258.96</v>
          </cell>
          <cell r="P479">
            <v>0</v>
          </cell>
          <cell r="Q479">
            <v>17258.96</v>
          </cell>
          <cell r="R479">
            <v>0</v>
          </cell>
          <cell r="S479">
            <v>32911.962171167484</v>
          </cell>
          <cell r="T479">
            <v>-32911.962171167484</v>
          </cell>
        </row>
        <row r="480">
          <cell r="G480">
            <v>73</v>
          </cell>
          <cell r="H480">
            <v>737</v>
          </cell>
          <cell r="I480">
            <v>0</v>
          </cell>
          <cell r="J480">
            <v>634053.81999999995</v>
          </cell>
          <cell r="K480">
            <v>-634053.81999999995</v>
          </cell>
          <cell r="L480">
            <v>0</v>
          </cell>
          <cell r="M480">
            <v>1330292.31</v>
          </cell>
          <cell r="N480">
            <v>-1330292.31</v>
          </cell>
          <cell r="O480">
            <v>0</v>
          </cell>
          <cell r="P480">
            <v>684629.5</v>
          </cell>
          <cell r="Q480">
            <v>-684629.5</v>
          </cell>
          <cell r="R480">
            <v>0</v>
          </cell>
          <cell r="S480">
            <v>596451.75626739557</v>
          </cell>
          <cell r="T480">
            <v>-596451.75626739557</v>
          </cell>
        </row>
        <row r="481">
          <cell r="G481">
            <v>73</v>
          </cell>
          <cell r="H481">
            <v>737</v>
          </cell>
          <cell r="I481">
            <v>0</v>
          </cell>
          <cell r="J481">
            <v>180566.02</v>
          </cell>
          <cell r="K481">
            <v>-180566.02</v>
          </cell>
          <cell r="L481">
            <v>0</v>
          </cell>
          <cell r="M481">
            <v>124401.55</v>
          </cell>
          <cell r="N481">
            <v>-124401.55</v>
          </cell>
          <cell r="O481">
            <v>0</v>
          </cell>
          <cell r="P481">
            <v>78773.710000000006</v>
          </cell>
          <cell r="Q481">
            <v>-78773.710000000006</v>
          </cell>
          <cell r="R481">
            <v>0</v>
          </cell>
          <cell r="S481">
            <v>321812.4170748496</v>
          </cell>
          <cell r="T481">
            <v>-321812.4170748496</v>
          </cell>
        </row>
        <row r="482">
          <cell r="G482">
            <v>73</v>
          </cell>
          <cell r="H482">
            <v>737</v>
          </cell>
          <cell r="I482">
            <v>0</v>
          </cell>
          <cell r="J482">
            <v>1496.4</v>
          </cell>
          <cell r="K482">
            <v>-1496.4</v>
          </cell>
          <cell r="L482">
            <v>0</v>
          </cell>
          <cell r="M482">
            <v>4988</v>
          </cell>
          <cell r="N482">
            <v>-4988</v>
          </cell>
          <cell r="O482">
            <v>0</v>
          </cell>
          <cell r="P482">
            <v>1247</v>
          </cell>
          <cell r="Q482">
            <v>-1247</v>
          </cell>
          <cell r="R482">
            <v>0</v>
          </cell>
          <cell r="S482">
            <v>3242.1863309424289</v>
          </cell>
          <cell r="T482">
            <v>-3242.1863309424289</v>
          </cell>
        </row>
        <row r="483">
          <cell r="G483">
            <v>73</v>
          </cell>
          <cell r="H483">
            <v>737</v>
          </cell>
          <cell r="I483">
            <v>0</v>
          </cell>
          <cell r="J483">
            <v>1661</v>
          </cell>
          <cell r="K483">
            <v>-1661</v>
          </cell>
          <cell r="L483">
            <v>0</v>
          </cell>
          <cell r="M483">
            <v>9946.75</v>
          </cell>
          <cell r="N483">
            <v>-9946.75</v>
          </cell>
          <cell r="O483">
            <v>0</v>
          </cell>
          <cell r="P483">
            <v>0</v>
          </cell>
          <cell r="Q483">
            <v>0</v>
          </cell>
          <cell r="R483">
            <v>0</v>
          </cell>
          <cell r="S483">
            <v>120220.39385081953</v>
          </cell>
          <cell r="T483">
            <v>-120220.39385081953</v>
          </cell>
        </row>
        <row r="484">
          <cell r="G484">
            <v>76</v>
          </cell>
          <cell r="H484">
            <v>768</v>
          </cell>
          <cell r="I484">
            <v>0</v>
          </cell>
          <cell r="J484">
            <v>107485.37</v>
          </cell>
          <cell r="K484">
            <v>-107485.37</v>
          </cell>
          <cell r="L484">
            <v>0</v>
          </cell>
          <cell r="M484">
            <v>253998.07</v>
          </cell>
          <cell r="N484">
            <v>-253998.07</v>
          </cell>
          <cell r="O484">
            <v>0</v>
          </cell>
          <cell r="P484">
            <v>115627.3</v>
          </cell>
          <cell r="Q484">
            <v>-115627.3</v>
          </cell>
          <cell r="R484">
            <v>0</v>
          </cell>
          <cell r="S484">
            <v>0</v>
          </cell>
          <cell r="T484">
            <v>0</v>
          </cell>
        </row>
        <row r="485">
          <cell r="G485">
            <v>76</v>
          </cell>
          <cell r="H485">
            <v>768</v>
          </cell>
          <cell r="I485">
            <v>0</v>
          </cell>
          <cell r="J485">
            <v>0</v>
          </cell>
          <cell r="K485">
            <v>0</v>
          </cell>
          <cell r="L485">
            <v>0</v>
          </cell>
          <cell r="M485">
            <v>0</v>
          </cell>
          <cell r="N485">
            <v>0</v>
          </cell>
          <cell r="O485">
            <v>0</v>
          </cell>
          <cell r="P485">
            <v>0</v>
          </cell>
          <cell r="Q485">
            <v>0</v>
          </cell>
          <cell r="R485">
            <v>0</v>
          </cell>
          <cell r="S485">
            <v>0</v>
          </cell>
          <cell r="T485">
            <v>0</v>
          </cell>
        </row>
        <row r="486">
          <cell r="G486">
            <v>78</v>
          </cell>
          <cell r="H486">
            <v>781</v>
          </cell>
          <cell r="I486">
            <v>0</v>
          </cell>
          <cell r="J486">
            <v>561.76</v>
          </cell>
          <cell r="K486">
            <v>-561.76</v>
          </cell>
          <cell r="L486">
            <v>0</v>
          </cell>
          <cell r="M486">
            <v>1390.17</v>
          </cell>
          <cell r="N486">
            <v>-1390.17</v>
          </cell>
          <cell r="O486">
            <v>0</v>
          </cell>
          <cell r="P486">
            <v>708.33</v>
          </cell>
          <cell r="Q486">
            <v>-708.33</v>
          </cell>
          <cell r="R486">
            <v>0</v>
          </cell>
          <cell r="S486">
            <v>1132.1465268702427</v>
          </cell>
          <cell r="T486">
            <v>-1132.1465268702427</v>
          </cell>
        </row>
        <row r="487">
          <cell r="G487">
            <v>78</v>
          </cell>
          <cell r="H487">
            <v>781</v>
          </cell>
          <cell r="I487">
            <v>0</v>
          </cell>
          <cell r="J487">
            <v>39652.32</v>
          </cell>
          <cell r="K487">
            <v>-39652.32</v>
          </cell>
          <cell r="L487">
            <v>0</v>
          </cell>
          <cell r="M487">
            <v>117844.46</v>
          </cell>
          <cell r="N487">
            <v>-117844.46</v>
          </cell>
          <cell r="O487">
            <v>0</v>
          </cell>
          <cell r="P487">
            <v>60187.05</v>
          </cell>
          <cell r="Q487">
            <v>-60187.05</v>
          </cell>
          <cell r="R487">
            <v>0</v>
          </cell>
          <cell r="S487">
            <v>80229.147753913072</v>
          </cell>
          <cell r="T487">
            <v>-80229.147753913072</v>
          </cell>
        </row>
        <row r="488">
          <cell r="G488">
            <v>78</v>
          </cell>
          <cell r="H488">
            <v>781</v>
          </cell>
          <cell r="I488">
            <v>0</v>
          </cell>
          <cell r="J488">
            <v>2320.1</v>
          </cell>
          <cell r="K488">
            <v>-2320.1</v>
          </cell>
          <cell r="L488">
            <v>0</v>
          </cell>
          <cell r="M488">
            <v>33811.06</v>
          </cell>
          <cell r="N488">
            <v>-33811.06</v>
          </cell>
          <cell r="O488">
            <v>0</v>
          </cell>
          <cell r="P488">
            <v>15431.32</v>
          </cell>
          <cell r="Q488">
            <v>-15431.32</v>
          </cell>
          <cell r="R488">
            <v>0</v>
          </cell>
          <cell r="S488">
            <v>30339.95071876777</v>
          </cell>
          <cell r="T488">
            <v>-30339.95071876777</v>
          </cell>
        </row>
        <row r="489">
          <cell r="G489">
            <v>78</v>
          </cell>
          <cell r="H489">
            <v>781</v>
          </cell>
          <cell r="I489">
            <v>0</v>
          </cell>
          <cell r="J489">
            <v>0</v>
          </cell>
          <cell r="K489">
            <v>0</v>
          </cell>
          <cell r="L489">
            <v>0</v>
          </cell>
          <cell r="M489">
            <v>2353.4</v>
          </cell>
          <cell r="N489">
            <v>-2353.4</v>
          </cell>
          <cell r="O489">
            <v>0</v>
          </cell>
          <cell r="P489">
            <v>2353.4</v>
          </cell>
          <cell r="Q489">
            <v>-2353.4</v>
          </cell>
          <cell r="R489">
            <v>0</v>
          </cell>
          <cell r="S489">
            <v>9311.9232649315145</v>
          </cell>
          <cell r="T489">
            <v>-9311.9232649315145</v>
          </cell>
        </row>
        <row r="490">
          <cell r="G490">
            <v>78</v>
          </cell>
          <cell r="H490">
            <v>781</v>
          </cell>
          <cell r="I490">
            <v>0</v>
          </cell>
          <cell r="J490">
            <v>641897.07999999996</v>
          </cell>
          <cell r="K490">
            <v>-641897.07999999996</v>
          </cell>
          <cell r="L490">
            <v>0</v>
          </cell>
          <cell r="M490">
            <v>554949.62</v>
          </cell>
          <cell r="N490">
            <v>-554949.62</v>
          </cell>
          <cell r="O490">
            <v>0</v>
          </cell>
          <cell r="P490">
            <v>182159.69</v>
          </cell>
          <cell r="Q490">
            <v>-182159.69</v>
          </cell>
          <cell r="R490">
            <v>0</v>
          </cell>
          <cell r="S490">
            <v>51689.952215161458</v>
          </cell>
          <cell r="T490">
            <v>-51689.952215161458</v>
          </cell>
        </row>
        <row r="491">
          <cell r="G491">
            <v>78</v>
          </cell>
          <cell r="H491">
            <v>785</v>
          </cell>
          <cell r="I491">
            <v>0</v>
          </cell>
          <cell r="J491">
            <v>3235</v>
          </cell>
          <cell r="K491">
            <v>-3235</v>
          </cell>
          <cell r="L491">
            <v>0</v>
          </cell>
          <cell r="M491">
            <v>11867.93</v>
          </cell>
          <cell r="N491">
            <v>-11867.93</v>
          </cell>
          <cell r="O491">
            <v>0</v>
          </cell>
          <cell r="P491">
            <v>4377</v>
          </cell>
          <cell r="Q491">
            <v>-4377</v>
          </cell>
          <cell r="R491">
            <v>0</v>
          </cell>
          <cell r="S491">
            <v>74297.582825390811</v>
          </cell>
          <cell r="T491">
            <v>-74297.582825390811</v>
          </cell>
        </row>
        <row r="492">
          <cell r="G492">
            <v>78</v>
          </cell>
          <cell r="H492">
            <v>786</v>
          </cell>
          <cell r="I492">
            <v>0</v>
          </cell>
          <cell r="J492">
            <v>716279.79</v>
          </cell>
          <cell r="K492">
            <v>-716279.79</v>
          </cell>
          <cell r="L492">
            <v>0</v>
          </cell>
          <cell r="M492">
            <v>2256663.79</v>
          </cell>
          <cell r="N492">
            <v>-2256663.79</v>
          </cell>
          <cell r="O492">
            <v>0</v>
          </cell>
          <cell r="P492">
            <v>1123200.47</v>
          </cell>
          <cell r="Q492">
            <v>-1123200.47</v>
          </cell>
          <cell r="R492">
            <v>0</v>
          </cell>
          <cell r="S492">
            <v>2162733.1830289005</v>
          </cell>
          <cell r="T492">
            <v>-2162733.1830289005</v>
          </cell>
        </row>
        <row r="493">
          <cell r="G493">
            <v>78</v>
          </cell>
          <cell r="H493">
            <v>788</v>
          </cell>
          <cell r="I493">
            <v>0</v>
          </cell>
          <cell r="J493">
            <v>707.68</v>
          </cell>
          <cell r="K493">
            <v>-707.68</v>
          </cell>
          <cell r="L493">
            <v>0</v>
          </cell>
          <cell r="M493">
            <v>2237.4699999999998</v>
          </cell>
          <cell r="N493">
            <v>-2237.4699999999998</v>
          </cell>
          <cell r="O493">
            <v>0</v>
          </cell>
          <cell r="P493">
            <v>1043.3399999999999</v>
          </cell>
          <cell r="Q493">
            <v>-1043.3399999999999</v>
          </cell>
          <cell r="R493">
            <v>0</v>
          </cell>
          <cell r="S493">
            <v>1853.8671800959687</v>
          </cell>
          <cell r="T493">
            <v>-1853.8671800959687</v>
          </cell>
        </row>
        <row r="494">
          <cell r="G494">
            <v>79</v>
          </cell>
          <cell r="H494">
            <v>794</v>
          </cell>
          <cell r="I494">
            <v>0</v>
          </cell>
          <cell r="J494">
            <v>27211.64</v>
          </cell>
          <cell r="K494">
            <v>-27211.64</v>
          </cell>
          <cell r="L494">
            <v>632162.72</v>
          </cell>
          <cell r="M494">
            <v>0</v>
          </cell>
          <cell r="N494">
            <v>632162.72</v>
          </cell>
          <cell r="O494">
            <v>0</v>
          </cell>
          <cell r="P494">
            <v>17394.8</v>
          </cell>
          <cell r="Q494">
            <v>-17394.8</v>
          </cell>
          <cell r="R494">
            <v>0</v>
          </cell>
          <cell r="S494">
            <v>57390.663500962677</v>
          </cell>
          <cell r="T494">
            <v>-57390.663500962677</v>
          </cell>
        </row>
        <row r="495">
          <cell r="G495">
            <v>79</v>
          </cell>
          <cell r="H495">
            <v>796</v>
          </cell>
          <cell r="I495">
            <v>0</v>
          </cell>
          <cell r="J495">
            <v>0</v>
          </cell>
          <cell r="K495">
            <v>0</v>
          </cell>
          <cell r="L495">
            <v>0</v>
          </cell>
          <cell r="M495">
            <v>0</v>
          </cell>
          <cell r="N495">
            <v>0</v>
          </cell>
          <cell r="O495">
            <v>0</v>
          </cell>
          <cell r="P495">
            <v>0</v>
          </cell>
          <cell r="Q495">
            <v>0</v>
          </cell>
          <cell r="R495">
            <v>0</v>
          </cell>
          <cell r="S495">
            <v>124432.03379854551</v>
          </cell>
          <cell r="T495">
            <v>-124432.03379854551</v>
          </cell>
        </row>
        <row r="496">
          <cell r="G496">
            <v>79</v>
          </cell>
          <cell r="H496">
            <v>796</v>
          </cell>
          <cell r="I496">
            <v>0</v>
          </cell>
          <cell r="J496">
            <v>156169.57</v>
          </cell>
          <cell r="K496">
            <v>-156169.57</v>
          </cell>
          <cell r="L496">
            <v>0</v>
          </cell>
          <cell r="M496">
            <v>105629.77</v>
          </cell>
          <cell r="N496">
            <v>-105629.77</v>
          </cell>
          <cell r="O496">
            <v>0</v>
          </cell>
          <cell r="P496">
            <v>96316.99</v>
          </cell>
          <cell r="Q496">
            <v>-96316.99</v>
          </cell>
          <cell r="R496">
            <v>0</v>
          </cell>
          <cell r="S496">
            <v>130559.74601211082</v>
          </cell>
          <cell r="T496">
            <v>-130559.74601211082</v>
          </cell>
        </row>
        <row r="497">
          <cell r="G497">
            <v>79</v>
          </cell>
          <cell r="H497">
            <v>796</v>
          </cell>
          <cell r="I497">
            <v>0</v>
          </cell>
          <cell r="J497">
            <v>0</v>
          </cell>
          <cell r="K497">
            <v>0</v>
          </cell>
          <cell r="L497">
            <v>0</v>
          </cell>
          <cell r="M497">
            <v>0</v>
          </cell>
          <cell r="N497">
            <v>0</v>
          </cell>
          <cell r="O497">
            <v>0</v>
          </cell>
          <cell r="P497">
            <v>0</v>
          </cell>
          <cell r="Q497">
            <v>0</v>
          </cell>
          <cell r="R497">
            <v>0</v>
          </cell>
          <cell r="S497">
            <v>513957.57723885437</v>
          </cell>
          <cell r="T497">
            <v>-513957.57723885437</v>
          </cell>
        </row>
        <row r="498">
          <cell r="G498">
            <v>79</v>
          </cell>
          <cell r="H498">
            <v>796</v>
          </cell>
          <cell r="I498">
            <v>0</v>
          </cell>
          <cell r="J498">
            <v>275567.83</v>
          </cell>
          <cell r="K498">
            <v>-275567.83</v>
          </cell>
          <cell r="L498">
            <v>0</v>
          </cell>
          <cell r="M498">
            <v>0</v>
          </cell>
          <cell r="N498">
            <v>0</v>
          </cell>
          <cell r="O498">
            <v>0</v>
          </cell>
          <cell r="P498">
            <v>0</v>
          </cell>
          <cell r="Q498">
            <v>0</v>
          </cell>
          <cell r="R498">
            <v>0</v>
          </cell>
          <cell r="S498">
            <v>456307.38919204718</v>
          </cell>
          <cell r="T498">
            <v>-456307.38919204718</v>
          </cell>
        </row>
        <row r="499">
          <cell r="G499">
            <v>79</v>
          </cell>
          <cell r="H499">
            <v>796</v>
          </cell>
          <cell r="I499">
            <v>0</v>
          </cell>
          <cell r="J499">
            <v>0</v>
          </cell>
          <cell r="K499">
            <v>0</v>
          </cell>
          <cell r="L499">
            <v>0</v>
          </cell>
          <cell r="M499">
            <v>0</v>
          </cell>
          <cell r="N499">
            <v>0</v>
          </cell>
          <cell r="O499">
            <v>0</v>
          </cell>
          <cell r="P499">
            <v>0</v>
          </cell>
          <cell r="Q499">
            <v>0</v>
          </cell>
          <cell r="R499">
            <v>0</v>
          </cell>
          <cell r="S499">
            <v>26136.047126425314</v>
          </cell>
          <cell r="T499">
            <v>-26136.047126425314</v>
          </cell>
        </row>
        <row r="500">
          <cell r="G500">
            <v>79</v>
          </cell>
          <cell r="H500">
            <v>796</v>
          </cell>
          <cell r="I500">
            <v>0</v>
          </cell>
          <cell r="J500">
            <v>0</v>
          </cell>
          <cell r="K500">
            <v>0</v>
          </cell>
          <cell r="L500">
            <v>0</v>
          </cell>
          <cell r="M500">
            <v>35226.82</v>
          </cell>
          <cell r="N500">
            <v>-35226.82</v>
          </cell>
          <cell r="O500">
            <v>0</v>
          </cell>
          <cell r="P500">
            <v>0</v>
          </cell>
          <cell r="Q500">
            <v>0</v>
          </cell>
          <cell r="R500">
            <v>0</v>
          </cell>
          <cell r="S500">
            <v>152093.230314941</v>
          </cell>
          <cell r="T500">
            <v>-152093.230314941</v>
          </cell>
        </row>
        <row r="501">
          <cell r="G501">
            <v>79</v>
          </cell>
          <cell r="H501">
            <v>797</v>
          </cell>
          <cell r="I501">
            <v>0</v>
          </cell>
          <cell r="J501">
            <v>418.05</v>
          </cell>
          <cell r="K501">
            <v>-418.05</v>
          </cell>
          <cell r="L501">
            <v>0</v>
          </cell>
          <cell r="M501">
            <v>49199.97</v>
          </cell>
          <cell r="N501">
            <v>-49199.97</v>
          </cell>
          <cell r="O501">
            <v>0</v>
          </cell>
          <cell r="P501">
            <v>23069.41</v>
          </cell>
          <cell r="Q501">
            <v>-23069.41</v>
          </cell>
          <cell r="R501">
            <v>0</v>
          </cell>
          <cell r="S501">
            <v>5765.3355413453573</v>
          </cell>
          <cell r="T501">
            <v>-5765.3355413453573</v>
          </cell>
        </row>
        <row r="502">
          <cell r="G502">
            <v>79</v>
          </cell>
          <cell r="H502">
            <v>798</v>
          </cell>
          <cell r="I502">
            <v>0</v>
          </cell>
          <cell r="J502">
            <v>52991.83</v>
          </cell>
          <cell r="K502">
            <v>-52991.83</v>
          </cell>
          <cell r="L502">
            <v>0</v>
          </cell>
          <cell r="M502">
            <v>55834.45</v>
          </cell>
          <cell r="N502">
            <v>-55834.45</v>
          </cell>
          <cell r="O502">
            <v>0</v>
          </cell>
          <cell r="P502">
            <v>17939.740000000002</v>
          </cell>
          <cell r="Q502">
            <v>-17939.740000000002</v>
          </cell>
          <cell r="R502">
            <v>0</v>
          </cell>
          <cell r="S502">
            <v>53671.855827455831</v>
          </cell>
          <cell r="T502">
            <v>-53671.855827455831</v>
          </cell>
        </row>
        <row r="503">
          <cell r="G503">
            <v>79</v>
          </cell>
          <cell r="H503">
            <v>798</v>
          </cell>
          <cell r="I503">
            <v>0</v>
          </cell>
          <cell r="J503">
            <v>0</v>
          </cell>
          <cell r="K503">
            <v>0</v>
          </cell>
          <cell r="L503">
            <v>0</v>
          </cell>
          <cell r="M503">
            <v>15.33</v>
          </cell>
          <cell r="N503">
            <v>-15.33</v>
          </cell>
          <cell r="O503">
            <v>0</v>
          </cell>
          <cell r="P503">
            <v>0</v>
          </cell>
          <cell r="Q503">
            <v>0</v>
          </cell>
          <cell r="R503">
            <v>0</v>
          </cell>
          <cell r="S503">
            <v>9.9709699623906385</v>
          </cell>
          <cell r="T503">
            <v>-9.9709699623906385</v>
          </cell>
        </row>
        <row r="504">
          <cell r="G504">
            <v>79</v>
          </cell>
          <cell r="H504">
            <v>798</v>
          </cell>
          <cell r="I504">
            <v>0</v>
          </cell>
          <cell r="J504">
            <v>9630.73</v>
          </cell>
          <cell r="K504">
            <v>-9630.73</v>
          </cell>
          <cell r="L504">
            <v>0</v>
          </cell>
          <cell r="M504">
            <v>17026.91</v>
          </cell>
          <cell r="N504">
            <v>-17026.91</v>
          </cell>
          <cell r="O504">
            <v>0</v>
          </cell>
          <cell r="P504">
            <v>7195.49</v>
          </cell>
          <cell r="Q504">
            <v>-7195.49</v>
          </cell>
          <cell r="R504">
            <v>0</v>
          </cell>
          <cell r="S504">
            <v>15555.785556808092</v>
          </cell>
          <cell r="T504">
            <v>-15555.785556808092</v>
          </cell>
        </row>
        <row r="505">
          <cell r="G505">
            <v>79</v>
          </cell>
          <cell r="H505">
            <v>798</v>
          </cell>
          <cell r="I505">
            <v>0</v>
          </cell>
          <cell r="J505">
            <v>7.0000000000000007E-2</v>
          </cell>
          <cell r="K505">
            <v>-7.0000000000000007E-2</v>
          </cell>
          <cell r="L505">
            <v>0</v>
          </cell>
          <cell r="M505">
            <v>0.01</v>
          </cell>
          <cell r="N505">
            <v>-0.01</v>
          </cell>
          <cell r="O505">
            <v>0</v>
          </cell>
          <cell r="P505">
            <v>0</v>
          </cell>
          <cell r="Q505">
            <v>0</v>
          </cell>
          <cell r="R505">
            <v>0</v>
          </cell>
          <cell r="S505">
            <v>363968.4061411997</v>
          </cell>
          <cell r="T505">
            <v>-363968.4061411997</v>
          </cell>
        </row>
        <row r="506">
          <cell r="G506">
            <v>81</v>
          </cell>
          <cell r="H506">
            <v>811</v>
          </cell>
          <cell r="I506">
            <v>0</v>
          </cell>
          <cell r="J506">
            <v>0</v>
          </cell>
          <cell r="K506">
            <v>0</v>
          </cell>
          <cell r="L506">
            <v>0</v>
          </cell>
          <cell r="M506">
            <v>0</v>
          </cell>
          <cell r="N506">
            <v>0</v>
          </cell>
          <cell r="O506">
            <v>0</v>
          </cell>
          <cell r="P506">
            <v>0</v>
          </cell>
          <cell r="Q506">
            <v>0</v>
          </cell>
          <cell r="R506">
            <v>0</v>
          </cell>
          <cell r="S506">
            <v>109696.07246535849</v>
          </cell>
          <cell r="T506">
            <v>-109696.07246535849</v>
          </cell>
        </row>
        <row r="507">
          <cell r="G507">
            <v>88</v>
          </cell>
          <cell r="H507">
            <v>881</v>
          </cell>
          <cell r="I507">
            <v>0</v>
          </cell>
          <cell r="J507">
            <v>0</v>
          </cell>
          <cell r="K507">
            <v>0</v>
          </cell>
          <cell r="L507">
            <v>0</v>
          </cell>
          <cell r="M507">
            <v>0</v>
          </cell>
          <cell r="N507">
            <v>0</v>
          </cell>
          <cell r="O507">
            <v>0</v>
          </cell>
          <cell r="P507">
            <v>0</v>
          </cell>
          <cell r="Q507">
            <v>0</v>
          </cell>
          <cell r="R507">
            <v>0</v>
          </cell>
          <cell r="S507">
            <v>0</v>
          </cell>
          <cell r="T507">
            <v>0</v>
          </cell>
        </row>
        <row r="508">
          <cell r="G508">
            <v>18</v>
          </cell>
          <cell r="H508">
            <v>182</v>
          </cell>
          <cell r="I508">
            <v>0</v>
          </cell>
          <cell r="J508">
            <v>0</v>
          </cell>
          <cell r="K508">
            <v>0</v>
          </cell>
          <cell r="L508">
            <v>0</v>
          </cell>
          <cell r="M508">
            <v>0</v>
          </cell>
          <cell r="N508">
            <v>0</v>
          </cell>
          <cell r="O508">
            <v>4000000</v>
          </cell>
          <cell r="P508">
            <v>0</v>
          </cell>
          <cell r="Q508">
            <v>4000000</v>
          </cell>
          <cell r="R508">
            <v>0</v>
          </cell>
          <cell r="S508">
            <v>0</v>
          </cell>
          <cell r="T508">
            <v>0</v>
          </cell>
        </row>
        <row r="509">
          <cell r="G509">
            <v>18</v>
          </cell>
          <cell r="H509">
            <v>182</v>
          </cell>
          <cell r="I509">
            <v>15000000</v>
          </cell>
          <cell r="J509">
            <v>0</v>
          </cell>
          <cell r="K509">
            <v>15000000</v>
          </cell>
          <cell r="L509">
            <v>0</v>
          </cell>
          <cell r="M509">
            <v>0</v>
          </cell>
          <cell r="N509">
            <v>0</v>
          </cell>
          <cell r="O509">
            <v>0</v>
          </cell>
          <cell r="P509">
            <v>0</v>
          </cell>
          <cell r="Q509">
            <v>0</v>
          </cell>
          <cell r="R509">
            <v>0</v>
          </cell>
          <cell r="S509">
            <v>0</v>
          </cell>
          <cell r="T509">
            <v>0</v>
          </cell>
        </row>
        <row r="510">
          <cell r="G510">
            <v>27</v>
          </cell>
          <cell r="H510">
            <v>272</v>
          </cell>
          <cell r="I510">
            <v>24456.02</v>
          </cell>
          <cell r="J510">
            <v>0</v>
          </cell>
          <cell r="K510">
            <v>24456.02</v>
          </cell>
          <cell r="L510">
            <v>23067.18</v>
          </cell>
          <cell r="M510">
            <v>0</v>
          </cell>
          <cell r="N510">
            <v>23067.18</v>
          </cell>
          <cell r="O510">
            <v>37771.9</v>
          </cell>
          <cell r="P510">
            <v>0</v>
          </cell>
          <cell r="Q510">
            <v>37771.9</v>
          </cell>
          <cell r="R510">
            <v>0</v>
          </cell>
          <cell r="S510">
            <v>0</v>
          </cell>
          <cell r="T510">
            <v>0</v>
          </cell>
        </row>
        <row r="511">
          <cell r="G511">
            <v>27</v>
          </cell>
          <cell r="H511">
            <v>272</v>
          </cell>
          <cell r="I511">
            <v>3813.33</v>
          </cell>
          <cell r="J511">
            <v>0</v>
          </cell>
          <cell r="K511">
            <v>3813.33</v>
          </cell>
          <cell r="L511">
            <v>4537.8999999999996</v>
          </cell>
          <cell r="M511">
            <v>0</v>
          </cell>
          <cell r="N511">
            <v>4537.8999999999996</v>
          </cell>
          <cell r="O511">
            <v>5534.91</v>
          </cell>
          <cell r="P511">
            <v>0</v>
          </cell>
          <cell r="Q511">
            <v>5534.91</v>
          </cell>
          <cell r="R511">
            <v>0</v>
          </cell>
          <cell r="S511">
            <v>0</v>
          </cell>
          <cell r="T511">
            <v>0</v>
          </cell>
        </row>
        <row r="512">
          <cell r="G512">
            <v>27</v>
          </cell>
          <cell r="H512">
            <v>274</v>
          </cell>
          <cell r="I512">
            <v>0</v>
          </cell>
          <cell r="J512">
            <v>0</v>
          </cell>
          <cell r="K512">
            <v>0</v>
          </cell>
          <cell r="L512">
            <v>0</v>
          </cell>
          <cell r="M512">
            <v>0</v>
          </cell>
          <cell r="N512">
            <v>0</v>
          </cell>
          <cell r="O512">
            <v>0</v>
          </cell>
          <cell r="P512">
            <v>253397.45</v>
          </cell>
          <cell r="Q512">
            <v>-253397.45</v>
          </cell>
          <cell r="R512">
            <v>0</v>
          </cell>
          <cell r="S512">
            <v>0</v>
          </cell>
          <cell r="T512">
            <v>0</v>
          </cell>
        </row>
        <row r="513">
          <cell r="G513">
            <v>62</v>
          </cell>
          <cell r="H513">
            <v>622</v>
          </cell>
          <cell r="I513">
            <v>141520</v>
          </cell>
          <cell r="J513">
            <v>0</v>
          </cell>
          <cell r="K513">
            <v>141520</v>
          </cell>
          <cell r="L513">
            <v>225981.89</v>
          </cell>
          <cell r="M513">
            <v>0</v>
          </cell>
          <cell r="N513">
            <v>225981.89</v>
          </cell>
          <cell r="O513">
            <v>152500</v>
          </cell>
          <cell r="P513">
            <v>0</v>
          </cell>
          <cell r="Q513">
            <v>152500</v>
          </cell>
          <cell r="R513">
            <v>0</v>
          </cell>
          <cell r="S513">
            <v>0</v>
          </cell>
          <cell r="T513">
            <v>0</v>
          </cell>
        </row>
        <row r="514">
          <cell r="G514">
            <v>68</v>
          </cell>
          <cell r="H514">
            <v>688</v>
          </cell>
          <cell r="I514">
            <v>12.29</v>
          </cell>
          <cell r="J514">
            <v>0</v>
          </cell>
          <cell r="K514">
            <v>12.29</v>
          </cell>
          <cell r="L514">
            <v>273.26</v>
          </cell>
          <cell r="M514">
            <v>0</v>
          </cell>
          <cell r="N514">
            <v>273.26</v>
          </cell>
          <cell r="O514">
            <v>178.7</v>
          </cell>
          <cell r="P514">
            <v>0</v>
          </cell>
          <cell r="Q514">
            <v>178.7</v>
          </cell>
          <cell r="R514">
            <v>0</v>
          </cell>
          <cell r="S514">
            <v>0</v>
          </cell>
          <cell r="T514">
            <v>0</v>
          </cell>
        </row>
        <row r="515">
          <cell r="G515">
            <v>69</v>
          </cell>
          <cell r="H515">
            <v>698</v>
          </cell>
          <cell r="I515">
            <v>32.81</v>
          </cell>
          <cell r="J515">
            <v>0</v>
          </cell>
          <cell r="K515">
            <v>32.81</v>
          </cell>
          <cell r="L515">
            <v>1.86</v>
          </cell>
          <cell r="M515">
            <v>0</v>
          </cell>
          <cell r="N515">
            <v>1.86</v>
          </cell>
          <cell r="O515">
            <v>0.32</v>
          </cell>
          <cell r="P515">
            <v>0</v>
          </cell>
          <cell r="Q515">
            <v>0.32</v>
          </cell>
          <cell r="R515">
            <v>0</v>
          </cell>
          <cell r="S515">
            <v>0</v>
          </cell>
          <cell r="T515">
            <v>0</v>
          </cell>
        </row>
        <row r="516">
          <cell r="G516">
            <v>69</v>
          </cell>
          <cell r="H516">
            <v>698</v>
          </cell>
          <cell r="I516">
            <v>0</v>
          </cell>
          <cell r="J516">
            <v>0</v>
          </cell>
          <cell r="K516">
            <v>0</v>
          </cell>
          <cell r="L516">
            <v>0</v>
          </cell>
          <cell r="M516">
            <v>0.22</v>
          </cell>
          <cell r="N516">
            <v>-0.22</v>
          </cell>
          <cell r="O516">
            <v>0</v>
          </cell>
          <cell r="P516">
            <v>0.22</v>
          </cell>
          <cell r="Q516">
            <v>-0.22</v>
          </cell>
          <cell r="R516">
            <v>0</v>
          </cell>
          <cell r="S516">
            <v>0</v>
          </cell>
          <cell r="T516">
            <v>0</v>
          </cell>
        </row>
        <row r="517">
          <cell r="G517">
            <v>69</v>
          </cell>
          <cell r="H517">
            <v>698</v>
          </cell>
          <cell r="I517">
            <v>0</v>
          </cell>
          <cell r="J517">
            <v>0</v>
          </cell>
          <cell r="K517">
            <v>0</v>
          </cell>
          <cell r="L517">
            <v>0</v>
          </cell>
          <cell r="M517">
            <v>1.84</v>
          </cell>
          <cell r="N517">
            <v>-1.84</v>
          </cell>
          <cell r="O517">
            <v>0</v>
          </cell>
          <cell r="P517">
            <v>1.84</v>
          </cell>
          <cell r="Q517">
            <v>-1.84</v>
          </cell>
          <cell r="R517">
            <v>0</v>
          </cell>
          <cell r="S517">
            <v>0</v>
          </cell>
          <cell r="T517">
            <v>0</v>
          </cell>
        </row>
        <row r="518">
          <cell r="G518">
            <v>69</v>
          </cell>
          <cell r="H518">
            <v>698</v>
          </cell>
          <cell r="I518">
            <v>0</v>
          </cell>
          <cell r="J518">
            <v>0</v>
          </cell>
          <cell r="K518">
            <v>0</v>
          </cell>
          <cell r="L518">
            <v>0</v>
          </cell>
          <cell r="M518">
            <v>0.01</v>
          </cell>
          <cell r="N518">
            <v>-0.01</v>
          </cell>
          <cell r="O518">
            <v>0</v>
          </cell>
          <cell r="P518">
            <v>0.01</v>
          </cell>
          <cell r="Q518">
            <v>-0.01</v>
          </cell>
          <cell r="R518">
            <v>0</v>
          </cell>
          <cell r="S518">
            <v>0</v>
          </cell>
          <cell r="T518">
            <v>0</v>
          </cell>
        </row>
        <row r="519">
          <cell r="G519">
            <v>69</v>
          </cell>
          <cell r="H519">
            <v>698</v>
          </cell>
          <cell r="I519">
            <v>7.0000000000000007E-2</v>
          </cell>
          <cell r="J519">
            <v>0</v>
          </cell>
          <cell r="K519">
            <v>7.0000000000000007E-2</v>
          </cell>
          <cell r="L519">
            <v>0.28999999999999998</v>
          </cell>
          <cell r="M519">
            <v>0</v>
          </cell>
          <cell r="N519">
            <v>0.28999999999999998</v>
          </cell>
          <cell r="O519">
            <v>0.05</v>
          </cell>
          <cell r="P519">
            <v>0</v>
          </cell>
          <cell r="Q519">
            <v>0.05</v>
          </cell>
          <cell r="R519">
            <v>0</v>
          </cell>
          <cell r="S519">
            <v>0</v>
          </cell>
          <cell r="T519">
            <v>0</v>
          </cell>
        </row>
        <row r="520">
          <cell r="G520">
            <v>69</v>
          </cell>
          <cell r="H520">
            <v>698</v>
          </cell>
          <cell r="I520">
            <v>0</v>
          </cell>
          <cell r="J520">
            <v>0</v>
          </cell>
          <cell r="K520">
            <v>0</v>
          </cell>
          <cell r="L520">
            <v>1.67</v>
          </cell>
          <cell r="M520">
            <v>0</v>
          </cell>
          <cell r="N520">
            <v>1.67</v>
          </cell>
          <cell r="O520">
            <v>1.61</v>
          </cell>
          <cell r="P520">
            <v>0</v>
          </cell>
          <cell r="Q520">
            <v>1.61</v>
          </cell>
          <cell r="R520">
            <v>0</v>
          </cell>
          <cell r="S520">
            <v>0</v>
          </cell>
          <cell r="T520">
            <v>0</v>
          </cell>
        </row>
        <row r="521">
          <cell r="G521">
            <v>73</v>
          </cell>
          <cell r="H521">
            <v>737</v>
          </cell>
          <cell r="I521">
            <v>27917.21</v>
          </cell>
          <cell r="J521">
            <v>0</v>
          </cell>
          <cell r="K521">
            <v>27917.21</v>
          </cell>
          <cell r="L521">
            <v>0</v>
          </cell>
          <cell r="M521">
            <v>9827.0400000000009</v>
          </cell>
          <cell r="N521">
            <v>-9827.0400000000009</v>
          </cell>
          <cell r="O521">
            <v>0</v>
          </cell>
          <cell r="P521">
            <v>0.08</v>
          </cell>
          <cell r="Q521">
            <v>-0.08</v>
          </cell>
          <cell r="R521">
            <v>0</v>
          </cell>
          <cell r="S521">
            <v>0</v>
          </cell>
          <cell r="T521">
            <v>0</v>
          </cell>
        </row>
        <row r="522">
          <cell r="G522">
            <v>78</v>
          </cell>
          <cell r="H522">
            <v>781</v>
          </cell>
          <cell r="I522">
            <v>0</v>
          </cell>
          <cell r="J522">
            <v>0</v>
          </cell>
          <cell r="K522">
            <v>0</v>
          </cell>
          <cell r="L522">
            <v>0</v>
          </cell>
          <cell r="M522">
            <v>103452.52</v>
          </cell>
          <cell r="N522">
            <v>-103452.52</v>
          </cell>
          <cell r="O522">
            <v>0</v>
          </cell>
          <cell r="P522">
            <v>47130.1</v>
          </cell>
          <cell r="Q522">
            <v>-47130.1</v>
          </cell>
          <cell r="R522">
            <v>0</v>
          </cell>
          <cell r="S522">
            <v>0</v>
          </cell>
          <cell r="T522">
            <v>0</v>
          </cell>
        </row>
        <row r="523">
          <cell r="G523">
            <v>78</v>
          </cell>
          <cell r="H523">
            <v>781</v>
          </cell>
          <cell r="I523">
            <v>0</v>
          </cell>
          <cell r="J523">
            <v>34500</v>
          </cell>
          <cell r="K523">
            <v>-34500</v>
          </cell>
          <cell r="L523">
            <v>0</v>
          </cell>
          <cell r="M523">
            <v>40767.11</v>
          </cell>
          <cell r="N523">
            <v>-40767.11</v>
          </cell>
          <cell r="O523">
            <v>0</v>
          </cell>
          <cell r="P523">
            <v>40767.11</v>
          </cell>
          <cell r="Q523">
            <v>-40767.11</v>
          </cell>
          <cell r="R523">
            <v>0</v>
          </cell>
          <cell r="S523">
            <v>0</v>
          </cell>
          <cell r="T523">
            <v>0</v>
          </cell>
        </row>
        <row r="524">
          <cell r="G524">
            <v>78</v>
          </cell>
          <cell r="H524">
            <v>788</v>
          </cell>
          <cell r="I524">
            <v>0</v>
          </cell>
          <cell r="J524">
            <v>846.15</v>
          </cell>
          <cell r="K524">
            <v>-846.15</v>
          </cell>
          <cell r="L524">
            <v>0</v>
          </cell>
          <cell r="M524">
            <v>4094.5</v>
          </cell>
          <cell r="N524">
            <v>-4094.5</v>
          </cell>
          <cell r="O524">
            <v>0</v>
          </cell>
          <cell r="P524">
            <v>2774.41</v>
          </cell>
          <cell r="Q524">
            <v>-2774.41</v>
          </cell>
          <cell r="R524">
            <v>0</v>
          </cell>
          <cell r="S524">
            <v>0</v>
          </cell>
          <cell r="T524">
            <v>0</v>
          </cell>
        </row>
        <row r="525">
          <cell r="G525">
            <v>67</v>
          </cell>
          <cell r="H525">
            <v>672</v>
          </cell>
          <cell r="I525">
            <v>0</v>
          </cell>
          <cell r="J525">
            <v>0</v>
          </cell>
          <cell r="K525">
            <v>0</v>
          </cell>
          <cell r="L525">
            <v>74819.679999999993</v>
          </cell>
          <cell r="M525">
            <v>0</v>
          </cell>
          <cell r="N525">
            <v>74819.679999999993</v>
          </cell>
          <cell r="O525">
            <v>74819.679999999993</v>
          </cell>
          <cell r="P525">
            <v>0</v>
          </cell>
          <cell r="Q525">
            <v>74819.679999999993</v>
          </cell>
          <cell r="R525">
            <v>0</v>
          </cell>
          <cell r="S525">
            <v>0</v>
          </cell>
          <cell r="T525">
            <v>0</v>
          </cell>
        </row>
        <row r="526">
          <cell r="G526">
            <v>29</v>
          </cell>
          <cell r="H526">
            <v>292</v>
          </cell>
          <cell r="I526">
            <v>0</v>
          </cell>
          <cell r="J526">
            <v>1072415.48</v>
          </cell>
          <cell r="K526">
            <v>-1072415.48</v>
          </cell>
          <cell r="L526">
            <v>0</v>
          </cell>
          <cell r="M526">
            <v>1072415.48</v>
          </cell>
          <cell r="N526">
            <v>-1072415.48</v>
          </cell>
          <cell r="O526">
            <v>0</v>
          </cell>
          <cell r="P526">
            <v>3506744.48</v>
          </cell>
          <cell r="Q526">
            <v>-3506744.48</v>
          </cell>
          <cell r="R526">
            <v>0</v>
          </cell>
          <cell r="S526">
            <v>0</v>
          </cell>
          <cell r="T526">
            <v>0</v>
          </cell>
        </row>
        <row r="527">
          <cell r="G527">
            <v>18</v>
          </cell>
          <cell r="H527">
            <v>182</v>
          </cell>
          <cell r="I527">
            <v>13000000</v>
          </cell>
          <cell r="J527">
            <v>0</v>
          </cell>
          <cell r="K527">
            <v>13000000</v>
          </cell>
          <cell r="L527">
            <v>12000000</v>
          </cell>
          <cell r="M527">
            <v>0</v>
          </cell>
          <cell r="N527">
            <v>12000000</v>
          </cell>
          <cell r="O527">
            <v>0</v>
          </cell>
          <cell r="P527">
            <v>0</v>
          </cell>
          <cell r="Q527">
            <v>0</v>
          </cell>
          <cell r="R527">
            <v>0</v>
          </cell>
          <cell r="S527">
            <v>0</v>
          </cell>
          <cell r="T527">
            <v>0</v>
          </cell>
        </row>
        <row r="528">
          <cell r="G528">
            <v>21</v>
          </cell>
          <cell r="H528">
            <v>211</v>
          </cell>
          <cell r="I528">
            <v>0</v>
          </cell>
          <cell r="J528">
            <v>0</v>
          </cell>
          <cell r="K528">
            <v>0</v>
          </cell>
          <cell r="L528">
            <v>0</v>
          </cell>
          <cell r="M528">
            <v>0</v>
          </cell>
          <cell r="N528">
            <v>0</v>
          </cell>
          <cell r="O528">
            <v>0</v>
          </cell>
          <cell r="P528">
            <v>0</v>
          </cell>
          <cell r="Q528">
            <v>0</v>
          </cell>
          <cell r="R528">
            <v>0</v>
          </cell>
          <cell r="S528">
            <v>0</v>
          </cell>
          <cell r="T528">
            <v>0</v>
          </cell>
        </row>
        <row r="529">
          <cell r="G529">
            <v>21</v>
          </cell>
          <cell r="H529">
            <v>212</v>
          </cell>
          <cell r="I529">
            <v>0</v>
          </cell>
          <cell r="J529">
            <v>0</v>
          </cell>
          <cell r="K529">
            <v>0</v>
          </cell>
          <cell r="L529">
            <v>109252.05</v>
          </cell>
          <cell r="M529">
            <v>0</v>
          </cell>
          <cell r="N529">
            <v>109252.05</v>
          </cell>
          <cell r="O529">
            <v>0</v>
          </cell>
          <cell r="P529">
            <v>0</v>
          </cell>
          <cell r="Q529">
            <v>0</v>
          </cell>
          <cell r="R529">
            <v>0</v>
          </cell>
          <cell r="S529">
            <v>0</v>
          </cell>
          <cell r="T529">
            <v>0</v>
          </cell>
        </row>
        <row r="530">
          <cell r="G530">
            <v>24</v>
          </cell>
          <cell r="H530">
            <v>243</v>
          </cell>
          <cell r="I530">
            <v>0</v>
          </cell>
          <cell r="J530">
            <v>0</v>
          </cell>
          <cell r="K530">
            <v>0</v>
          </cell>
          <cell r="L530">
            <v>0</v>
          </cell>
          <cell r="M530">
            <v>0</v>
          </cell>
          <cell r="N530">
            <v>0</v>
          </cell>
          <cell r="O530">
            <v>0</v>
          </cell>
          <cell r="P530">
            <v>0</v>
          </cell>
          <cell r="Q530">
            <v>0</v>
          </cell>
          <cell r="R530">
            <v>0</v>
          </cell>
          <cell r="S530">
            <v>0</v>
          </cell>
          <cell r="T530">
            <v>0</v>
          </cell>
        </row>
        <row r="531">
          <cell r="G531">
            <v>26</v>
          </cell>
          <cell r="H531">
            <v>268</v>
          </cell>
          <cell r="I531">
            <v>0</v>
          </cell>
          <cell r="J531">
            <v>0</v>
          </cell>
          <cell r="K531">
            <v>0</v>
          </cell>
          <cell r="L531">
            <v>0</v>
          </cell>
          <cell r="M531">
            <v>0</v>
          </cell>
          <cell r="N531">
            <v>0</v>
          </cell>
          <cell r="O531">
            <v>0</v>
          </cell>
          <cell r="P531">
            <v>0</v>
          </cell>
          <cell r="Q531">
            <v>0</v>
          </cell>
          <cell r="R531">
            <v>0</v>
          </cell>
          <cell r="S531">
            <v>0</v>
          </cell>
          <cell r="T531">
            <v>0</v>
          </cell>
        </row>
        <row r="532">
          <cell r="G532">
            <v>29</v>
          </cell>
          <cell r="H532">
            <v>292</v>
          </cell>
          <cell r="I532">
            <v>0</v>
          </cell>
          <cell r="J532">
            <v>5004979.6900000004</v>
          </cell>
          <cell r="K532">
            <v>-5004979.6900000004</v>
          </cell>
          <cell r="L532">
            <v>0</v>
          </cell>
          <cell r="M532">
            <v>6737908.9000000004</v>
          </cell>
          <cell r="N532">
            <v>-6737908.9000000004</v>
          </cell>
          <cell r="O532">
            <v>0</v>
          </cell>
          <cell r="P532">
            <v>0</v>
          </cell>
          <cell r="Q532">
            <v>0</v>
          </cell>
          <cell r="R532">
            <v>0</v>
          </cell>
          <cell r="S532">
            <v>0</v>
          </cell>
          <cell r="T532">
            <v>0</v>
          </cell>
        </row>
        <row r="533">
          <cell r="G533">
            <v>62</v>
          </cell>
          <cell r="H533">
            <v>622</v>
          </cell>
          <cell r="I533">
            <v>0</v>
          </cell>
          <cell r="J533">
            <v>0</v>
          </cell>
          <cell r="K533">
            <v>0</v>
          </cell>
          <cell r="L533">
            <v>138408.99</v>
          </cell>
          <cell r="M533">
            <v>0</v>
          </cell>
          <cell r="N533">
            <v>138408.99</v>
          </cell>
          <cell r="O533">
            <v>0</v>
          </cell>
          <cell r="P533">
            <v>0</v>
          </cell>
          <cell r="Q533">
            <v>0</v>
          </cell>
          <cell r="R533">
            <v>0</v>
          </cell>
          <cell r="S533">
            <v>0</v>
          </cell>
          <cell r="T533">
            <v>0</v>
          </cell>
        </row>
        <row r="534">
          <cell r="G534">
            <v>64</v>
          </cell>
          <cell r="H534">
            <v>642</v>
          </cell>
          <cell r="I534">
            <v>0</v>
          </cell>
          <cell r="J534">
            <v>0</v>
          </cell>
          <cell r="K534">
            <v>0</v>
          </cell>
          <cell r="L534">
            <v>3458.33</v>
          </cell>
          <cell r="M534">
            <v>0</v>
          </cell>
          <cell r="N534">
            <v>3458.33</v>
          </cell>
          <cell r="O534">
            <v>0</v>
          </cell>
          <cell r="P534">
            <v>0</v>
          </cell>
          <cell r="Q534">
            <v>0</v>
          </cell>
          <cell r="R534">
            <v>0</v>
          </cell>
          <cell r="S534">
            <v>0</v>
          </cell>
          <cell r="T534">
            <v>0</v>
          </cell>
        </row>
        <row r="535">
          <cell r="G535">
            <v>69</v>
          </cell>
          <cell r="H535">
            <v>698</v>
          </cell>
          <cell r="I535">
            <v>211737.28</v>
          </cell>
          <cell r="J535">
            <v>0</v>
          </cell>
          <cell r="K535">
            <v>211737.28</v>
          </cell>
          <cell r="L535">
            <v>31578.71</v>
          </cell>
          <cell r="M535">
            <v>0</v>
          </cell>
          <cell r="N535">
            <v>31578.71</v>
          </cell>
          <cell r="O535">
            <v>0</v>
          </cell>
          <cell r="P535">
            <v>0</v>
          </cell>
          <cell r="Q535">
            <v>0</v>
          </cell>
          <cell r="R535">
            <v>0</v>
          </cell>
          <cell r="S535">
            <v>0</v>
          </cell>
          <cell r="T535">
            <v>0</v>
          </cell>
        </row>
        <row r="536">
          <cell r="G536">
            <v>73</v>
          </cell>
          <cell r="H536">
            <v>737</v>
          </cell>
          <cell r="I536">
            <v>0</v>
          </cell>
          <cell r="J536">
            <v>7024.99</v>
          </cell>
          <cell r="K536">
            <v>-7024.99</v>
          </cell>
          <cell r="L536">
            <v>0</v>
          </cell>
          <cell r="M536">
            <v>17305.009999999998</v>
          </cell>
          <cell r="N536">
            <v>-17305.009999999998</v>
          </cell>
          <cell r="O536">
            <v>0</v>
          </cell>
          <cell r="P536">
            <v>0</v>
          </cell>
          <cell r="Q536">
            <v>0</v>
          </cell>
          <cell r="R536">
            <v>0</v>
          </cell>
          <cell r="S536">
            <v>0</v>
          </cell>
          <cell r="T536">
            <v>0</v>
          </cell>
        </row>
        <row r="537">
          <cell r="G537">
            <v>78</v>
          </cell>
          <cell r="H537">
            <v>781</v>
          </cell>
          <cell r="I537">
            <v>0</v>
          </cell>
          <cell r="J537">
            <v>28057.49</v>
          </cell>
          <cell r="K537">
            <v>-28057.49</v>
          </cell>
          <cell r="L537">
            <v>0</v>
          </cell>
          <cell r="M537">
            <v>18020.009999999998</v>
          </cell>
          <cell r="N537">
            <v>-18020.009999999998</v>
          </cell>
          <cell r="O537">
            <v>0</v>
          </cell>
          <cell r="P537">
            <v>0</v>
          </cell>
          <cell r="Q537">
            <v>0</v>
          </cell>
          <cell r="R537">
            <v>0</v>
          </cell>
          <cell r="S537">
            <v>0</v>
          </cell>
          <cell r="T537">
            <v>0</v>
          </cell>
        </row>
        <row r="538">
          <cell r="G538">
            <v>78</v>
          </cell>
          <cell r="H538">
            <v>781</v>
          </cell>
          <cell r="I538">
            <v>0</v>
          </cell>
          <cell r="J538">
            <v>174894.44</v>
          </cell>
          <cell r="K538">
            <v>-174894.44</v>
          </cell>
          <cell r="L538">
            <v>0</v>
          </cell>
          <cell r="M538">
            <v>181764.44</v>
          </cell>
          <cell r="N538">
            <v>-181764.44</v>
          </cell>
          <cell r="O538">
            <v>0</v>
          </cell>
          <cell r="P538">
            <v>0</v>
          </cell>
          <cell r="Q538">
            <v>0</v>
          </cell>
          <cell r="R538">
            <v>0</v>
          </cell>
          <cell r="S538">
            <v>0</v>
          </cell>
          <cell r="T538">
            <v>0</v>
          </cell>
        </row>
        <row r="539">
          <cell r="G539">
            <v>79</v>
          </cell>
          <cell r="H539">
            <v>798</v>
          </cell>
          <cell r="I539">
            <v>0</v>
          </cell>
          <cell r="J539">
            <v>27.65</v>
          </cell>
          <cell r="K539">
            <v>-27.65</v>
          </cell>
          <cell r="L539">
            <v>0</v>
          </cell>
          <cell r="M539">
            <v>2.99</v>
          </cell>
          <cell r="N539">
            <v>-2.99</v>
          </cell>
          <cell r="O539">
            <v>0</v>
          </cell>
          <cell r="P539">
            <v>0</v>
          </cell>
          <cell r="Q539">
            <v>0</v>
          </cell>
          <cell r="R539">
            <v>0</v>
          </cell>
          <cell r="S539">
            <v>0</v>
          </cell>
          <cell r="T539">
            <v>0</v>
          </cell>
        </row>
        <row r="540">
          <cell r="G540">
            <v>11</v>
          </cell>
          <cell r="H540">
            <v>111</v>
          </cell>
          <cell r="I540">
            <v>775</v>
          </cell>
          <cell r="J540">
            <v>0</v>
          </cell>
          <cell r="K540">
            <v>775</v>
          </cell>
          <cell r="L540">
            <v>983175</v>
          </cell>
          <cell r="M540">
            <v>0</v>
          </cell>
          <cell r="N540">
            <v>983175</v>
          </cell>
          <cell r="O540">
            <v>0</v>
          </cell>
          <cell r="P540">
            <v>0</v>
          </cell>
          <cell r="Q540">
            <v>0</v>
          </cell>
          <cell r="R540">
            <v>0</v>
          </cell>
          <cell r="S540">
            <v>0</v>
          </cell>
          <cell r="T540">
            <v>0</v>
          </cell>
        </row>
        <row r="541">
          <cell r="G541">
            <v>21</v>
          </cell>
          <cell r="H541">
            <v>211</v>
          </cell>
          <cell r="I541">
            <v>0</v>
          </cell>
          <cell r="J541">
            <v>0</v>
          </cell>
          <cell r="K541">
            <v>0</v>
          </cell>
          <cell r="L541">
            <v>2306441.4700000002</v>
          </cell>
          <cell r="M541">
            <v>0</v>
          </cell>
          <cell r="N541">
            <v>2306441.4700000002</v>
          </cell>
          <cell r="O541">
            <v>0</v>
          </cell>
          <cell r="P541">
            <v>0</v>
          </cell>
          <cell r="Q541">
            <v>0</v>
          </cell>
          <cell r="R541">
            <v>0</v>
          </cell>
          <cell r="S541">
            <v>0</v>
          </cell>
          <cell r="T541">
            <v>0</v>
          </cell>
        </row>
        <row r="542">
          <cell r="G542">
            <v>29</v>
          </cell>
          <cell r="H542">
            <v>298</v>
          </cell>
          <cell r="I542">
            <v>0</v>
          </cell>
          <cell r="J542">
            <v>60633.88</v>
          </cell>
          <cell r="K542">
            <v>-60633.88</v>
          </cell>
          <cell r="L542">
            <v>0</v>
          </cell>
          <cell r="M542">
            <v>60633.88</v>
          </cell>
          <cell r="N542">
            <v>-60633.88</v>
          </cell>
          <cell r="O542">
            <v>0</v>
          </cell>
          <cell r="P542">
            <v>0</v>
          </cell>
          <cell r="Q542">
            <v>0</v>
          </cell>
          <cell r="R542">
            <v>0</v>
          </cell>
          <cell r="S542">
            <v>0</v>
          </cell>
          <cell r="T542">
            <v>0</v>
          </cell>
        </row>
        <row r="543">
          <cell r="G543">
            <v>67</v>
          </cell>
          <cell r="H543">
            <v>671</v>
          </cell>
          <cell r="I543">
            <v>0</v>
          </cell>
          <cell r="J543">
            <v>0</v>
          </cell>
          <cell r="K543">
            <v>0</v>
          </cell>
          <cell r="L543">
            <v>37025.800000000003</v>
          </cell>
          <cell r="M543">
            <v>0</v>
          </cell>
          <cell r="N543">
            <v>37025.800000000003</v>
          </cell>
          <cell r="O543">
            <v>0</v>
          </cell>
          <cell r="P543">
            <v>0</v>
          </cell>
          <cell r="Q543">
            <v>0</v>
          </cell>
          <cell r="R543">
            <v>0</v>
          </cell>
          <cell r="S543">
            <v>0</v>
          </cell>
          <cell r="T543">
            <v>0</v>
          </cell>
        </row>
        <row r="544">
          <cell r="G544">
            <v>69</v>
          </cell>
          <cell r="H544">
            <v>696</v>
          </cell>
          <cell r="I544">
            <v>0</v>
          </cell>
          <cell r="J544">
            <v>0</v>
          </cell>
          <cell r="K544">
            <v>0</v>
          </cell>
          <cell r="L544">
            <v>60633.88</v>
          </cell>
          <cell r="M544">
            <v>0</v>
          </cell>
          <cell r="N544">
            <v>60633.88</v>
          </cell>
          <cell r="O544">
            <v>0</v>
          </cell>
          <cell r="P544">
            <v>0</v>
          </cell>
          <cell r="Q544">
            <v>0</v>
          </cell>
          <cell r="R544">
            <v>0</v>
          </cell>
          <cell r="S544">
            <v>0</v>
          </cell>
          <cell r="T544">
            <v>0</v>
          </cell>
        </row>
        <row r="545">
          <cell r="G545">
            <v>69</v>
          </cell>
          <cell r="H545">
            <v>696</v>
          </cell>
          <cell r="I545">
            <v>0</v>
          </cell>
          <cell r="J545">
            <v>0</v>
          </cell>
          <cell r="K545">
            <v>0</v>
          </cell>
          <cell r="L545">
            <v>0</v>
          </cell>
          <cell r="M545">
            <v>0</v>
          </cell>
          <cell r="N545">
            <v>0</v>
          </cell>
          <cell r="O545">
            <v>0</v>
          </cell>
          <cell r="P545">
            <v>0</v>
          </cell>
          <cell r="Q545">
            <v>0</v>
          </cell>
          <cell r="R545">
            <v>0</v>
          </cell>
          <cell r="S545">
            <v>0</v>
          </cell>
          <cell r="T545">
            <v>0</v>
          </cell>
        </row>
        <row r="546">
          <cell r="G546">
            <v>69</v>
          </cell>
          <cell r="H546">
            <v>696</v>
          </cell>
          <cell r="I546">
            <v>0</v>
          </cell>
          <cell r="J546">
            <v>2658.18</v>
          </cell>
          <cell r="K546">
            <v>-2658.18</v>
          </cell>
          <cell r="L546">
            <v>159650.10999999999</v>
          </cell>
          <cell r="M546">
            <v>0</v>
          </cell>
          <cell r="N546">
            <v>159650.10999999999</v>
          </cell>
          <cell r="O546">
            <v>0</v>
          </cell>
          <cell r="P546">
            <v>0</v>
          </cell>
          <cell r="Q546">
            <v>0</v>
          </cell>
          <cell r="R546">
            <v>0</v>
          </cell>
          <cell r="S546">
            <v>0</v>
          </cell>
          <cell r="T546">
            <v>0</v>
          </cell>
        </row>
        <row r="547">
          <cell r="G547">
            <v>79</v>
          </cell>
          <cell r="H547">
            <v>796</v>
          </cell>
          <cell r="I547">
            <v>0</v>
          </cell>
          <cell r="J547">
            <v>0</v>
          </cell>
          <cell r="K547">
            <v>0</v>
          </cell>
          <cell r="L547">
            <v>0</v>
          </cell>
          <cell r="M547">
            <v>23069.41</v>
          </cell>
          <cell r="N547">
            <v>-23069.41</v>
          </cell>
          <cell r="O547">
            <v>0</v>
          </cell>
          <cell r="P547">
            <v>0</v>
          </cell>
          <cell r="Q547">
            <v>0</v>
          </cell>
          <cell r="R547">
            <v>0</v>
          </cell>
          <cell r="S547">
            <v>0</v>
          </cell>
          <cell r="T547">
            <v>0</v>
          </cell>
        </row>
        <row r="548">
          <cell r="G548">
            <v>79</v>
          </cell>
          <cell r="H548">
            <v>796</v>
          </cell>
          <cell r="I548">
            <v>0</v>
          </cell>
          <cell r="J548">
            <v>0</v>
          </cell>
          <cell r="K548">
            <v>0</v>
          </cell>
          <cell r="L548">
            <v>0</v>
          </cell>
          <cell r="M548">
            <v>607379.79</v>
          </cell>
          <cell r="N548">
            <v>-607379.79</v>
          </cell>
          <cell r="O548">
            <v>0</v>
          </cell>
          <cell r="P548">
            <v>0</v>
          </cell>
          <cell r="Q548">
            <v>0</v>
          </cell>
          <cell r="R548">
            <v>0</v>
          </cell>
          <cell r="S548">
            <v>0</v>
          </cell>
          <cell r="T548">
            <v>0</v>
          </cell>
        </row>
        <row r="549">
          <cell r="G549">
            <v>79</v>
          </cell>
          <cell r="H549">
            <v>796</v>
          </cell>
          <cell r="I549">
            <v>0</v>
          </cell>
          <cell r="J549">
            <v>655449.09</v>
          </cell>
          <cell r="K549">
            <v>-655449.09</v>
          </cell>
          <cell r="L549">
            <v>0</v>
          </cell>
          <cell r="M549">
            <v>0</v>
          </cell>
          <cell r="N549">
            <v>0</v>
          </cell>
          <cell r="O549">
            <v>0</v>
          </cell>
          <cell r="P549">
            <v>0</v>
          </cell>
          <cell r="Q549">
            <v>0</v>
          </cell>
          <cell r="R549">
            <v>0</v>
          </cell>
          <cell r="S549">
            <v>0</v>
          </cell>
          <cell r="T549">
            <v>0</v>
          </cell>
        </row>
        <row r="550">
          <cell r="G550">
            <v>24</v>
          </cell>
          <cell r="H550">
            <v>243</v>
          </cell>
          <cell r="I550">
            <v>0</v>
          </cell>
          <cell r="J550">
            <v>0</v>
          </cell>
          <cell r="K550">
            <v>0</v>
          </cell>
          <cell r="L550">
            <v>0</v>
          </cell>
          <cell r="M550">
            <v>0</v>
          </cell>
          <cell r="N550">
            <v>0</v>
          </cell>
          <cell r="O550">
            <v>0</v>
          </cell>
          <cell r="P550">
            <v>0</v>
          </cell>
          <cell r="Q550">
            <v>0</v>
          </cell>
          <cell r="R550">
            <v>0</v>
          </cell>
          <cell r="S550">
            <v>0</v>
          </cell>
          <cell r="T550">
            <v>0</v>
          </cell>
        </row>
        <row r="551">
          <cell r="G551">
            <v>24</v>
          </cell>
          <cell r="H551">
            <v>243</v>
          </cell>
          <cell r="I551">
            <v>0</v>
          </cell>
          <cell r="J551">
            <v>0</v>
          </cell>
          <cell r="K551">
            <v>0</v>
          </cell>
          <cell r="L551">
            <v>0</v>
          </cell>
          <cell r="M551">
            <v>0</v>
          </cell>
          <cell r="N551">
            <v>0</v>
          </cell>
          <cell r="O551">
            <v>0</v>
          </cell>
          <cell r="P551">
            <v>0</v>
          </cell>
          <cell r="Q551">
            <v>0</v>
          </cell>
          <cell r="R551">
            <v>0</v>
          </cell>
          <cell r="S551">
            <v>0</v>
          </cell>
          <cell r="T551">
            <v>0</v>
          </cell>
        </row>
        <row r="552">
          <cell r="G552">
            <v>24</v>
          </cell>
          <cell r="H552">
            <v>243</v>
          </cell>
          <cell r="I552">
            <v>0</v>
          </cell>
          <cell r="J552">
            <v>0</v>
          </cell>
          <cell r="K552">
            <v>0</v>
          </cell>
          <cell r="L552">
            <v>0</v>
          </cell>
          <cell r="M552">
            <v>0</v>
          </cell>
          <cell r="N552">
            <v>0</v>
          </cell>
          <cell r="O552">
            <v>0</v>
          </cell>
          <cell r="P552">
            <v>0</v>
          </cell>
          <cell r="Q552">
            <v>0</v>
          </cell>
          <cell r="R552">
            <v>0</v>
          </cell>
          <cell r="S552">
            <v>0</v>
          </cell>
          <cell r="T552">
            <v>0</v>
          </cell>
        </row>
        <row r="553">
          <cell r="G553">
            <v>24</v>
          </cell>
          <cell r="H553">
            <v>243</v>
          </cell>
          <cell r="I553">
            <v>0</v>
          </cell>
          <cell r="J553">
            <v>0</v>
          </cell>
          <cell r="K553">
            <v>0</v>
          </cell>
          <cell r="L553">
            <v>0</v>
          </cell>
          <cell r="M553">
            <v>0</v>
          </cell>
          <cell r="N553">
            <v>0</v>
          </cell>
          <cell r="O553">
            <v>0</v>
          </cell>
          <cell r="P553">
            <v>0</v>
          </cell>
          <cell r="Q553">
            <v>0</v>
          </cell>
          <cell r="R553">
            <v>0</v>
          </cell>
          <cell r="S553">
            <v>0</v>
          </cell>
          <cell r="T553">
            <v>0</v>
          </cell>
        </row>
        <row r="554">
          <cell r="G554">
            <v>24</v>
          </cell>
          <cell r="H554">
            <v>243</v>
          </cell>
          <cell r="I554">
            <v>0</v>
          </cell>
          <cell r="J554">
            <v>0</v>
          </cell>
          <cell r="K554">
            <v>0</v>
          </cell>
          <cell r="L554">
            <v>0</v>
          </cell>
          <cell r="M554">
            <v>0</v>
          </cell>
          <cell r="N554">
            <v>0</v>
          </cell>
          <cell r="O554">
            <v>0</v>
          </cell>
          <cell r="P554">
            <v>0</v>
          </cell>
          <cell r="Q554">
            <v>0</v>
          </cell>
          <cell r="R554">
            <v>0</v>
          </cell>
          <cell r="S554">
            <v>0</v>
          </cell>
          <cell r="T554">
            <v>0</v>
          </cell>
        </row>
        <row r="555">
          <cell r="G555">
            <v>24</v>
          </cell>
          <cell r="H555">
            <v>243</v>
          </cell>
          <cell r="I555">
            <v>0</v>
          </cell>
          <cell r="J555">
            <v>0</v>
          </cell>
          <cell r="K555">
            <v>0</v>
          </cell>
          <cell r="L555">
            <v>0</v>
          </cell>
          <cell r="M555">
            <v>0</v>
          </cell>
          <cell r="N555">
            <v>0</v>
          </cell>
          <cell r="O555">
            <v>0</v>
          </cell>
          <cell r="P555">
            <v>0</v>
          </cell>
          <cell r="Q555">
            <v>0</v>
          </cell>
          <cell r="R555">
            <v>0</v>
          </cell>
          <cell r="S555">
            <v>0</v>
          </cell>
          <cell r="T555">
            <v>0</v>
          </cell>
        </row>
        <row r="556">
          <cell r="G556">
            <v>24</v>
          </cell>
          <cell r="H556">
            <v>243</v>
          </cell>
          <cell r="I556">
            <v>0</v>
          </cell>
          <cell r="J556">
            <v>0</v>
          </cell>
          <cell r="K556">
            <v>0</v>
          </cell>
          <cell r="L556">
            <v>0</v>
          </cell>
          <cell r="M556">
            <v>0</v>
          </cell>
          <cell r="N556">
            <v>0</v>
          </cell>
          <cell r="O556">
            <v>0</v>
          </cell>
          <cell r="P556">
            <v>0</v>
          </cell>
          <cell r="Q556">
            <v>0</v>
          </cell>
          <cell r="R556">
            <v>0</v>
          </cell>
          <cell r="S556">
            <v>0</v>
          </cell>
          <cell r="T556">
            <v>0</v>
          </cell>
        </row>
        <row r="557">
          <cell r="G557">
            <v>24</v>
          </cell>
          <cell r="H557">
            <v>243</v>
          </cell>
          <cell r="I557">
            <v>0</v>
          </cell>
          <cell r="J557">
            <v>0</v>
          </cell>
          <cell r="K557">
            <v>0</v>
          </cell>
          <cell r="L557">
            <v>0</v>
          </cell>
          <cell r="M557">
            <v>0</v>
          </cell>
          <cell r="N557">
            <v>0</v>
          </cell>
          <cell r="O557">
            <v>0</v>
          </cell>
          <cell r="P557">
            <v>0</v>
          </cell>
          <cell r="Q557">
            <v>0</v>
          </cell>
          <cell r="R557">
            <v>0</v>
          </cell>
          <cell r="S557">
            <v>0</v>
          </cell>
          <cell r="T557">
            <v>0</v>
          </cell>
        </row>
        <row r="558">
          <cell r="G558">
            <v>24</v>
          </cell>
          <cell r="H558">
            <v>243</v>
          </cell>
          <cell r="I558">
            <v>0</v>
          </cell>
          <cell r="J558">
            <v>0</v>
          </cell>
          <cell r="K558">
            <v>0</v>
          </cell>
          <cell r="L558">
            <v>0</v>
          </cell>
          <cell r="M558">
            <v>0</v>
          </cell>
          <cell r="N558">
            <v>0</v>
          </cell>
          <cell r="O558">
            <v>0</v>
          </cell>
          <cell r="P558">
            <v>0</v>
          </cell>
          <cell r="Q558">
            <v>0</v>
          </cell>
          <cell r="R558">
            <v>0</v>
          </cell>
          <cell r="S558">
            <v>0</v>
          </cell>
          <cell r="T558">
            <v>0</v>
          </cell>
        </row>
        <row r="559">
          <cell r="G559">
            <v>24</v>
          </cell>
          <cell r="H559">
            <v>243</v>
          </cell>
          <cell r="I559">
            <v>0</v>
          </cell>
          <cell r="J559">
            <v>0</v>
          </cell>
          <cell r="K559">
            <v>0</v>
          </cell>
          <cell r="L559">
            <v>0</v>
          </cell>
          <cell r="M559">
            <v>0</v>
          </cell>
          <cell r="N559">
            <v>0</v>
          </cell>
          <cell r="O559">
            <v>0</v>
          </cell>
          <cell r="P559">
            <v>0</v>
          </cell>
          <cell r="Q559">
            <v>0</v>
          </cell>
          <cell r="R559">
            <v>0</v>
          </cell>
          <cell r="S559">
            <v>0</v>
          </cell>
          <cell r="T559">
            <v>0</v>
          </cell>
        </row>
        <row r="560">
          <cell r="G560">
            <v>26</v>
          </cell>
          <cell r="H560">
            <v>262</v>
          </cell>
          <cell r="I560">
            <v>0</v>
          </cell>
          <cell r="J560">
            <v>0</v>
          </cell>
          <cell r="K560">
            <v>0</v>
          </cell>
          <cell r="L560">
            <v>0</v>
          </cell>
          <cell r="M560">
            <v>0</v>
          </cell>
          <cell r="N560">
            <v>0</v>
          </cell>
          <cell r="O560">
            <v>0</v>
          </cell>
          <cell r="P560">
            <v>0</v>
          </cell>
          <cell r="Q560">
            <v>0</v>
          </cell>
          <cell r="R560">
            <v>0</v>
          </cell>
          <cell r="S560">
            <v>0</v>
          </cell>
          <cell r="T560">
            <v>0</v>
          </cell>
        </row>
        <row r="561">
          <cell r="G561">
            <v>26</v>
          </cell>
          <cell r="H561">
            <v>262</v>
          </cell>
          <cell r="I561">
            <v>0</v>
          </cell>
          <cell r="J561">
            <v>2537.88</v>
          </cell>
          <cell r="K561">
            <v>-2537.88</v>
          </cell>
          <cell r="L561">
            <v>0</v>
          </cell>
          <cell r="M561">
            <v>0</v>
          </cell>
          <cell r="N561">
            <v>0</v>
          </cell>
          <cell r="O561">
            <v>0</v>
          </cell>
          <cell r="P561">
            <v>0</v>
          </cell>
          <cell r="Q561">
            <v>0</v>
          </cell>
          <cell r="R561">
            <v>0</v>
          </cell>
          <cell r="S561">
            <v>0</v>
          </cell>
          <cell r="T561">
            <v>0</v>
          </cell>
        </row>
        <row r="562">
          <cell r="G562">
            <v>26</v>
          </cell>
          <cell r="H562">
            <v>262</v>
          </cell>
          <cell r="I562">
            <v>520.24</v>
          </cell>
          <cell r="J562">
            <v>0</v>
          </cell>
          <cell r="K562">
            <v>520.24</v>
          </cell>
          <cell r="L562">
            <v>0</v>
          </cell>
          <cell r="M562">
            <v>0</v>
          </cell>
          <cell r="N562">
            <v>0</v>
          </cell>
          <cell r="O562">
            <v>0</v>
          </cell>
          <cell r="P562">
            <v>0</v>
          </cell>
          <cell r="Q562">
            <v>0</v>
          </cell>
          <cell r="R562">
            <v>0</v>
          </cell>
          <cell r="S562">
            <v>0</v>
          </cell>
          <cell r="T562">
            <v>0</v>
          </cell>
        </row>
        <row r="563">
          <cell r="G563">
            <v>26</v>
          </cell>
          <cell r="H563">
            <v>262</v>
          </cell>
          <cell r="I563">
            <v>1700.37</v>
          </cell>
          <cell r="J563">
            <v>0</v>
          </cell>
          <cell r="K563">
            <v>1700.37</v>
          </cell>
          <cell r="L563">
            <v>0</v>
          </cell>
          <cell r="M563">
            <v>0</v>
          </cell>
          <cell r="N563">
            <v>0</v>
          </cell>
          <cell r="O563">
            <v>0</v>
          </cell>
          <cell r="P563">
            <v>0</v>
          </cell>
          <cell r="Q563">
            <v>0</v>
          </cell>
          <cell r="R563">
            <v>0</v>
          </cell>
          <cell r="S563">
            <v>0</v>
          </cell>
          <cell r="T563">
            <v>0</v>
          </cell>
        </row>
        <row r="564">
          <cell r="G564">
            <v>26</v>
          </cell>
          <cell r="H564">
            <v>262</v>
          </cell>
          <cell r="I564">
            <v>13.94</v>
          </cell>
          <cell r="J564">
            <v>0</v>
          </cell>
          <cell r="K564">
            <v>13.94</v>
          </cell>
          <cell r="L564">
            <v>0</v>
          </cell>
          <cell r="M564">
            <v>0</v>
          </cell>
          <cell r="N564">
            <v>0</v>
          </cell>
          <cell r="O564">
            <v>0</v>
          </cell>
          <cell r="P564">
            <v>0</v>
          </cell>
          <cell r="Q564">
            <v>0</v>
          </cell>
          <cell r="R564">
            <v>0</v>
          </cell>
          <cell r="S564">
            <v>0</v>
          </cell>
          <cell r="T564">
            <v>0</v>
          </cell>
        </row>
        <row r="565">
          <cell r="G565">
            <v>26</v>
          </cell>
          <cell r="H565">
            <v>268</v>
          </cell>
          <cell r="I565">
            <v>0</v>
          </cell>
          <cell r="J565">
            <v>0</v>
          </cell>
          <cell r="K565">
            <v>0</v>
          </cell>
          <cell r="L565">
            <v>0</v>
          </cell>
          <cell r="M565">
            <v>0</v>
          </cell>
          <cell r="N565">
            <v>0</v>
          </cell>
          <cell r="O565">
            <v>0</v>
          </cell>
          <cell r="P565">
            <v>0</v>
          </cell>
          <cell r="Q565">
            <v>0</v>
          </cell>
          <cell r="R565">
            <v>0</v>
          </cell>
          <cell r="S565">
            <v>0</v>
          </cell>
          <cell r="T565">
            <v>0</v>
          </cell>
        </row>
        <row r="566">
          <cell r="G566">
            <v>31</v>
          </cell>
          <cell r="H566">
            <v>313</v>
          </cell>
          <cell r="I566">
            <v>0</v>
          </cell>
          <cell r="J566">
            <v>0</v>
          </cell>
          <cell r="K566">
            <v>0</v>
          </cell>
          <cell r="L566">
            <v>0</v>
          </cell>
          <cell r="M566">
            <v>0</v>
          </cell>
          <cell r="N566">
            <v>0</v>
          </cell>
          <cell r="O566">
            <v>0</v>
          </cell>
          <cell r="P566">
            <v>0</v>
          </cell>
          <cell r="Q566">
            <v>0</v>
          </cell>
          <cell r="R566">
            <v>0</v>
          </cell>
          <cell r="S566">
            <v>0</v>
          </cell>
          <cell r="T566">
            <v>0</v>
          </cell>
        </row>
        <row r="567">
          <cell r="G567">
            <v>59</v>
          </cell>
          <cell r="H567">
            <v>591</v>
          </cell>
          <cell r="I567">
            <v>0</v>
          </cell>
          <cell r="J567">
            <v>7749843.5499999998</v>
          </cell>
          <cell r="K567">
            <v>-7749843.5499999998</v>
          </cell>
          <cell r="L567">
            <v>0</v>
          </cell>
          <cell r="M567">
            <v>0</v>
          </cell>
          <cell r="N567">
            <v>0</v>
          </cell>
          <cell r="O567">
            <v>0</v>
          </cell>
          <cell r="P567">
            <v>0</v>
          </cell>
          <cell r="Q567">
            <v>0</v>
          </cell>
          <cell r="R567">
            <v>0</v>
          </cell>
          <cell r="S567">
            <v>0</v>
          </cell>
          <cell r="T567">
            <v>0</v>
          </cell>
        </row>
        <row r="568">
          <cell r="G568">
            <v>62</v>
          </cell>
          <cell r="H568">
            <v>622</v>
          </cell>
          <cell r="I568">
            <v>18317.22</v>
          </cell>
          <cell r="J568">
            <v>0</v>
          </cell>
          <cell r="K568">
            <v>18317.22</v>
          </cell>
          <cell r="L568">
            <v>0</v>
          </cell>
          <cell r="M568">
            <v>0</v>
          </cell>
          <cell r="N568">
            <v>0</v>
          </cell>
          <cell r="O568">
            <v>0</v>
          </cell>
          <cell r="P568">
            <v>0</v>
          </cell>
          <cell r="Q568">
            <v>0</v>
          </cell>
          <cell r="R568">
            <v>0</v>
          </cell>
          <cell r="S568">
            <v>0</v>
          </cell>
          <cell r="T568">
            <v>0</v>
          </cell>
        </row>
        <row r="569">
          <cell r="G569">
            <v>62</v>
          </cell>
          <cell r="H569">
            <v>622</v>
          </cell>
          <cell r="I569">
            <v>1084.5</v>
          </cell>
          <cell r="J569">
            <v>0</v>
          </cell>
          <cell r="K569">
            <v>1084.5</v>
          </cell>
          <cell r="L569">
            <v>0</v>
          </cell>
          <cell r="M569">
            <v>0</v>
          </cell>
          <cell r="N569">
            <v>0</v>
          </cell>
          <cell r="O569">
            <v>0</v>
          </cell>
          <cell r="P569">
            <v>0</v>
          </cell>
          <cell r="Q569">
            <v>0</v>
          </cell>
          <cell r="R569">
            <v>0</v>
          </cell>
          <cell r="S569">
            <v>0</v>
          </cell>
          <cell r="T569">
            <v>0</v>
          </cell>
        </row>
        <row r="570">
          <cell r="G570">
            <v>68</v>
          </cell>
          <cell r="H570">
            <v>681</v>
          </cell>
          <cell r="I570">
            <v>140.61000000000001</v>
          </cell>
          <cell r="J570">
            <v>0</v>
          </cell>
          <cell r="K570">
            <v>140.61000000000001</v>
          </cell>
          <cell r="L570">
            <v>0</v>
          </cell>
          <cell r="M570">
            <v>0</v>
          </cell>
          <cell r="N570">
            <v>0</v>
          </cell>
          <cell r="O570">
            <v>0</v>
          </cell>
          <cell r="P570">
            <v>0</v>
          </cell>
          <cell r="Q570">
            <v>0</v>
          </cell>
          <cell r="R570">
            <v>0</v>
          </cell>
          <cell r="S570">
            <v>0</v>
          </cell>
          <cell r="T570">
            <v>0</v>
          </cell>
        </row>
        <row r="571">
          <cell r="G571">
            <v>78</v>
          </cell>
          <cell r="H571">
            <v>781</v>
          </cell>
          <cell r="I571">
            <v>0</v>
          </cell>
          <cell r="J571">
            <v>357.52</v>
          </cell>
          <cell r="K571">
            <v>-357.52</v>
          </cell>
          <cell r="L571">
            <v>0</v>
          </cell>
          <cell r="M571">
            <v>0</v>
          </cell>
          <cell r="N571">
            <v>0</v>
          </cell>
          <cell r="O571">
            <v>0</v>
          </cell>
          <cell r="P571">
            <v>0</v>
          </cell>
          <cell r="Q571">
            <v>0</v>
          </cell>
          <cell r="R571">
            <v>0</v>
          </cell>
          <cell r="S571">
            <v>0</v>
          </cell>
          <cell r="T571">
            <v>0</v>
          </cell>
        </row>
        <row r="572">
          <cell r="G572">
            <v>78</v>
          </cell>
          <cell r="H572">
            <v>786</v>
          </cell>
          <cell r="I572">
            <v>0</v>
          </cell>
          <cell r="J572">
            <v>250897.85</v>
          </cell>
          <cell r="K572">
            <v>-250897.85</v>
          </cell>
          <cell r="L572">
            <v>0</v>
          </cell>
          <cell r="M572">
            <v>0</v>
          </cell>
          <cell r="N572">
            <v>0</v>
          </cell>
          <cell r="O572">
            <v>0</v>
          </cell>
          <cell r="P572">
            <v>0</v>
          </cell>
          <cell r="Q572">
            <v>0</v>
          </cell>
          <cell r="R572">
            <v>0</v>
          </cell>
          <cell r="S572">
            <v>0</v>
          </cell>
          <cell r="T572">
            <v>0</v>
          </cell>
        </row>
        <row r="573">
          <cell r="G573">
            <v>79</v>
          </cell>
          <cell r="H573">
            <v>798</v>
          </cell>
          <cell r="I573">
            <v>0</v>
          </cell>
          <cell r="J573">
            <v>511811.93</v>
          </cell>
          <cell r="K573">
            <v>-511811.93</v>
          </cell>
          <cell r="L573">
            <v>0</v>
          </cell>
          <cell r="M573">
            <v>0</v>
          </cell>
          <cell r="N573">
            <v>0</v>
          </cell>
          <cell r="O573">
            <v>0</v>
          </cell>
          <cell r="P573">
            <v>0</v>
          </cell>
          <cell r="Q573">
            <v>0</v>
          </cell>
          <cell r="R573">
            <v>0</v>
          </cell>
          <cell r="S573">
            <v>0</v>
          </cell>
          <cell r="T573">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creditoagricola.pt/investor-relations-en" TargetMode="External"/><Relationship Id="rId1" Type="http://schemas.openxmlformats.org/officeDocument/2006/relationships/hyperlink" Target="mailto:investor.relations@creditoagricola.p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F408-E5EA-4E95-B42F-2FAF5E503419}">
  <sheetPr>
    <tabColor rgb="FF4FBD88"/>
  </sheetPr>
  <dimension ref="A1:G30"/>
  <sheetViews>
    <sheetView showGridLines="0" tabSelected="1" workbookViewId="0">
      <selection activeCell="I1" sqref="I1"/>
    </sheetView>
  </sheetViews>
  <sheetFormatPr defaultRowHeight="15" x14ac:dyDescent="0.25"/>
  <sheetData>
    <row r="1" spans="1:7" x14ac:dyDescent="0.25">
      <c r="A1" s="109"/>
      <c r="B1" s="109"/>
      <c r="C1" s="109"/>
      <c r="D1" s="109"/>
      <c r="E1" s="109"/>
      <c r="F1" s="109"/>
      <c r="G1" s="109"/>
    </row>
    <row r="2" spans="1:7" x14ac:dyDescent="0.25">
      <c r="A2" s="109"/>
      <c r="B2" s="109"/>
      <c r="C2" s="109"/>
      <c r="D2" s="109"/>
      <c r="E2" s="109"/>
      <c r="F2" s="109"/>
      <c r="G2" s="109"/>
    </row>
    <row r="3" spans="1:7" x14ac:dyDescent="0.25">
      <c r="A3" s="109"/>
      <c r="B3" s="109"/>
      <c r="C3" s="109"/>
      <c r="D3" s="109"/>
      <c r="E3" s="109"/>
      <c r="F3" s="109"/>
      <c r="G3" s="109"/>
    </row>
    <row r="4" spans="1:7" x14ac:dyDescent="0.25">
      <c r="A4" s="109"/>
      <c r="B4" s="109"/>
      <c r="C4" s="109"/>
      <c r="D4" s="109"/>
      <c r="E4" s="109"/>
      <c r="F4" s="109"/>
      <c r="G4" s="109"/>
    </row>
    <row r="5" spans="1:7" x14ac:dyDescent="0.25">
      <c r="A5" s="109"/>
      <c r="B5" s="109"/>
      <c r="C5" s="109"/>
      <c r="D5" s="109"/>
      <c r="E5" s="109"/>
      <c r="F5" s="109"/>
      <c r="G5" s="109"/>
    </row>
    <row r="6" spans="1:7" x14ac:dyDescent="0.25">
      <c r="A6" s="109"/>
      <c r="B6" s="109"/>
      <c r="C6" s="109"/>
      <c r="D6" s="109"/>
      <c r="E6" s="109"/>
      <c r="F6" s="109"/>
      <c r="G6" s="109"/>
    </row>
    <row r="7" spans="1:7" x14ac:dyDescent="0.25">
      <c r="A7" s="109"/>
      <c r="B7" s="109"/>
      <c r="C7" s="109"/>
      <c r="D7" s="109"/>
      <c r="E7" s="109"/>
      <c r="F7" s="109"/>
      <c r="G7" s="109"/>
    </row>
    <row r="8" spans="1:7" x14ac:dyDescent="0.25">
      <c r="A8" s="109"/>
      <c r="B8" s="109"/>
      <c r="C8" s="109"/>
      <c r="D8" s="109"/>
      <c r="E8" s="109"/>
      <c r="F8" s="109"/>
      <c r="G8" s="109"/>
    </row>
    <row r="9" spans="1:7" x14ac:dyDescent="0.25">
      <c r="A9" s="109"/>
      <c r="B9" s="109"/>
      <c r="C9" s="109"/>
      <c r="D9" s="109"/>
      <c r="E9" s="109"/>
      <c r="F9" s="109"/>
      <c r="G9" s="109"/>
    </row>
    <row r="12" spans="1:7" ht="20.25" x14ac:dyDescent="0.3">
      <c r="A12" s="133" t="s">
        <v>303</v>
      </c>
    </row>
    <row r="14" spans="1:7" ht="18" x14ac:dyDescent="0.25">
      <c r="A14" s="131" t="s">
        <v>246</v>
      </c>
    </row>
    <row r="15" spans="1:7" ht="16.5" x14ac:dyDescent="0.3">
      <c r="A15" s="110"/>
    </row>
    <row r="16" spans="1:7" ht="16.5" x14ac:dyDescent="0.3">
      <c r="A16" s="134" t="s">
        <v>247</v>
      </c>
      <c r="B16" s="132" t="s">
        <v>248</v>
      </c>
    </row>
    <row r="17" spans="1:2" ht="16.5" x14ac:dyDescent="0.3">
      <c r="A17" s="134" t="s">
        <v>250</v>
      </c>
      <c r="B17" s="132" t="s">
        <v>269</v>
      </c>
    </row>
    <row r="18" spans="1:2" ht="16.5" x14ac:dyDescent="0.3">
      <c r="A18" s="110" t="s">
        <v>249</v>
      </c>
    </row>
    <row r="19" spans="1:2" ht="16.5" x14ac:dyDescent="0.3">
      <c r="A19" s="110"/>
    </row>
    <row r="20" spans="1:2" ht="16.5" x14ac:dyDescent="0.3">
      <c r="A20" s="110"/>
    </row>
    <row r="21" spans="1:2" ht="16.5" x14ac:dyDescent="0.3">
      <c r="A21" s="110"/>
    </row>
    <row r="22" spans="1:2" ht="16.5" x14ac:dyDescent="0.3">
      <c r="A22" s="110"/>
    </row>
    <row r="23" spans="1:2" ht="16.5" x14ac:dyDescent="0.3">
      <c r="A23" s="110"/>
    </row>
    <row r="24" spans="1:2" ht="16.5" x14ac:dyDescent="0.3">
      <c r="A24" s="110"/>
    </row>
    <row r="25" spans="1:2" ht="16.5" x14ac:dyDescent="0.3">
      <c r="A25" s="110"/>
    </row>
    <row r="26" spans="1:2" ht="16.5" x14ac:dyDescent="0.3">
      <c r="A26" s="110"/>
    </row>
    <row r="27" spans="1:2" ht="16.5" x14ac:dyDescent="0.3">
      <c r="A27" s="110"/>
    </row>
    <row r="28" spans="1:2" ht="16.5" x14ac:dyDescent="0.3">
      <c r="A28" s="110"/>
    </row>
    <row r="29" spans="1:2" ht="16.5" x14ac:dyDescent="0.3">
      <c r="A29" s="110"/>
    </row>
    <row r="30" spans="1:2" ht="16.5" x14ac:dyDescent="0.3">
      <c r="A30" s="110"/>
    </row>
  </sheetData>
  <hyperlinks>
    <hyperlink ref="B16" r:id="rId1" xr:uid="{92E883DD-C84F-4E65-B809-F1FF746B2DDE}"/>
    <hyperlink ref="B17" r:id="rId2" xr:uid="{4EF5A240-7628-457B-9ADF-6ADF2999B560}"/>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F47"/>
  <sheetViews>
    <sheetView showGridLines="0" showZeros="0" topLeftCell="B21" zoomScale="80" zoomScaleNormal="80" workbookViewId="0">
      <selection activeCell="F30" sqref="F30:F32"/>
    </sheetView>
  </sheetViews>
  <sheetFormatPr defaultColWidth="9.28515625" defaultRowHeight="12.75" x14ac:dyDescent="0.25"/>
  <cols>
    <col min="1" max="1" width="5.7109375" style="1" customWidth="1"/>
    <col min="2" max="2" width="83.5703125" style="2" customWidth="1"/>
    <col min="3" max="3" width="2.7109375" style="1" customWidth="1"/>
    <col min="4" max="4" width="17.7109375" style="8" customWidth="1"/>
    <col min="5" max="5" width="13.42578125" style="1" customWidth="1"/>
    <col min="6" max="6" width="12.7109375" style="1" bestFit="1" customWidth="1"/>
    <col min="7" max="16384" width="9.28515625" style="1"/>
  </cols>
  <sheetData>
    <row r="2" spans="2:5" ht="15.75" x14ac:dyDescent="0.25">
      <c r="B2" s="72"/>
      <c r="C2" s="72"/>
      <c r="D2" s="72"/>
    </row>
    <row r="3" spans="2:5" ht="15.75" x14ac:dyDescent="0.25">
      <c r="B3" s="72" t="s">
        <v>140</v>
      </c>
      <c r="C3" s="72"/>
      <c r="D3" s="72"/>
    </row>
    <row r="4" spans="2:5" ht="15" x14ac:dyDescent="0.25">
      <c r="B4" s="221"/>
      <c r="C4" s="221"/>
      <c r="D4" s="221"/>
    </row>
    <row r="5" spans="2:5" ht="15" x14ac:dyDescent="0.25">
      <c r="B5" s="40"/>
      <c r="C5" s="40"/>
      <c r="D5" s="22"/>
    </row>
    <row r="6" spans="2:5" x14ac:dyDescent="0.25">
      <c r="D6" s="23" t="s">
        <v>12</v>
      </c>
    </row>
    <row r="7" spans="2:5" x14ac:dyDescent="0.25">
      <c r="B7" s="3"/>
      <c r="C7" s="222" t="s">
        <v>13</v>
      </c>
      <c r="D7" s="223"/>
    </row>
    <row r="8" spans="2:5" ht="21" customHeight="1" x14ac:dyDescent="0.25">
      <c r="B8" s="4" t="s">
        <v>14</v>
      </c>
      <c r="C8" s="5" t="s">
        <v>15</v>
      </c>
      <c r="D8" s="73">
        <v>116356125.12999998</v>
      </c>
    </row>
    <row r="9" spans="2:5" ht="21" customHeight="1" x14ac:dyDescent="0.25">
      <c r="B9" s="6" t="s">
        <v>16</v>
      </c>
      <c r="C9" s="7" t="s">
        <v>17</v>
      </c>
      <c r="D9" s="74">
        <v>-30469201.159999996</v>
      </c>
      <c r="E9" s="8"/>
    </row>
    <row r="10" spans="2:5" ht="21" customHeight="1" x14ac:dyDescent="0.25">
      <c r="B10" s="9" t="s">
        <v>1</v>
      </c>
      <c r="C10" s="10"/>
      <c r="D10" s="75">
        <v>85886923.969999984</v>
      </c>
      <c r="E10" s="8"/>
    </row>
    <row r="11" spans="2:5" ht="21" customHeight="1" x14ac:dyDescent="0.25">
      <c r="B11" s="9"/>
      <c r="C11" s="10"/>
      <c r="D11" s="75"/>
      <c r="E11" s="8"/>
    </row>
    <row r="12" spans="2:5" ht="21" customHeight="1" x14ac:dyDescent="0.25">
      <c r="B12" s="9" t="s">
        <v>11</v>
      </c>
      <c r="C12" s="10"/>
      <c r="D12" s="75">
        <v>12797017.520000003</v>
      </c>
      <c r="E12" s="8"/>
    </row>
    <row r="13" spans="2:5" ht="21" customHeight="1" x14ac:dyDescent="0.25">
      <c r="B13" s="9"/>
      <c r="C13" s="10"/>
      <c r="D13" s="75"/>
      <c r="E13" s="8"/>
    </row>
    <row r="14" spans="2:5" ht="21" customHeight="1" x14ac:dyDescent="0.25">
      <c r="B14" s="6" t="s">
        <v>18</v>
      </c>
      <c r="C14" s="7" t="s">
        <v>15</v>
      </c>
      <c r="D14" s="74">
        <v>14050.45</v>
      </c>
    </row>
    <row r="15" spans="2:5" ht="21" customHeight="1" x14ac:dyDescent="0.25">
      <c r="B15" s="6" t="s">
        <v>19</v>
      </c>
      <c r="C15" s="7" t="s">
        <v>15</v>
      </c>
      <c r="D15" s="74">
        <v>34865358.210000008</v>
      </c>
      <c r="E15" s="39"/>
    </row>
    <row r="16" spans="2:5" ht="21" customHeight="1" x14ac:dyDescent="0.25">
      <c r="B16" s="6" t="s">
        <v>20</v>
      </c>
      <c r="C16" s="7" t="s">
        <v>17</v>
      </c>
      <c r="D16" s="74">
        <v>-7898562.5800000019</v>
      </c>
    </row>
    <row r="17" spans="2:6" ht="21" customHeight="1" x14ac:dyDescent="0.25">
      <c r="B17" s="6" t="s">
        <v>21</v>
      </c>
      <c r="C17" s="7" t="s">
        <v>15</v>
      </c>
      <c r="D17" s="74">
        <v>-6068767.1000000201</v>
      </c>
    </row>
    <row r="18" spans="2:6" ht="21" customHeight="1" x14ac:dyDescent="0.25">
      <c r="B18" s="6" t="s">
        <v>22</v>
      </c>
      <c r="C18" s="7" t="s">
        <v>15</v>
      </c>
      <c r="D18" s="74">
        <v>8286893.8499999996</v>
      </c>
    </row>
    <row r="19" spans="2:6" ht="21" customHeight="1" x14ac:dyDescent="0.25">
      <c r="B19" s="11" t="s">
        <v>23</v>
      </c>
      <c r="C19" s="7" t="s">
        <v>15</v>
      </c>
      <c r="D19" s="76">
        <v>48212336.009999998</v>
      </c>
    </row>
    <row r="20" spans="2:6" ht="21" customHeight="1" x14ac:dyDescent="0.25">
      <c r="B20" s="6" t="s">
        <v>24</v>
      </c>
      <c r="C20" s="7" t="s">
        <v>15</v>
      </c>
      <c r="D20" s="74">
        <v>433060.43999999762</v>
      </c>
    </row>
    <row r="21" spans="2:6" ht="21" customHeight="1" x14ac:dyDescent="0.25">
      <c r="B21" s="6" t="s">
        <v>25</v>
      </c>
      <c r="C21" s="7" t="s">
        <v>15</v>
      </c>
      <c r="D21" s="74">
        <v>1028272.15</v>
      </c>
    </row>
    <row r="22" spans="2:6" ht="21" customHeight="1" x14ac:dyDescent="0.25">
      <c r="B22" s="6" t="s">
        <v>26</v>
      </c>
      <c r="C22" s="7" t="s">
        <v>15</v>
      </c>
      <c r="D22" s="74">
        <f>-11156433.11-50969822.33+65042419.11</f>
        <v>2916163.6700000018</v>
      </c>
    </row>
    <row r="23" spans="2:6" ht="21" customHeight="1" x14ac:dyDescent="0.25">
      <c r="B23" s="9" t="s">
        <v>2</v>
      </c>
      <c r="C23" s="7"/>
      <c r="D23" s="75">
        <f>+SUM(D10:D22)</f>
        <v>180472746.58999997</v>
      </c>
    </row>
    <row r="24" spans="2:6" ht="21" customHeight="1" x14ac:dyDescent="0.25">
      <c r="B24" s="6" t="s">
        <v>27</v>
      </c>
      <c r="C24" s="7" t="s">
        <v>17</v>
      </c>
      <c r="D24" s="74">
        <v>-54077033.919999987</v>
      </c>
    </row>
    <row r="25" spans="2:6" ht="21" customHeight="1" x14ac:dyDescent="0.25">
      <c r="B25" s="6" t="s">
        <v>28</v>
      </c>
      <c r="C25" s="7" t="s">
        <v>17</v>
      </c>
      <c r="D25" s="74">
        <v>-24631338.019999988</v>
      </c>
    </row>
    <row r="26" spans="2:6" ht="21" customHeight="1" x14ac:dyDescent="0.25">
      <c r="B26" s="6" t="s">
        <v>29</v>
      </c>
      <c r="C26" s="7" t="s">
        <v>17</v>
      </c>
      <c r="D26" s="74">
        <v>-8210114.4900000012</v>
      </c>
    </row>
    <row r="27" spans="2:6" ht="21" customHeight="1" x14ac:dyDescent="0.25">
      <c r="B27" s="6" t="s">
        <v>83</v>
      </c>
      <c r="C27" s="7" t="s">
        <v>17</v>
      </c>
      <c r="D27" s="74">
        <v>0</v>
      </c>
    </row>
    <row r="28" spans="2:6" ht="21" customHeight="1" x14ac:dyDescent="0.25">
      <c r="B28" s="6" t="s">
        <v>30</v>
      </c>
      <c r="C28" s="7" t="s">
        <v>17</v>
      </c>
      <c r="D28" s="74">
        <v>6682.3100000002887</v>
      </c>
      <c r="E28" s="108" t="e">
        <f>-(D28-#REF!)/1000000</f>
        <v>#REF!</v>
      </c>
    </row>
    <row r="29" spans="2:6" ht="21" customHeight="1" x14ac:dyDescent="0.25">
      <c r="B29" s="6" t="s">
        <v>31</v>
      </c>
      <c r="C29" s="7" t="s">
        <v>17</v>
      </c>
      <c r="D29" s="74">
        <f>-7997469.02000002</f>
        <v>-7997469.02000002</v>
      </c>
      <c r="E29" s="8"/>
      <c r="F29" s="8">
        <v>-6784066.690000033</v>
      </c>
    </row>
    <row r="30" spans="2:6" ht="21" customHeight="1" x14ac:dyDescent="0.25">
      <c r="B30" s="12" t="s">
        <v>32</v>
      </c>
      <c r="C30" s="7" t="s">
        <v>17</v>
      </c>
      <c r="D30" s="74">
        <v>-16768.62</v>
      </c>
      <c r="E30" s="8"/>
      <c r="F30" s="8"/>
    </row>
    <row r="31" spans="2:6" ht="21" customHeight="1" x14ac:dyDescent="0.25">
      <c r="B31" s="6" t="s">
        <v>33</v>
      </c>
      <c r="C31" s="7" t="s">
        <v>17</v>
      </c>
      <c r="D31" s="74">
        <v>1924368.08</v>
      </c>
      <c r="E31" s="8"/>
      <c r="F31" s="8"/>
    </row>
    <row r="32" spans="2:6" ht="21" customHeight="1" x14ac:dyDescent="0.25">
      <c r="B32" s="6" t="s">
        <v>34</v>
      </c>
      <c r="C32" s="7" t="s">
        <v>17</v>
      </c>
      <c r="D32" s="74">
        <v>-782165.52</v>
      </c>
      <c r="F32" s="8"/>
    </row>
    <row r="33" spans="2:5" ht="21" customHeight="1" x14ac:dyDescent="0.25">
      <c r="B33" s="6" t="s">
        <v>35</v>
      </c>
      <c r="C33" s="7" t="s">
        <v>15</v>
      </c>
      <c r="D33" s="74">
        <v>0</v>
      </c>
    </row>
    <row r="34" spans="2:5" ht="21" customHeight="1" x14ac:dyDescent="0.25">
      <c r="B34" s="6" t="s">
        <v>36</v>
      </c>
      <c r="C34" s="7" t="s">
        <v>15</v>
      </c>
      <c r="D34" s="74">
        <v>210224.11</v>
      </c>
    </row>
    <row r="35" spans="2:5" ht="21" customHeight="1" x14ac:dyDescent="0.25">
      <c r="B35" s="9" t="s">
        <v>37</v>
      </c>
      <c r="C35" s="10"/>
      <c r="D35" s="75">
        <f>+SUM(D23:D34)</f>
        <v>86899131.499999985</v>
      </c>
    </row>
    <row r="36" spans="2:5" ht="21" customHeight="1" x14ac:dyDescent="0.25">
      <c r="B36" s="6" t="s">
        <v>38</v>
      </c>
      <c r="C36" s="7" t="s">
        <v>17</v>
      </c>
      <c r="D36" s="74">
        <v>-18362923.520000003</v>
      </c>
    </row>
    <row r="37" spans="2:5" ht="21" customHeight="1" x14ac:dyDescent="0.25">
      <c r="B37" s="6" t="s">
        <v>39</v>
      </c>
      <c r="C37" s="7" t="s">
        <v>17</v>
      </c>
      <c r="D37" s="74">
        <v>3988302.8099999996</v>
      </c>
    </row>
    <row r="38" spans="2:5" ht="21" customHeight="1" x14ac:dyDescent="0.25">
      <c r="B38" s="9" t="s">
        <v>40</v>
      </c>
      <c r="C38" s="10"/>
      <c r="D38" s="75">
        <f>+SUM(D35:D37)</f>
        <v>72524510.789999992</v>
      </c>
    </row>
    <row r="39" spans="2:5" ht="21" customHeight="1" x14ac:dyDescent="0.25">
      <c r="B39" s="13" t="s">
        <v>41</v>
      </c>
      <c r="C39" s="7"/>
      <c r="D39" s="74"/>
    </row>
    <row r="40" spans="2:5" ht="21" customHeight="1" x14ac:dyDescent="0.25">
      <c r="B40" s="14" t="s">
        <v>42</v>
      </c>
      <c r="C40" s="7"/>
      <c r="D40" s="74">
        <v>40098.17</v>
      </c>
      <c r="E40" s="8"/>
    </row>
    <row r="41" spans="2:5" ht="21" customHeight="1" x14ac:dyDescent="0.25">
      <c r="B41" s="15" t="s">
        <v>43</v>
      </c>
      <c r="C41" s="16"/>
      <c r="D41" s="77">
        <f>+D38-D40</f>
        <v>72484412.61999999</v>
      </c>
      <c r="E41" s="17"/>
    </row>
    <row r="42" spans="2:5" x14ac:dyDescent="0.25">
      <c r="B42" s="12"/>
      <c r="C42" s="12"/>
      <c r="D42" s="24"/>
    </row>
    <row r="43" spans="2:5" x14ac:dyDescent="0.25">
      <c r="B43" s="1"/>
    </row>
    <row r="44" spans="2:5" x14ac:dyDescent="0.25">
      <c r="D44" s="24"/>
      <c r="E44" s="12"/>
    </row>
    <row r="45" spans="2:5" x14ac:dyDescent="0.25">
      <c r="D45" s="24"/>
      <c r="E45" s="12"/>
    </row>
    <row r="46" spans="2:5" x14ac:dyDescent="0.25">
      <c r="D46" s="24"/>
    </row>
    <row r="47" spans="2:5" x14ac:dyDescent="0.25">
      <c r="D47" s="24"/>
    </row>
  </sheetData>
  <sheetProtection formatCells="0" formatColumns="0" formatRows="0" insertColumns="0" insertRows="0" insertHyperlinks="0" deleteColumns="0" deleteRows="0" sort="0" autoFilter="0" pivotTables="0"/>
  <mergeCells count="2">
    <mergeCell ref="B4:D4"/>
    <mergeCell ref="C7:D7"/>
  </mergeCells>
  <printOptions horizontalCentered="1"/>
  <pageMargins left="0.75" right="0.75" top="0.47" bottom="0.87" header="0" footer="0"/>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124"/>
  <sheetViews>
    <sheetView showGridLines="0" showZeros="0" topLeftCell="A7" zoomScale="90" zoomScaleNormal="90" workbookViewId="0">
      <selection activeCell="F29" sqref="F29"/>
    </sheetView>
  </sheetViews>
  <sheetFormatPr defaultColWidth="9.28515625" defaultRowHeight="12.75" x14ac:dyDescent="0.25"/>
  <cols>
    <col min="1" max="1" width="5.7109375" style="20" customWidth="1"/>
    <col min="2" max="2" width="58.7109375" style="20" customWidth="1"/>
    <col min="3" max="3" width="4.7109375" style="20" customWidth="1"/>
    <col min="4" max="4" width="16.7109375" style="20" customWidth="1"/>
    <col min="5" max="5" width="6" style="20" customWidth="1"/>
    <col min="6" max="7" width="16.7109375" style="20" customWidth="1"/>
    <col min="8" max="8" width="58.7109375" style="20" customWidth="1"/>
    <col min="9" max="9" width="5.7109375" style="20" customWidth="1"/>
    <col min="10" max="10" width="16.7109375" style="20" customWidth="1"/>
    <col min="11" max="11" width="10.7109375" style="20" customWidth="1"/>
    <col min="12" max="12" width="12.5703125" style="20" customWidth="1"/>
    <col min="13" max="13" width="11.7109375" style="42" customWidth="1"/>
    <col min="14" max="14" width="10.7109375" style="42" customWidth="1"/>
    <col min="15" max="15" width="10.7109375" style="43" customWidth="1"/>
    <col min="16" max="16" width="13.42578125" style="20" customWidth="1"/>
    <col min="17" max="17" width="9.28515625" style="20"/>
    <col min="18" max="18" width="11.28515625" style="20" customWidth="1"/>
    <col min="19" max="16384" width="9.28515625" style="20"/>
  </cols>
  <sheetData>
    <row r="1" spans="2:19" x14ac:dyDescent="0.25">
      <c r="B1" s="41"/>
      <c r="C1" s="41"/>
    </row>
    <row r="2" spans="2:19" ht="23.25" customHeight="1" x14ac:dyDescent="0.25">
      <c r="B2" s="226"/>
      <c r="C2" s="226"/>
      <c r="D2" s="226"/>
      <c r="E2" s="226"/>
      <c r="F2" s="226"/>
      <c r="G2" s="226"/>
      <c r="H2" s="226"/>
      <c r="I2" s="226"/>
      <c r="J2" s="226"/>
    </row>
    <row r="3" spans="2:19" ht="20.25" customHeight="1" x14ac:dyDescent="0.25">
      <c r="B3" s="226" t="s">
        <v>115</v>
      </c>
      <c r="C3" s="226"/>
      <c r="D3" s="226"/>
      <c r="E3" s="226"/>
      <c r="F3" s="226"/>
      <c r="G3" s="226"/>
      <c r="H3" s="226"/>
      <c r="I3" s="226"/>
      <c r="J3" s="226"/>
    </row>
    <row r="4" spans="2:19" ht="20.25" customHeight="1" x14ac:dyDescent="0.25">
      <c r="B4" s="227"/>
      <c r="C4" s="227"/>
      <c r="D4" s="227"/>
      <c r="E4" s="227"/>
      <c r="F4" s="227"/>
      <c r="G4" s="227"/>
      <c r="H4" s="227"/>
      <c r="I4" s="227"/>
      <c r="J4" s="227"/>
    </row>
    <row r="5" spans="2:19" x14ac:dyDescent="0.25">
      <c r="J5" s="21" t="s">
        <v>12</v>
      </c>
      <c r="M5" s="20"/>
    </row>
    <row r="6" spans="2:19" ht="38.25" customHeight="1" x14ac:dyDescent="0.25">
      <c r="B6" s="228"/>
      <c r="C6" s="230" t="s">
        <v>44</v>
      </c>
      <c r="D6" s="231"/>
      <c r="E6" s="230" t="s">
        <v>45</v>
      </c>
      <c r="F6" s="231"/>
      <c r="G6" s="44" t="s">
        <v>46</v>
      </c>
      <c r="H6" s="228"/>
      <c r="I6" s="230"/>
      <c r="J6" s="231"/>
      <c r="M6" s="20"/>
    </row>
    <row r="7" spans="2:19" x14ac:dyDescent="0.25">
      <c r="B7" s="229"/>
      <c r="C7" s="224">
        <v>1</v>
      </c>
      <c r="D7" s="225"/>
      <c r="E7" s="224">
        <v>2</v>
      </c>
      <c r="F7" s="225"/>
      <c r="G7" s="45" t="s">
        <v>47</v>
      </c>
      <c r="H7" s="229"/>
      <c r="I7" s="224"/>
      <c r="J7" s="225"/>
      <c r="M7" s="20"/>
    </row>
    <row r="8" spans="2:19" ht="15" x14ac:dyDescent="0.25">
      <c r="B8" s="46" t="s">
        <v>48</v>
      </c>
      <c r="C8" s="33"/>
      <c r="D8" s="47"/>
      <c r="E8" s="48"/>
      <c r="F8" s="49"/>
      <c r="G8" s="50"/>
      <c r="H8" s="51" t="s">
        <v>49</v>
      </c>
      <c r="I8" s="33"/>
      <c r="J8" s="49"/>
      <c r="M8" s="20"/>
    </row>
    <row r="9" spans="2:19" ht="21" customHeight="1" x14ac:dyDescent="0.25">
      <c r="B9" s="14" t="s">
        <v>50</v>
      </c>
      <c r="C9" s="34"/>
      <c r="D9" s="25">
        <v>4329502625.1400003</v>
      </c>
      <c r="E9" s="52"/>
      <c r="F9" s="25">
        <v>0</v>
      </c>
      <c r="G9" s="25">
        <v>4329502625.1400003</v>
      </c>
      <c r="H9" s="11" t="s">
        <v>51</v>
      </c>
      <c r="I9" s="34"/>
      <c r="J9" s="25">
        <v>3007133000.2800002</v>
      </c>
      <c r="M9" s="20"/>
    </row>
    <row r="10" spans="2:19" ht="21" customHeight="1" x14ac:dyDescent="0.25">
      <c r="B10" s="14" t="s">
        <v>52</v>
      </c>
      <c r="C10" s="34"/>
      <c r="D10" s="25">
        <v>49092411.430000007</v>
      </c>
      <c r="E10" s="52"/>
      <c r="F10" s="25">
        <v>0</v>
      </c>
      <c r="G10" s="25">
        <v>49092411.430000007</v>
      </c>
      <c r="H10" s="11" t="s">
        <v>53</v>
      </c>
      <c r="I10" s="34"/>
      <c r="J10" s="25">
        <v>368975.62</v>
      </c>
      <c r="M10" s="20"/>
    </row>
    <row r="11" spans="2:19" ht="21" customHeight="1" x14ac:dyDescent="0.25">
      <c r="B11" s="14" t="s">
        <v>54</v>
      </c>
      <c r="C11" s="34"/>
      <c r="D11" s="25">
        <v>75997506.840000004</v>
      </c>
      <c r="E11" s="52"/>
      <c r="F11" s="25">
        <v>0</v>
      </c>
      <c r="G11" s="25">
        <v>75997506.840000004</v>
      </c>
      <c r="H11" s="11" t="s">
        <v>55</v>
      </c>
      <c r="I11" s="34"/>
      <c r="J11" s="25">
        <v>231030457.13999999</v>
      </c>
      <c r="M11" s="20"/>
    </row>
    <row r="12" spans="2:19" ht="21" customHeight="1" x14ac:dyDescent="0.25">
      <c r="B12" s="14" t="s">
        <v>56</v>
      </c>
      <c r="C12" s="34"/>
      <c r="D12" s="25">
        <v>1194778200.6799998</v>
      </c>
      <c r="E12" s="52"/>
      <c r="F12" s="25">
        <v>0</v>
      </c>
      <c r="G12" s="25">
        <v>1194778200.6799998</v>
      </c>
      <c r="H12" s="11" t="s">
        <v>57</v>
      </c>
      <c r="I12" s="34"/>
      <c r="J12" s="25">
        <v>17452524505.109993</v>
      </c>
      <c r="M12" s="20"/>
    </row>
    <row r="13" spans="2:19" ht="21" customHeight="1" x14ac:dyDescent="0.25">
      <c r="B13" s="14" t="s">
        <v>58</v>
      </c>
      <c r="C13" s="34"/>
      <c r="D13" s="25">
        <v>1408108.75</v>
      </c>
      <c r="E13" s="52"/>
      <c r="F13" s="25">
        <v>-17056.16</v>
      </c>
      <c r="G13" s="25">
        <v>1391052.59</v>
      </c>
      <c r="H13" s="11" t="s">
        <v>59</v>
      </c>
      <c r="I13" s="34"/>
      <c r="J13" s="25">
        <v>0</v>
      </c>
      <c r="L13" s="53"/>
      <c r="M13" s="53"/>
      <c r="N13" s="54"/>
    </row>
    <row r="14" spans="2:19" ht="21" customHeight="1" x14ac:dyDescent="0.25">
      <c r="B14" s="14" t="s">
        <v>0</v>
      </c>
      <c r="C14" s="34"/>
      <c r="D14" s="25">
        <v>11353770993.679996</v>
      </c>
      <c r="E14" s="52"/>
      <c r="F14" s="25">
        <v>-388291141.58000016</v>
      </c>
      <c r="G14" s="25">
        <v>10965479852.099997</v>
      </c>
      <c r="H14" s="11" t="s">
        <v>60</v>
      </c>
      <c r="I14" s="34"/>
      <c r="J14" s="25">
        <v>0</v>
      </c>
      <c r="L14" s="21"/>
      <c r="M14" s="21"/>
      <c r="N14" s="19"/>
    </row>
    <row r="15" spans="2:19" ht="21" customHeight="1" x14ac:dyDescent="0.25">
      <c r="B15" s="14" t="s">
        <v>61</v>
      </c>
      <c r="C15" s="34"/>
      <c r="D15" s="25">
        <v>5818748601.75</v>
      </c>
      <c r="E15" s="52"/>
      <c r="F15" s="25">
        <v>-3885119.41</v>
      </c>
      <c r="G15" s="25">
        <v>5814863482.3400002</v>
      </c>
      <c r="H15" s="11" t="s">
        <v>62</v>
      </c>
      <c r="I15" s="34"/>
      <c r="J15" s="25">
        <v>204508236.94</v>
      </c>
      <c r="K15" s="21"/>
      <c r="L15" s="18"/>
      <c r="M15" s="19"/>
      <c r="N15" s="19"/>
      <c r="O15" s="55"/>
      <c r="Q15" s="18"/>
      <c r="R15" s="18"/>
      <c r="S15" s="18"/>
    </row>
    <row r="16" spans="2:19" ht="21" customHeight="1" x14ac:dyDescent="0.25">
      <c r="B16" s="14" t="s">
        <v>63</v>
      </c>
      <c r="C16" s="34"/>
      <c r="D16" s="25">
        <v>0</v>
      </c>
      <c r="E16" s="52"/>
      <c r="F16" s="25">
        <v>0</v>
      </c>
      <c r="G16" s="25">
        <v>0</v>
      </c>
      <c r="H16" s="11" t="s">
        <v>116</v>
      </c>
      <c r="I16" s="34"/>
      <c r="J16" s="25">
        <v>684037177.08000004</v>
      </c>
      <c r="K16" s="21"/>
      <c r="L16" s="18"/>
      <c r="M16" s="18"/>
      <c r="N16" s="19"/>
    </row>
    <row r="17" spans="2:22" ht="21" customHeight="1" x14ac:dyDescent="0.25">
      <c r="B17" s="14" t="s">
        <v>62</v>
      </c>
      <c r="C17" s="34"/>
      <c r="D17" s="25">
        <v>199446681.58000001</v>
      </c>
      <c r="E17" s="52"/>
      <c r="F17" s="25">
        <v>0</v>
      </c>
      <c r="G17" s="25">
        <v>199446681.58000001</v>
      </c>
      <c r="H17" s="11" t="s">
        <v>5</v>
      </c>
      <c r="I17" s="34"/>
      <c r="J17" s="25">
        <f>723057544.28-J16</f>
        <v>39020367.199999928</v>
      </c>
      <c r="K17" s="21"/>
      <c r="L17" s="18"/>
      <c r="M17" s="19"/>
      <c r="N17" s="19"/>
      <c r="O17" s="19"/>
    </row>
    <row r="18" spans="2:22" ht="21" customHeight="1" x14ac:dyDescent="0.25">
      <c r="B18" s="14" t="s">
        <v>64</v>
      </c>
      <c r="C18" s="34"/>
      <c r="D18" s="25">
        <v>509295652.56999993</v>
      </c>
      <c r="E18" s="52"/>
      <c r="F18" s="25">
        <v>-153045735.46000001</v>
      </c>
      <c r="G18" s="25">
        <v>356249917.1099999</v>
      </c>
      <c r="H18" s="11" t="s">
        <v>6</v>
      </c>
      <c r="I18" s="34"/>
      <c r="J18" s="25">
        <v>13387932.07</v>
      </c>
      <c r="K18" s="21"/>
      <c r="L18" s="18"/>
      <c r="M18" s="19"/>
      <c r="N18" s="19"/>
      <c r="O18" s="19"/>
    </row>
    <row r="19" spans="2:22" ht="21" customHeight="1" x14ac:dyDescent="0.25">
      <c r="B19" s="14" t="s">
        <v>65</v>
      </c>
      <c r="C19" s="34"/>
      <c r="D19" s="25">
        <v>45047650</v>
      </c>
      <c r="E19" s="52"/>
      <c r="F19" s="25">
        <v>0</v>
      </c>
      <c r="G19" s="25">
        <v>45047650</v>
      </c>
      <c r="H19" s="11" t="s">
        <v>7</v>
      </c>
      <c r="I19" s="34"/>
      <c r="J19" s="25">
        <v>4199466.8499999996</v>
      </c>
      <c r="K19" s="21"/>
      <c r="L19" s="18"/>
      <c r="M19" s="19"/>
      <c r="N19" s="19"/>
      <c r="O19" s="19"/>
    </row>
    <row r="20" spans="2:22" ht="21" customHeight="1" x14ac:dyDescent="0.25">
      <c r="B20" s="14" t="s">
        <v>66</v>
      </c>
      <c r="C20" s="34"/>
      <c r="D20" s="25">
        <v>581735500.42999995</v>
      </c>
      <c r="E20" s="52"/>
      <c r="F20" s="25">
        <v>-328933917.29000002</v>
      </c>
      <c r="G20" s="25">
        <v>252801583.13999993</v>
      </c>
      <c r="H20" s="11" t="s">
        <v>67</v>
      </c>
      <c r="I20" s="34"/>
      <c r="J20" s="25">
        <v>761930</v>
      </c>
      <c r="K20" s="21"/>
      <c r="L20" s="18"/>
      <c r="M20" s="19"/>
      <c r="N20" s="19"/>
      <c r="O20" s="19"/>
    </row>
    <row r="21" spans="2:22" ht="21" customHeight="1" x14ac:dyDescent="0.25">
      <c r="B21" s="14" t="s">
        <v>3</v>
      </c>
      <c r="C21" s="34"/>
      <c r="D21" s="25">
        <v>299871747.41999996</v>
      </c>
      <c r="E21" s="52"/>
      <c r="F21" s="25">
        <v>-205966331.13</v>
      </c>
      <c r="G21" s="25">
        <v>93905416.289999962</v>
      </c>
      <c r="H21" s="11" t="s">
        <v>68</v>
      </c>
      <c r="I21" s="34"/>
      <c r="J21" s="25">
        <v>9027220.3699999992</v>
      </c>
      <c r="M21" s="19"/>
      <c r="N21" s="19"/>
      <c r="O21" s="19"/>
    </row>
    <row r="22" spans="2:22" ht="21" customHeight="1" x14ac:dyDescent="0.25">
      <c r="B22" s="14" t="s">
        <v>69</v>
      </c>
      <c r="C22" s="34"/>
      <c r="D22" s="25">
        <v>2058638.54</v>
      </c>
      <c r="E22" s="52"/>
      <c r="F22" s="25">
        <v>0</v>
      </c>
      <c r="G22" s="25">
        <v>2058638.54</v>
      </c>
      <c r="H22" s="11" t="s">
        <v>70</v>
      </c>
      <c r="I22" s="34"/>
      <c r="J22" s="25">
        <v>294066665.94999993</v>
      </c>
      <c r="M22" s="21"/>
      <c r="N22" s="21"/>
      <c r="O22" s="19"/>
      <c r="P22" s="53"/>
    </row>
    <row r="23" spans="2:22" ht="21" customHeight="1" x14ac:dyDescent="0.25">
      <c r="B23" s="14" t="s">
        <v>4</v>
      </c>
      <c r="C23" s="34"/>
      <c r="D23" s="25">
        <v>4423206.05</v>
      </c>
      <c r="E23" s="52"/>
      <c r="F23" s="25">
        <v>0</v>
      </c>
      <c r="G23" s="25">
        <v>4423206.05</v>
      </c>
      <c r="H23" s="56" t="s">
        <v>71</v>
      </c>
      <c r="I23" s="34"/>
      <c r="J23" s="57">
        <v>21940065934.609989</v>
      </c>
      <c r="M23" s="20"/>
    </row>
    <row r="24" spans="2:22" ht="21" customHeight="1" x14ac:dyDescent="0.25">
      <c r="B24" s="14" t="s">
        <v>72</v>
      </c>
      <c r="C24" s="34"/>
      <c r="D24" s="25">
        <v>85127166.370000005</v>
      </c>
      <c r="E24" s="52"/>
      <c r="F24" s="25">
        <v>0</v>
      </c>
      <c r="G24" s="25">
        <v>85127166.370000005</v>
      </c>
      <c r="H24" s="58" t="s">
        <v>8</v>
      </c>
      <c r="I24" s="34"/>
      <c r="J24" s="25"/>
      <c r="M24" s="20"/>
    </row>
    <row r="25" spans="2:22" ht="21" customHeight="1" x14ac:dyDescent="0.25">
      <c r="B25" s="14" t="s">
        <v>10</v>
      </c>
      <c r="C25" s="34"/>
      <c r="D25" s="25">
        <v>459291036.54999995</v>
      </c>
      <c r="E25" s="52"/>
      <c r="F25" s="25">
        <v>-35532862.759999998</v>
      </c>
      <c r="G25" s="25">
        <v>423758173.78999996</v>
      </c>
      <c r="H25" s="11" t="s">
        <v>8</v>
      </c>
      <c r="I25" s="34"/>
      <c r="J25" s="25">
        <v>1366210216.7</v>
      </c>
      <c r="M25" s="20"/>
    </row>
    <row r="26" spans="2:22" ht="21" customHeight="1" x14ac:dyDescent="0.25">
      <c r="B26" s="59"/>
      <c r="C26" s="35"/>
      <c r="D26" s="25"/>
      <c r="E26" s="60"/>
      <c r="F26" s="25"/>
      <c r="G26" s="25"/>
      <c r="H26" s="11" t="s">
        <v>73</v>
      </c>
      <c r="I26" s="35"/>
      <c r="J26" s="25">
        <v>0</v>
      </c>
      <c r="K26" s="41"/>
      <c r="M26" s="20"/>
      <c r="N26" s="61"/>
      <c r="O26" s="41"/>
      <c r="P26" s="41"/>
      <c r="Q26" s="41"/>
      <c r="R26" s="41"/>
      <c r="S26" s="41"/>
      <c r="T26" s="41"/>
      <c r="U26" s="41"/>
      <c r="V26" s="41"/>
    </row>
    <row r="27" spans="2:22" s="41" customFormat="1" ht="21" customHeight="1" x14ac:dyDescent="0.25">
      <c r="B27" s="59"/>
      <c r="C27" s="35"/>
      <c r="D27" s="25"/>
      <c r="E27" s="60"/>
      <c r="F27" s="25"/>
      <c r="G27" s="25"/>
      <c r="H27" s="11" t="s">
        <v>74</v>
      </c>
      <c r="I27" s="35"/>
      <c r="J27" s="25">
        <v>0</v>
      </c>
      <c r="K27" s="20"/>
      <c r="L27" s="20"/>
      <c r="M27" s="20"/>
      <c r="N27" s="42"/>
      <c r="O27" s="43"/>
      <c r="P27" s="20"/>
      <c r="Q27" s="20"/>
      <c r="R27" s="20"/>
      <c r="S27" s="20"/>
      <c r="T27" s="20"/>
      <c r="U27" s="20"/>
      <c r="V27" s="20"/>
    </row>
    <row r="28" spans="2:22" ht="21" customHeight="1" x14ac:dyDescent="0.25">
      <c r="B28" s="59"/>
      <c r="C28" s="35"/>
      <c r="D28" s="25"/>
      <c r="E28" s="60"/>
      <c r="F28" s="25"/>
      <c r="G28" s="25"/>
      <c r="H28" s="11" t="s">
        <v>75</v>
      </c>
      <c r="I28" s="35"/>
      <c r="J28" s="25">
        <v>0</v>
      </c>
      <c r="M28" s="20"/>
    </row>
    <row r="29" spans="2:22" ht="21" customHeight="1" x14ac:dyDescent="0.25">
      <c r="B29" s="59"/>
      <c r="C29" s="35"/>
      <c r="D29" s="25"/>
      <c r="E29" s="60"/>
      <c r="F29" s="25"/>
      <c r="G29" s="25"/>
      <c r="H29" s="11" t="s">
        <v>76</v>
      </c>
      <c r="I29" s="35"/>
      <c r="J29" s="25">
        <v>6224944.6700000009</v>
      </c>
      <c r="M29" s="20"/>
    </row>
    <row r="30" spans="2:22" ht="21" customHeight="1" x14ac:dyDescent="0.25">
      <c r="B30" s="59"/>
      <c r="C30" s="35"/>
      <c r="D30" s="25"/>
      <c r="E30" s="62"/>
      <c r="F30" s="25"/>
      <c r="G30" s="25"/>
      <c r="H30" s="11" t="s">
        <v>9</v>
      </c>
      <c r="I30" s="35"/>
      <c r="J30" s="25">
        <v>-18005308.640000001</v>
      </c>
      <c r="M30" s="20"/>
    </row>
    <row r="31" spans="2:22" ht="21" customHeight="1" x14ac:dyDescent="0.25">
      <c r="B31" s="59"/>
      <c r="C31" s="35"/>
      <c r="D31" s="25"/>
      <c r="E31" s="62"/>
      <c r="F31" s="25"/>
      <c r="G31" s="25"/>
      <c r="H31" s="11" t="s">
        <v>77</v>
      </c>
      <c r="I31" s="35"/>
      <c r="J31" s="25">
        <v>525136561.96999991</v>
      </c>
      <c r="M31" s="20"/>
    </row>
    <row r="32" spans="2:22" ht="21" customHeight="1" x14ac:dyDescent="0.25">
      <c r="B32" s="59"/>
      <c r="C32" s="35"/>
      <c r="D32" s="25"/>
      <c r="E32" s="60"/>
      <c r="F32" s="25"/>
      <c r="G32" s="25"/>
      <c r="H32" s="11" t="s">
        <v>78</v>
      </c>
      <c r="I32" s="35"/>
      <c r="J32" s="25">
        <v>72484412.620013371</v>
      </c>
      <c r="K32" s="63"/>
      <c r="M32" s="20"/>
    </row>
    <row r="33" spans="2:15" ht="21" customHeight="1" x14ac:dyDescent="0.25">
      <c r="B33" s="59"/>
      <c r="C33" s="35"/>
      <c r="D33" s="25"/>
      <c r="E33" s="60"/>
      <c r="F33" s="25"/>
      <c r="G33" s="25"/>
      <c r="H33" s="11" t="s">
        <v>79</v>
      </c>
      <c r="I33" s="35"/>
      <c r="J33" s="25">
        <v>0</v>
      </c>
      <c r="K33" s="64"/>
      <c r="M33" s="20"/>
    </row>
    <row r="34" spans="2:15" ht="21" customHeight="1" x14ac:dyDescent="0.25">
      <c r="B34" s="59"/>
      <c r="C34" s="35"/>
      <c r="D34" s="25"/>
      <c r="E34" s="60"/>
      <c r="F34" s="25"/>
      <c r="G34" s="25"/>
      <c r="H34" s="11" t="s">
        <v>42</v>
      </c>
      <c r="I34" s="35"/>
      <c r="J34" s="25">
        <v>1806802.06</v>
      </c>
      <c r="L34" s="64"/>
      <c r="M34" s="20"/>
    </row>
    <row r="35" spans="2:15" ht="21" customHeight="1" x14ac:dyDescent="0.25">
      <c r="B35" s="59"/>
      <c r="C35" s="35"/>
      <c r="D35" s="25"/>
      <c r="E35" s="60"/>
      <c r="F35" s="25"/>
      <c r="G35" s="25"/>
      <c r="H35" s="56" t="s">
        <v>80</v>
      </c>
      <c r="I35" s="35"/>
      <c r="J35" s="57">
        <v>1953857629.3800132</v>
      </c>
      <c r="M35" s="20"/>
    </row>
    <row r="36" spans="2:15" ht="21" customHeight="1" x14ac:dyDescent="0.25">
      <c r="B36" s="59"/>
      <c r="C36" s="35"/>
      <c r="D36" s="65"/>
      <c r="E36" s="35"/>
      <c r="F36" s="65"/>
      <c r="G36" s="65"/>
      <c r="H36" s="66"/>
      <c r="I36" s="35"/>
      <c r="J36" s="65"/>
    </row>
    <row r="37" spans="2:15" ht="21" customHeight="1" x14ac:dyDescent="0.25">
      <c r="B37" s="67" t="s">
        <v>81</v>
      </c>
      <c r="C37" s="36"/>
      <c r="D37" s="68">
        <v>25009595727.779995</v>
      </c>
      <c r="E37" s="36"/>
      <c r="F37" s="69">
        <v>-1115672163.7900002</v>
      </c>
      <c r="G37" s="70">
        <v>23893923563.989998</v>
      </c>
      <c r="H37" s="67" t="s">
        <v>82</v>
      </c>
      <c r="I37" s="36"/>
      <c r="J37" s="69">
        <v>23893923563.990002</v>
      </c>
      <c r="K37" s="63"/>
    </row>
    <row r="38" spans="2:15" ht="18" customHeight="1" x14ac:dyDescent="0.25">
      <c r="D38" s="64"/>
      <c r="J38" s="64"/>
    </row>
    <row r="39" spans="2:15" x14ac:dyDescent="0.25">
      <c r="D39" s="64"/>
      <c r="J39" s="64"/>
      <c r="M39" s="42" t="s">
        <v>117</v>
      </c>
      <c r="N39" s="42" t="s">
        <v>15</v>
      </c>
      <c r="O39" s="43">
        <v>10</v>
      </c>
    </row>
    <row r="40" spans="2:15" x14ac:dyDescent="0.25">
      <c r="M40" s="42" t="s">
        <v>118</v>
      </c>
      <c r="N40" s="42" t="s">
        <v>15</v>
      </c>
      <c r="O40" s="43">
        <v>33113</v>
      </c>
    </row>
    <row r="41" spans="2:15" x14ac:dyDescent="0.25">
      <c r="M41" s="42" t="s">
        <v>118</v>
      </c>
      <c r="N41" s="42" t="s">
        <v>15</v>
      </c>
      <c r="O41" s="43">
        <v>3414</v>
      </c>
    </row>
    <row r="42" spans="2:15" x14ac:dyDescent="0.25">
      <c r="M42" s="42" t="s">
        <v>118</v>
      </c>
      <c r="N42" s="42" t="s">
        <v>15</v>
      </c>
      <c r="O42" s="43">
        <v>42</v>
      </c>
    </row>
    <row r="43" spans="2:15" x14ac:dyDescent="0.25">
      <c r="M43" s="42" t="s">
        <v>118</v>
      </c>
      <c r="N43" s="42" t="s">
        <v>15</v>
      </c>
      <c r="O43" s="43">
        <v>5204</v>
      </c>
    </row>
    <row r="44" spans="2:15" x14ac:dyDescent="0.25">
      <c r="M44" s="42" t="s">
        <v>118</v>
      </c>
      <c r="N44" s="42" t="s">
        <v>15</v>
      </c>
      <c r="O44" s="43">
        <v>52113</v>
      </c>
    </row>
    <row r="45" spans="2:15" x14ac:dyDescent="0.25">
      <c r="M45" s="42" t="s">
        <v>118</v>
      </c>
      <c r="N45" s="42" t="s">
        <v>15</v>
      </c>
      <c r="O45" s="43">
        <v>5312</v>
      </c>
    </row>
    <row r="47" spans="2:15" x14ac:dyDescent="0.25">
      <c r="M47" s="42" t="s">
        <v>119</v>
      </c>
      <c r="N47" s="42" t="s">
        <v>15</v>
      </c>
      <c r="O47" s="43">
        <v>33114</v>
      </c>
    </row>
    <row r="48" spans="2:15" x14ac:dyDescent="0.25">
      <c r="M48" s="42" t="s">
        <v>119</v>
      </c>
      <c r="N48" s="42" t="s">
        <v>15</v>
      </c>
      <c r="O48" s="43">
        <v>3415</v>
      </c>
    </row>
    <row r="49" spans="13:15" x14ac:dyDescent="0.25">
      <c r="M49" s="42" t="s">
        <v>119</v>
      </c>
      <c r="N49" s="42" t="s">
        <v>15</v>
      </c>
      <c r="O49" s="43">
        <v>46</v>
      </c>
    </row>
    <row r="50" spans="13:15" x14ac:dyDescent="0.25">
      <c r="M50" s="42" t="s">
        <v>119</v>
      </c>
      <c r="N50" s="42" t="s">
        <v>15</v>
      </c>
      <c r="O50" s="43">
        <v>5205</v>
      </c>
    </row>
    <row r="51" spans="13:15" x14ac:dyDescent="0.25">
      <c r="M51" s="42" t="s">
        <v>119</v>
      </c>
      <c r="N51" s="42" t="s">
        <v>15</v>
      </c>
      <c r="O51" s="43">
        <v>52114</v>
      </c>
    </row>
    <row r="52" spans="13:15" x14ac:dyDescent="0.25">
      <c r="M52" s="42" t="s">
        <v>119</v>
      </c>
      <c r="N52" s="42" t="s">
        <v>15</v>
      </c>
      <c r="O52" s="43">
        <v>5313</v>
      </c>
    </row>
    <row r="54" spans="13:15" x14ac:dyDescent="0.25">
      <c r="M54" s="42" t="s">
        <v>120</v>
      </c>
      <c r="N54" s="42" t="s">
        <v>15</v>
      </c>
      <c r="O54" s="43">
        <v>44</v>
      </c>
    </row>
    <row r="56" spans="13:15" x14ac:dyDescent="0.25">
      <c r="M56" s="42" t="s">
        <v>121</v>
      </c>
      <c r="N56" s="42" t="s">
        <v>15</v>
      </c>
      <c r="O56" s="43">
        <v>45</v>
      </c>
    </row>
    <row r="58" spans="13:15" x14ac:dyDescent="0.25">
      <c r="M58" s="42" t="s">
        <v>122</v>
      </c>
      <c r="N58" s="42" t="s">
        <v>15</v>
      </c>
      <c r="O58" s="43">
        <v>47</v>
      </c>
    </row>
    <row r="60" spans="13:15" x14ac:dyDescent="0.25">
      <c r="M60" s="42" t="s">
        <v>123</v>
      </c>
      <c r="N60" s="42" t="s">
        <v>15</v>
      </c>
      <c r="O60" s="43">
        <v>490</v>
      </c>
    </row>
    <row r="62" spans="13:15" x14ac:dyDescent="0.25">
      <c r="M62" s="42" t="s">
        <v>124</v>
      </c>
      <c r="N62" s="42" t="s">
        <v>15</v>
      </c>
      <c r="O62" s="43">
        <v>491</v>
      </c>
    </row>
    <row r="64" spans="13:15" x14ac:dyDescent="0.25">
      <c r="M64" s="42" t="s">
        <v>125</v>
      </c>
      <c r="N64" s="42" t="s">
        <v>15</v>
      </c>
      <c r="O64" s="43">
        <v>33115</v>
      </c>
    </row>
    <row r="65" spans="13:15" x14ac:dyDescent="0.25">
      <c r="M65" s="42" t="s">
        <v>125</v>
      </c>
      <c r="N65" s="42" t="s">
        <v>15</v>
      </c>
      <c r="O65" s="43">
        <v>34160</v>
      </c>
    </row>
    <row r="66" spans="13:15" x14ac:dyDescent="0.25">
      <c r="M66" s="42" t="s">
        <v>125</v>
      </c>
      <c r="N66" s="42" t="s">
        <v>15</v>
      </c>
      <c r="O66" s="43">
        <v>481</v>
      </c>
    </row>
    <row r="67" spans="13:15" x14ac:dyDescent="0.25">
      <c r="M67" s="42" t="s">
        <v>125</v>
      </c>
      <c r="N67" s="42" t="s">
        <v>15</v>
      </c>
      <c r="O67" s="43">
        <v>4890</v>
      </c>
    </row>
    <row r="68" spans="13:15" x14ac:dyDescent="0.25">
      <c r="M68" s="42" t="s">
        <v>125</v>
      </c>
      <c r="N68" s="42" t="s">
        <v>15</v>
      </c>
      <c r="O68" s="43">
        <v>52061</v>
      </c>
    </row>
    <row r="69" spans="13:15" x14ac:dyDescent="0.25">
      <c r="M69" s="42" t="s">
        <v>125</v>
      </c>
      <c r="N69" s="42" t="s">
        <v>15</v>
      </c>
      <c r="O69" s="43">
        <v>52115</v>
      </c>
    </row>
    <row r="70" spans="13:15" x14ac:dyDescent="0.25">
      <c r="M70" s="42" t="s">
        <v>125</v>
      </c>
      <c r="N70" s="42" t="s">
        <v>15</v>
      </c>
      <c r="O70" s="43">
        <v>53141</v>
      </c>
    </row>
    <row r="72" spans="13:15" x14ac:dyDescent="0.25">
      <c r="M72" s="42" t="s">
        <v>126</v>
      </c>
      <c r="N72" s="42" t="s">
        <v>15</v>
      </c>
      <c r="O72" s="43">
        <v>33116</v>
      </c>
    </row>
    <row r="73" spans="13:15" x14ac:dyDescent="0.25">
      <c r="M73" s="42" t="s">
        <v>126</v>
      </c>
      <c r="N73" s="42" t="s">
        <v>15</v>
      </c>
      <c r="O73" s="43">
        <v>34168</v>
      </c>
    </row>
    <row r="74" spans="13:15" x14ac:dyDescent="0.25">
      <c r="M74" s="42" t="s">
        <v>126</v>
      </c>
      <c r="N74" s="42" t="s">
        <v>15</v>
      </c>
      <c r="O74" s="43">
        <v>480</v>
      </c>
    </row>
    <row r="75" spans="13:15" x14ac:dyDescent="0.25">
      <c r="M75" s="42" t="s">
        <v>126</v>
      </c>
      <c r="N75" s="42" t="s">
        <v>15</v>
      </c>
      <c r="O75" s="43">
        <v>488</v>
      </c>
    </row>
    <row r="76" spans="13:15" x14ac:dyDescent="0.25">
      <c r="M76" s="42" t="s">
        <v>126</v>
      </c>
      <c r="N76" s="42" t="s">
        <v>15</v>
      </c>
      <c r="O76" s="43">
        <v>4898</v>
      </c>
    </row>
    <row r="77" spans="13:15" x14ac:dyDescent="0.25">
      <c r="M77" s="42" t="s">
        <v>126</v>
      </c>
      <c r="N77" s="42" t="s">
        <v>15</v>
      </c>
      <c r="O77" s="43">
        <v>52060</v>
      </c>
    </row>
    <row r="78" spans="13:15" x14ac:dyDescent="0.25">
      <c r="M78" s="42" t="s">
        <v>126</v>
      </c>
      <c r="N78" s="42" t="s">
        <v>15</v>
      </c>
      <c r="O78" s="43">
        <v>52068</v>
      </c>
    </row>
    <row r="79" spans="13:15" x14ac:dyDescent="0.25">
      <c r="M79" s="42" t="s">
        <v>126</v>
      </c>
      <c r="N79" s="42" t="s">
        <v>15</v>
      </c>
      <c r="O79" s="43">
        <v>52116</v>
      </c>
    </row>
    <row r="80" spans="13:15" x14ac:dyDescent="0.25">
      <c r="M80" s="42" t="s">
        <v>126</v>
      </c>
      <c r="N80" s="42" t="s">
        <v>15</v>
      </c>
      <c r="O80" s="43">
        <v>53140</v>
      </c>
    </row>
    <row r="81" spans="13:15" x14ac:dyDescent="0.25">
      <c r="M81" s="42" t="s">
        <v>126</v>
      </c>
      <c r="N81" s="42" t="s">
        <v>15</v>
      </c>
      <c r="O81" s="43">
        <v>53148</v>
      </c>
    </row>
    <row r="82" spans="13:15" x14ac:dyDescent="0.25">
      <c r="M82" s="20"/>
      <c r="N82" s="20"/>
      <c r="O82" s="20"/>
    </row>
    <row r="83" spans="13:15" x14ac:dyDescent="0.25">
      <c r="M83" s="42" t="s">
        <v>127</v>
      </c>
      <c r="N83" s="42" t="s">
        <v>15</v>
      </c>
      <c r="O83" s="43">
        <v>33118</v>
      </c>
    </row>
    <row r="84" spans="13:15" x14ac:dyDescent="0.25">
      <c r="M84" s="42" t="s">
        <v>127</v>
      </c>
      <c r="N84" s="42" t="s">
        <v>15</v>
      </c>
      <c r="O84" s="43">
        <v>3417</v>
      </c>
    </row>
    <row r="85" spans="13:15" x14ac:dyDescent="0.25">
      <c r="M85" s="42" t="s">
        <v>127</v>
      </c>
      <c r="N85" s="42" t="s">
        <v>15</v>
      </c>
      <c r="O85" s="43">
        <v>3418</v>
      </c>
    </row>
    <row r="86" spans="13:15" x14ac:dyDescent="0.25">
      <c r="M86" s="42" t="s">
        <v>127</v>
      </c>
      <c r="N86" s="42" t="s">
        <v>15</v>
      </c>
      <c r="O86" s="43" t="s">
        <v>128</v>
      </c>
    </row>
    <row r="87" spans="13:15" x14ac:dyDescent="0.25">
      <c r="M87" s="42" t="s">
        <v>127</v>
      </c>
      <c r="N87" s="42" t="s">
        <v>15</v>
      </c>
      <c r="O87" s="43">
        <v>51</v>
      </c>
    </row>
    <row r="88" spans="13:15" x14ac:dyDescent="0.25">
      <c r="M88" s="42" t="s">
        <v>127</v>
      </c>
      <c r="N88" s="42" t="s">
        <v>15</v>
      </c>
      <c r="O88" s="43">
        <v>5207</v>
      </c>
    </row>
    <row r="89" spans="13:15" x14ac:dyDescent="0.25">
      <c r="M89" s="42" t="s">
        <v>127</v>
      </c>
      <c r="N89" s="42" t="s">
        <v>15</v>
      </c>
      <c r="O89" s="43">
        <v>5208</v>
      </c>
    </row>
    <row r="90" spans="13:15" x14ac:dyDescent="0.25">
      <c r="M90" s="42" t="s">
        <v>127</v>
      </c>
      <c r="N90" s="42" t="s">
        <v>15</v>
      </c>
      <c r="O90" s="43">
        <v>52118</v>
      </c>
    </row>
    <row r="91" spans="13:15" x14ac:dyDescent="0.25">
      <c r="M91" s="42" t="s">
        <v>127</v>
      </c>
      <c r="N91" s="42" t="s">
        <v>15</v>
      </c>
      <c r="O91" s="43">
        <v>528</v>
      </c>
    </row>
    <row r="92" spans="13:15" x14ac:dyDescent="0.25">
      <c r="M92" s="42" t="s">
        <v>127</v>
      </c>
      <c r="N92" s="42" t="s">
        <v>15</v>
      </c>
      <c r="O92" s="43">
        <v>53188</v>
      </c>
    </row>
    <row r="93" spans="13:15" x14ac:dyDescent="0.25">
      <c r="M93" s="42" t="s">
        <v>127</v>
      </c>
      <c r="N93" s="42" t="s">
        <v>15</v>
      </c>
      <c r="O93" s="43">
        <v>538</v>
      </c>
    </row>
    <row r="94" spans="13:15" x14ac:dyDescent="0.25">
      <c r="M94" s="42" t="s">
        <v>127</v>
      </c>
      <c r="N94" s="42" t="s">
        <v>17</v>
      </c>
      <c r="O94" s="43">
        <v>5388</v>
      </c>
    </row>
    <row r="95" spans="13:15" x14ac:dyDescent="0.25">
      <c r="M95" s="42" t="s">
        <v>127</v>
      </c>
      <c r="N95" s="42" t="s">
        <v>17</v>
      </c>
      <c r="O95" s="43" t="s">
        <v>129</v>
      </c>
    </row>
    <row r="96" spans="13:15" x14ac:dyDescent="0.25">
      <c r="M96" s="42" t="s">
        <v>127</v>
      </c>
      <c r="N96" s="42" t="s">
        <v>15</v>
      </c>
      <c r="O96" s="43" t="s">
        <v>130</v>
      </c>
    </row>
    <row r="97" spans="13:15" x14ac:dyDescent="0.25">
      <c r="M97" s="42" t="s">
        <v>127</v>
      </c>
      <c r="N97" s="42" t="s">
        <v>15</v>
      </c>
      <c r="O97" s="43" t="s">
        <v>131</v>
      </c>
    </row>
    <row r="98" spans="13:15" x14ac:dyDescent="0.25">
      <c r="M98" s="20"/>
      <c r="N98" s="20"/>
      <c r="O98" s="20"/>
    </row>
    <row r="99" spans="13:15" x14ac:dyDescent="0.25">
      <c r="M99" s="42" t="s">
        <v>132</v>
      </c>
      <c r="N99" s="42" t="s">
        <v>15</v>
      </c>
      <c r="O99" s="43">
        <v>55</v>
      </c>
    </row>
    <row r="101" spans="13:15" x14ac:dyDescent="0.25">
      <c r="M101" s="42" t="s">
        <v>133</v>
      </c>
      <c r="N101" s="42" t="s">
        <v>15</v>
      </c>
      <c r="O101" s="43">
        <v>602</v>
      </c>
    </row>
    <row r="103" spans="13:15" x14ac:dyDescent="0.25">
      <c r="M103" s="42" t="s">
        <v>134</v>
      </c>
      <c r="N103" s="42" t="s">
        <v>15</v>
      </c>
      <c r="O103" s="43">
        <v>57</v>
      </c>
    </row>
    <row r="105" spans="13:15" x14ac:dyDescent="0.25">
      <c r="M105" s="42" t="s">
        <v>135</v>
      </c>
      <c r="N105" s="42" t="s">
        <v>15</v>
      </c>
      <c r="O105" s="43">
        <v>56</v>
      </c>
    </row>
    <row r="106" spans="13:15" x14ac:dyDescent="0.25">
      <c r="M106" s="42" t="s">
        <v>135</v>
      </c>
      <c r="N106" s="42" t="s">
        <v>15</v>
      </c>
      <c r="O106" s="43">
        <v>5800</v>
      </c>
    </row>
    <row r="107" spans="13:15" x14ac:dyDescent="0.25">
      <c r="M107" s="42" t="s">
        <v>135</v>
      </c>
      <c r="N107" s="42" t="s">
        <v>15</v>
      </c>
      <c r="O107" s="43">
        <v>59000</v>
      </c>
    </row>
    <row r="108" spans="13:15" x14ac:dyDescent="0.25">
      <c r="M108" s="42" t="s">
        <v>135</v>
      </c>
      <c r="N108" s="71" t="s">
        <v>17</v>
      </c>
      <c r="O108" s="43">
        <v>59000103</v>
      </c>
    </row>
    <row r="109" spans="13:15" x14ac:dyDescent="0.25">
      <c r="M109" s="42" t="s">
        <v>135</v>
      </c>
      <c r="N109" s="71" t="s">
        <v>17</v>
      </c>
      <c r="O109" s="43">
        <v>5900011</v>
      </c>
    </row>
    <row r="111" spans="13:15" x14ac:dyDescent="0.25">
      <c r="M111" s="42" t="s">
        <v>136</v>
      </c>
      <c r="N111" s="42" t="s">
        <v>15</v>
      </c>
      <c r="O111" s="43">
        <v>58</v>
      </c>
    </row>
    <row r="112" spans="13:15" x14ac:dyDescent="0.25">
      <c r="M112" s="42" t="s">
        <v>136</v>
      </c>
      <c r="N112" s="71" t="s">
        <v>17</v>
      </c>
      <c r="O112" s="43">
        <v>5800</v>
      </c>
    </row>
    <row r="113" spans="13:15" x14ac:dyDescent="0.25">
      <c r="M113" s="42" t="s">
        <v>136</v>
      </c>
      <c r="N113" s="42" t="s">
        <v>15</v>
      </c>
      <c r="O113" s="43">
        <v>59</v>
      </c>
    </row>
    <row r="114" spans="13:15" x14ac:dyDescent="0.25">
      <c r="M114" s="42" t="s">
        <v>136</v>
      </c>
      <c r="N114" s="71" t="s">
        <v>17</v>
      </c>
      <c r="O114" s="43">
        <v>59000</v>
      </c>
    </row>
    <row r="115" spans="13:15" x14ac:dyDescent="0.25">
      <c r="M115" s="42" t="s">
        <v>136</v>
      </c>
      <c r="N115" s="42" t="s">
        <v>15</v>
      </c>
      <c r="O115" s="43">
        <v>59000103</v>
      </c>
    </row>
    <row r="116" spans="13:15" x14ac:dyDescent="0.25">
      <c r="M116" s="42" t="s">
        <v>136</v>
      </c>
      <c r="N116" s="42" t="s">
        <v>15</v>
      </c>
      <c r="O116" s="43">
        <v>5900011</v>
      </c>
    </row>
    <row r="118" spans="13:15" x14ac:dyDescent="0.25">
      <c r="M118" s="42" t="s">
        <v>137</v>
      </c>
      <c r="N118" s="42" t="s">
        <v>15</v>
      </c>
      <c r="O118" s="43">
        <v>60</v>
      </c>
    </row>
    <row r="119" spans="13:15" x14ac:dyDescent="0.25">
      <c r="M119" s="42" t="s">
        <v>137</v>
      </c>
      <c r="N119" s="71" t="s">
        <v>17</v>
      </c>
      <c r="O119" s="43">
        <v>602</v>
      </c>
    </row>
    <row r="120" spans="13:15" x14ac:dyDescent="0.25">
      <c r="M120" s="42" t="s">
        <v>137</v>
      </c>
      <c r="N120" s="42" t="s">
        <v>15</v>
      </c>
      <c r="O120" s="43">
        <v>61</v>
      </c>
    </row>
    <row r="122" spans="13:15" x14ac:dyDescent="0.25">
      <c r="M122" s="42" t="s">
        <v>138</v>
      </c>
      <c r="N122" s="42" t="s">
        <v>15</v>
      </c>
      <c r="O122" s="43">
        <v>63</v>
      </c>
    </row>
    <row r="124" spans="13:15" x14ac:dyDescent="0.25">
      <c r="M124" s="42" t="s">
        <v>139</v>
      </c>
      <c r="N124" s="42" t="s">
        <v>15</v>
      </c>
      <c r="O124" s="43">
        <v>62</v>
      </c>
    </row>
  </sheetData>
  <mergeCells count="11">
    <mergeCell ref="I7:J7"/>
    <mergeCell ref="B2:J2"/>
    <mergeCell ref="B3:J3"/>
    <mergeCell ref="B4:J4"/>
    <mergeCell ref="B6:B7"/>
    <mergeCell ref="C6:D6"/>
    <mergeCell ref="E6:F6"/>
    <mergeCell ref="H6:H7"/>
    <mergeCell ref="I6:J6"/>
    <mergeCell ref="C7:D7"/>
    <mergeCell ref="E7:F7"/>
  </mergeCells>
  <conditionalFormatting sqref="J9:J35 D9:D36 F9:G36">
    <cfRule type="cellIs" dxfId="0" priority="1" operator="equal">
      <formula>0</formula>
    </cfRule>
  </conditionalFormatting>
  <printOptions horizontalCentered="1"/>
  <pageMargins left="0.19685039370078741" right="0.19685039370078741" top="0.27" bottom="0.68" header="0" footer="0"/>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62"/>
  <sheetViews>
    <sheetView showGridLines="0" topLeftCell="A10" zoomScaleNormal="100" workbookViewId="0">
      <selection activeCell="F29" sqref="F29"/>
    </sheetView>
  </sheetViews>
  <sheetFormatPr defaultColWidth="9.28515625" defaultRowHeight="12" x14ac:dyDescent="0.2"/>
  <cols>
    <col min="1" max="1" width="3.28515625" style="26" customWidth="1"/>
    <col min="2" max="2" width="106.7109375" style="26" customWidth="1"/>
    <col min="3" max="3" width="1.42578125" style="27" customWidth="1"/>
    <col min="4" max="4" width="1.5703125" style="27" customWidth="1"/>
    <col min="5" max="5" width="13.5703125" style="27" customWidth="1"/>
    <col min="6" max="6" width="1.5703125" style="27" customWidth="1"/>
    <col min="7" max="7" width="13.5703125" style="27" customWidth="1"/>
    <col min="8" max="8" width="2" style="26" customWidth="1"/>
    <col min="9" max="16384" width="9.28515625" style="26"/>
  </cols>
  <sheetData>
    <row r="2" spans="1:7" x14ac:dyDescent="0.2">
      <c r="E2" s="78" t="s">
        <v>141</v>
      </c>
      <c r="G2" s="78" t="s">
        <v>142</v>
      </c>
    </row>
    <row r="3" spans="1:7" ht="15" x14ac:dyDescent="0.25">
      <c r="A3" s="37" t="s">
        <v>84</v>
      </c>
      <c r="B3" s="79"/>
      <c r="C3" s="80"/>
      <c r="D3" s="80"/>
      <c r="E3" s="81" t="s">
        <v>143</v>
      </c>
      <c r="F3" s="80"/>
      <c r="G3" s="81" t="s">
        <v>143</v>
      </c>
    </row>
    <row r="4" spans="1:7" ht="2.1" customHeight="1" x14ac:dyDescent="0.25">
      <c r="A4" s="82"/>
      <c r="B4" s="82"/>
      <c r="C4" s="80"/>
      <c r="D4" s="80"/>
      <c r="E4" s="83"/>
      <c r="F4" s="80"/>
      <c r="G4" s="83"/>
    </row>
    <row r="5" spans="1:7" ht="17.25" x14ac:dyDescent="0.25">
      <c r="A5" s="82" t="s">
        <v>144</v>
      </c>
      <c r="B5" s="82"/>
      <c r="C5" s="80"/>
      <c r="D5" s="80"/>
      <c r="E5" s="84">
        <f>42795106.9000002-E6</f>
        <v>19145951.520000201</v>
      </c>
      <c r="F5" s="80"/>
      <c r="G5" s="84">
        <f>42823954.4199791-G6</f>
        <v>19174799.039979104</v>
      </c>
    </row>
    <row r="6" spans="1:7" ht="15" x14ac:dyDescent="0.25">
      <c r="A6" s="82" t="s">
        <v>85</v>
      </c>
      <c r="B6" s="82"/>
      <c r="C6" s="80"/>
      <c r="D6" s="80"/>
      <c r="E6" s="85">
        <f>+G6</f>
        <v>23649155.379999999</v>
      </c>
      <c r="F6" s="80"/>
      <c r="G6" s="85">
        <v>23649155.379999999</v>
      </c>
    </row>
    <row r="7" spans="1:7" ht="15" x14ac:dyDescent="0.25">
      <c r="A7" s="82"/>
      <c r="B7" s="82"/>
      <c r="C7" s="80"/>
      <c r="D7" s="80"/>
      <c r="E7" s="84">
        <f>+E5+E6</f>
        <v>42795106.9000002</v>
      </c>
      <c r="F7" s="80"/>
      <c r="G7" s="84">
        <f>+G5+G6</f>
        <v>42823954.419979103</v>
      </c>
    </row>
    <row r="8" spans="1:7" ht="2.1" customHeight="1" x14ac:dyDescent="0.25">
      <c r="A8" s="82"/>
      <c r="B8" s="82"/>
      <c r="C8" s="80"/>
      <c r="D8" s="80"/>
      <c r="E8" s="80"/>
      <c r="F8" s="80"/>
      <c r="G8" s="80"/>
    </row>
    <row r="9" spans="1:7" ht="15" x14ac:dyDescent="0.25">
      <c r="A9" s="82" t="s">
        <v>86</v>
      </c>
      <c r="B9" s="82"/>
      <c r="C9" s="80"/>
      <c r="D9" s="80"/>
      <c r="E9" s="80">
        <f>+E10-E7</f>
        <v>22539060.209999964</v>
      </c>
      <c r="F9" s="80"/>
      <c r="G9" s="80">
        <f>+G10-G7</f>
        <v>22506434.530014016</v>
      </c>
    </row>
    <row r="10" spans="1:7" ht="15" x14ac:dyDescent="0.25">
      <c r="A10" s="82" t="s">
        <v>87</v>
      </c>
      <c r="B10" s="82"/>
      <c r="C10" s="80"/>
      <c r="D10" s="80"/>
      <c r="E10" s="86">
        <v>65334167.110000163</v>
      </c>
      <c r="F10" s="80"/>
      <c r="G10" s="86">
        <v>65330388.949993119</v>
      </c>
    </row>
    <row r="11" spans="1:7" ht="2.1" customHeight="1" x14ac:dyDescent="0.25">
      <c r="A11" s="82"/>
      <c r="B11" s="82"/>
      <c r="C11" s="80"/>
      <c r="D11" s="80"/>
      <c r="E11" s="80"/>
      <c r="F11" s="80"/>
      <c r="G11" s="80"/>
    </row>
    <row r="12" spans="1:7" ht="15" x14ac:dyDescent="0.25">
      <c r="A12" s="82"/>
      <c r="B12" s="87" t="s">
        <v>88</v>
      </c>
      <c r="C12" s="80"/>
      <c r="D12" s="80"/>
      <c r="E12" s="88"/>
      <c r="F12" s="80"/>
      <c r="G12" s="80">
        <v>2304805.3999997526</v>
      </c>
    </row>
    <row r="13" spans="1:7" ht="15" x14ac:dyDescent="0.25">
      <c r="A13" s="82"/>
      <c r="B13" s="87" t="s">
        <v>89</v>
      </c>
      <c r="C13" s="80"/>
      <c r="D13" s="80"/>
      <c r="E13" s="88"/>
      <c r="F13" s="80"/>
      <c r="G13" s="80">
        <v>1480334.7599997926</v>
      </c>
    </row>
    <row r="14" spans="1:7" ht="15" x14ac:dyDescent="0.25">
      <c r="A14" s="82"/>
      <c r="B14" s="87" t="s">
        <v>90</v>
      </c>
      <c r="C14" s="80"/>
      <c r="D14" s="80"/>
      <c r="E14" s="80">
        <v>-490183.76999999024</v>
      </c>
      <c r="F14" s="80"/>
      <c r="G14" s="80">
        <v>-490183.76999999024</v>
      </c>
    </row>
    <row r="15" spans="1:7" ht="15" x14ac:dyDescent="0.25">
      <c r="A15" s="82"/>
      <c r="B15" s="87" t="s">
        <v>91</v>
      </c>
      <c r="C15" s="80"/>
      <c r="D15" s="80"/>
      <c r="E15" s="80">
        <v>420410.87000000011</v>
      </c>
      <c r="F15" s="80"/>
      <c r="G15" s="80">
        <v>420410.87000000011</v>
      </c>
    </row>
    <row r="16" spans="1:7" ht="15" x14ac:dyDescent="0.25">
      <c r="A16" s="82"/>
      <c r="B16" s="87" t="s">
        <v>92</v>
      </c>
      <c r="C16" s="80"/>
      <c r="D16" s="80"/>
      <c r="E16" s="80">
        <v>122078.1600000032</v>
      </c>
      <c r="F16" s="80"/>
      <c r="G16" s="80">
        <v>122078.1600000032</v>
      </c>
    </row>
    <row r="17" spans="1:9" ht="15" x14ac:dyDescent="0.25">
      <c r="A17" s="82"/>
      <c r="B17" s="87" t="s">
        <v>145</v>
      </c>
      <c r="C17" s="80"/>
      <c r="D17" s="80"/>
      <c r="E17" s="80">
        <v>2242813.7300000247</v>
      </c>
      <c r="F17" s="80"/>
      <c r="G17" s="80">
        <v>2242813.7300000247</v>
      </c>
    </row>
    <row r="18" spans="1:9" ht="15" x14ac:dyDescent="0.25">
      <c r="A18" s="82"/>
      <c r="B18" s="87" t="s">
        <v>93</v>
      </c>
      <c r="C18" s="80"/>
      <c r="D18" s="80"/>
      <c r="E18" s="80">
        <v>63423.399999999732</v>
      </c>
      <c r="F18" s="80"/>
      <c r="G18" s="80">
        <v>63423.399999999732</v>
      </c>
    </row>
    <row r="19" spans="1:9" ht="15" x14ac:dyDescent="0.25">
      <c r="A19" s="82"/>
      <c r="B19" s="87" t="s">
        <v>94</v>
      </c>
      <c r="C19" s="80"/>
      <c r="D19" s="80"/>
      <c r="E19" s="80">
        <v>-21457.689999999719</v>
      </c>
      <c r="F19" s="80"/>
      <c r="G19" s="80">
        <v>-21457.689999999719</v>
      </c>
    </row>
    <row r="20" spans="1:9" ht="15" x14ac:dyDescent="0.25">
      <c r="A20" s="82"/>
      <c r="B20" s="87" t="s">
        <v>95</v>
      </c>
      <c r="C20" s="80"/>
      <c r="D20" s="80"/>
      <c r="E20" s="80">
        <v>-38832.38000000082</v>
      </c>
      <c r="F20" s="80"/>
      <c r="G20" s="80">
        <v>-38832.38000000082</v>
      </c>
    </row>
    <row r="21" spans="1:9" ht="15" x14ac:dyDescent="0.25">
      <c r="A21" s="82"/>
      <c r="B21" s="87" t="s">
        <v>96</v>
      </c>
      <c r="C21" s="80"/>
      <c r="D21" s="80"/>
      <c r="E21" s="80">
        <v>-43488.789999999572</v>
      </c>
      <c r="F21" s="80"/>
      <c r="G21" s="80">
        <v>-43488.789999999572</v>
      </c>
    </row>
    <row r="22" spans="1:9" ht="15" x14ac:dyDescent="0.25">
      <c r="A22" s="82"/>
      <c r="B22" s="87" t="s">
        <v>97</v>
      </c>
      <c r="C22" s="80"/>
      <c r="D22" s="80"/>
      <c r="E22" s="80">
        <v>-292015.86999999464</v>
      </c>
      <c r="F22" s="80"/>
      <c r="G22" s="80">
        <v>-292015.86999999464</v>
      </c>
    </row>
    <row r="23" spans="1:9" ht="15" x14ac:dyDescent="0.25">
      <c r="A23" s="82"/>
      <c r="B23" s="87" t="s">
        <v>98</v>
      </c>
      <c r="C23" s="80"/>
      <c r="D23" s="80"/>
      <c r="E23" s="80">
        <v>-300029.09000002849</v>
      </c>
      <c r="F23" s="80"/>
      <c r="G23" s="80">
        <v>-300029.09000002849</v>
      </c>
    </row>
    <row r="24" spans="1:9" ht="15" x14ac:dyDescent="0.25">
      <c r="A24" s="82"/>
      <c r="B24" s="87" t="s">
        <v>99</v>
      </c>
      <c r="C24" s="80"/>
      <c r="D24" s="80"/>
      <c r="E24" s="80">
        <v>10702.57999997869</v>
      </c>
      <c r="F24" s="80"/>
      <c r="G24" s="80">
        <v>10702.57999997869</v>
      </c>
    </row>
    <row r="25" spans="1:9" ht="15" x14ac:dyDescent="0.25">
      <c r="A25" s="82"/>
      <c r="B25" s="87" t="s">
        <v>100</v>
      </c>
      <c r="C25" s="80"/>
      <c r="D25" s="80"/>
      <c r="E25" s="80">
        <v>-1720772.4199999548</v>
      </c>
      <c r="F25" s="80"/>
      <c r="G25" s="80">
        <v>-1720772.4199999548</v>
      </c>
    </row>
    <row r="26" spans="1:9" ht="15" x14ac:dyDescent="0.25">
      <c r="A26" s="82"/>
      <c r="B26" s="87" t="s">
        <v>146</v>
      </c>
      <c r="C26" s="80"/>
      <c r="D26" s="80"/>
      <c r="E26" s="88"/>
      <c r="F26" s="80"/>
      <c r="G26" s="80">
        <v>-85165.96000000104</v>
      </c>
    </row>
    <row r="27" spans="1:9" ht="15" x14ac:dyDescent="0.25">
      <c r="A27" s="82"/>
      <c r="B27" s="87" t="s">
        <v>147</v>
      </c>
      <c r="C27" s="80"/>
      <c r="D27" s="80"/>
      <c r="E27" s="80">
        <v>-22075.920000000042</v>
      </c>
      <c r="F27" s="80"/>
      <c r="G27" s="80">
        <v>-22075.920000000042</v>
      </c>
    </row>
    <row r="28" spans="1:9" ht="15" x14ac:dyDescent="0.25">
      <c r="A28" s="82" t="s">
        <v>148</v>
      </c>
      <c r="B28" s="89"/>
      <c r="C28" s="80"/>
      <c r="D28" s="80"/>
      <c r="E28" s="90">
        <f>+SUM(E12:E27)</f>
        <v>-69427.189999961643</v>
      </c>
      <c r="F28" s="80"/>
      <c r="G28" s="90">
        <f>+SUM(G12:G27)</f>
        <v>3630547.0099995821</v>
      </c>
    </row>
    <row r="29" spans="1:9" ht="2.1" customHeight="1" x14ac:dyDescent="0.25">
      <c r="A29" s="82"/>
      <c r="B29" s="82"/>
      <c r="C29" s="80"/>
      <c r="D29" s="80"/>
      <c r="E29" s="80"/>
      <c r="F29" s="80"/>
      <c r="G29" s="80"/>
    </row>
    <row r="30" spans="1:9" ht="15" x14ac:dyDescent="0.25">
      <c r="A30" s="82" t="s">
        <v>101</v>
      </c>
      <c r="B30" s="91"/>
      <c r="C30" s="80"/>
      <c r="D30" s="80"/>
      <c r="E30" s="92">
        <f>+G30-8951.99</f>
        <v>1988126.6099999999</v>
      </c>
      <c r="F30" s="80"/>
      <c r="G30" s="92">
        <v>1997078.5999999999</v>
      </c>
      <c r="I30" s="27"/>
    </row>
    <row r="31" spans="1:9" ht="15" x14ac:dyDescent="0.25">
      <c r="A31" s="82" t="s">
        <v>102</v>
      </c>
      <c r="B31" s="91"/>
      <c r="C31" s="80"/>
      <c r="D31" s="80"/>
      <c r="E31" s="93">
        <v>3744758.2</v>
      </c>
      <c r="F31" s="80"/>
      <c r="G31" s="93">
        <v>210224.11</v>
      </c>
    </row>
    <row r="32" spans="1:9" ht="12.6" customHeight="1" x14ac:dyDescent="0.25">
      <c r="A32" s="94"/>
      <c r="B32" s="94"/>
      <c r="C32" s="80"/>
      <c r="D32" s="80"/>
      <c r="E32" s="95">
        <f>+E30+E31</f>
        <v>5732884.8100000005</v>
      </c>
      <c r="F32" s="80"/>
      <c r="G32" s="95">
        <f>+G30+G31</f>
        <v>2207302.71</v>
      </c>
    </row>
    <row r="33" spans="1:7" ht="2.1" customHeight="1" x14ac:dyDescent="0.25">
      <c r="A33" s="94"/>
      <c r="B33" s="94"/>
      <c r="C33" s="80"/>
      <c r="D33" s="80"/>
      <c r="E33" s="93"/>
      <c r="F33" s="80"/>
      <c r="G33" s="93"/>
    </row>
    <row r="34" spans="1:7" ht="15" x14ac:dyDescent="0.25">
      <c r="A34" s="82" t="s">
        <v>103</v>
      </c>
      <c r="B34" s="94"/>
      <c r="C34" s="80"/>
      <c r="D34" s="80"/>
      <c r="E34" s="93"/>
      <c r="F34" s="80"/>
      <c r="G34" s="93"/>
    </row>
    <row r="35" spans="1:7" ht="3.6" customHeight="1" x14ac:dyDescent="0.25">
      <c r="A35" s="82"/>
      <c r="B35" s="94"/>
      <c r="C35" s="80"/>
      <c r="D35" s="80"/>
      <c r="E35" s="93"/>
      <c r="F35" s="80"/>
      <c r="G35" s="93"/>
    </row>
    <row r="36" spans="1:7" ht="15" x14ac:dyDescent="0.25">
      <c r="A36" s="82"/>
      <c r="B36" s="96" t="s">
        <v>114</v>
      </c>
      <c r="C36" s="80"/>
      <c r="D36" s="80"/>
      <c r="E36" s="93">
        <v>338861.47000000003</v>
      </c>
      <c r="F36" s="80"/>
      <c r="G36" s="93">
        <v>338861.47000000003</v>
      </c>
    </row>
    <row r="37" spans="1:7" ht="15" x14ac:dyDescent="0.25">
      <c r="A37" s="82"/>
      <c r="B37" s="97" t="s">
        <v>104</v>
      </c>
      <c r="C37" s="80"/>
      <c r="D37" s="80"/>
      <c r="E37" s="98"/>
      <c r="F37" s="80"/>
      <c r="G37" s="93">
        <v>561678.96000000008</v>
      </c>
    </row>
    <row r="38" spans="1:7" ht="15" x14ac:dyDescent="0.25">
      <c r="A38" s="82"/>
      <c r="B38" s="87" t="s">
        <v>105</v>
      </c>
      <c r="C38" s="80"/>
      <c r="D38" s="80"/>
      <c r="E38" s="98"/>
      <c r="F38" s="80"/>
      <c r="G38" s="93">
        <v>251912.24</v>
      </c>
    </row>
    <row r="39" spans="1:7" ht="15" x14ac:dyDescent="0.25">
      <c r="A39" s="82"/>
      <c r="B39" s="87" t="s">
        <v>106</v>
      </c>
      <c r="C39" s="80"/>
      <c r="D39" s="80"/>
      <c r="E39" s="93">
        <v>0</v>
      </c>
      <c r="F39" s="80"/>
      <c r="G39" s="93">
        <v>0</v>
      </c>
    </row>
    <row r="40" spans="1:7" ht="15" hidden="1" x14ac:dyDescent="0.25">
      <c r="A40" s="82"/>
      <c r="B40" s="96" t="s">
        <v>149</v>
      </c>
      <c r="C40" s="80"/>
      <c r="D40" s="80"/>
      <c r="E40" s="93"/>
      <c r="F40" s="80"/>
      <c r="G40" s="93"/>
    </row>
    <row r="41" spans="1:7" ht="15" x14ac:dyDescent="0.25">
      <c r="A41" s="82"/>
      <c r="B41" s="96" t="s">
        <v>107</v>
      </c>
      <c r="C41" s="80"/>
      <c r="D41" s="80"/>
      <c r="E41" s="93">
        <v>-89147.76</v>
      </c>
      <c r="F41" s="80"/>
      <c r="G41" s="93">
        <v>-87136.029999999868</v>
      </c>
    </row>
    <row r="42" spans="1:7" ht="15" x14ac:dyDescent="0.25">
      <c r="A42" s="82"/>
      <c r="B42" s="96" t="s">
        <v>108</v>
      </c>
      <c r="C42" s="80"/>
      <c r="D42" s="80"/>
      <c r="E42" s="93">
        <v>44056.84</v>
      </c>
      <c r="F42" s="80"/>
      <c r="G42" s="93">
        <v>44056.84</v>
      </c>
    </row>
    <row r="43" spans="1:7" ht="15" x14ac:dyDescent="0.25">
      <c r="A43" s="82"/>
      <c r="B43" s="96" t="s">
        <v>109</v>
      </c>
      <c r="C43" s="80"/>
      <c r="D43" s="80"/>
      <c r="E43" s="93">
        <v>359464.72</v>
      </c>
      <c r="F43" s="80"/>
      <c r="G43" s="93">
        <v>359464.72</v>
      </c>
    </row>
    <row r="44" spans="1:7" ht="15" hidden="1" x14ac:dyDescent="0.25">
      <c r="A44" s="82"/>
      <c r="B44" s="96" t="s">
        <v>113</v>
      </c>
      <c r="C44" s="80"/>
      <c r="D44" s="80"/>
      <c r="E44" s="93"/>
      <c r="F44" s="80"/>
      <c r="G44" s="93"/>
    </row>
    <row r="45" spans="1:7" ht="15" hidden="1" x14ac:dyDescent="0.25">
      <c r="A45" s="82"/>
      <c r="B45" s="96" t="s">
        <v>150</v>
      </c>
      <c r="C45" s="80"/>
      <c r="D45" s="80"/>
      <c r="E45" s="93"/>
      <c r="F45" s="80"/>
      <c r="G45" s="93"/>
    </row>
    <row r="46" spans="1:7" ht="15" hidden="1" x14ac:dyDescent="0.25">
      <c r="A46" s="82"/>
      <c r="B46" s="96" t="s">
        <v>151</v>
      </c>
      <c r="C46" s="80"/>
      <c r="D46" s="80"/>
      <c r="E46" s="93"/>
      <c r="F46" s="80"/>
      <c r="G46" s="93"/>
    </row>
    <row r="47" spans="1:7" ht="15" x14ac:dyDescent="0.25">
      <c r="A47" s="82"/>
      <c r="B47" s="87" t="s">
        <v>110</v>
      </c>
      <c r="C47" s="80"/>
      <c r="D47" s="80"/>
      <c r="E47" s="93">
        <v>-130169.36</v>
      </c>
      <c r="F47" s="99"/>
      <c r="G47" s="93">
        <v>-112567</v>
      </c>
    </row>
    <row r="48" spans="1:7" ht="15" x14ac:dyDescent="0.25">
      <c r="A48" s="91"/>
      <c r="B48" s="91"/>
      <c r="C48" s="80"/>
      <c r="D48" s="80"/>
      <c r="E48" s="90">
        <f>+SUM(E36:E47)</f>
        <v>523065.91000000003</v>
      </c>
      <c r="F48" s="80"/>
      <c r="G48" s="90">
        <f>+SUM(G36:G47)</f>
        <v>1356271.2000000004</v>
      </c>
    </row>
    <row r="49" spans="1:7" ht="15" x14ac:dyDescent="0.25">
      <c r="A49" s="91"/>
      <c r="B49" s="91"/>
      <c r="C49" s="80"/>
      <c r="D49" s="80"/>
      <c r="E49" s="90">
        <f>+E48+E32+E28+E10</f>
        <v>71520690.640000209</v>
      </c>
      <c r="F49" s="80"/>
      <c r="G49" s="90">
        <f>+G48+G32+G28+G10</f>
        <v>72524509.869992703</v>
      </c>
    </row>
    <row r="50" spans="1:7" ht="2.1" customHeight="1" x14ac:dyDescent="0.25">
      <c r="A50" s="91"/>
      <c r="B50" s="91"/>
      <c r="C50" s="80"/>
      <c r="D50" s="80"/>
      <c r="E50" s="82"/>
      <c r="F50" s="80"/>
      <c r="G50" s="82"/>
    </row>
    <row r="51" spans="1:7" ht="15" x14ac:dyDescent="0.25">
      <c r="A51" s="91" t="s">
        <v>111</v>
      </c>
      <c r="B51" s="91"/>
      <c r="C51" s="80"/>
      <c r="D51" s="80"/>
      <c r="E51" s="80">
        <v>-746.81</v>
      </c>
      <c r="F51" s="80"/>
      <c r="G51" s="80">
        <v>-40098.17</v>
      </c>
    </row>
    <row r="52" spans="1:7" ht="2.1" customHeight="1" x14ac:dyDescent="0.25">
      <c r="A52" s="91"/>
      <c r="B52" s="91"/>
      <c r="C52" s="80"/>
      <c r="D52" s="80"/>
      <c r="E52" s="80"/>
      <c r="F52" s="80"/>
      <c r="G52" s="80"/>
    </row>
    <row r="53" spans="1:7" ht="15.75" thickBot="1" x14ac:dyDescent="0.3">
      <c r="A53" s="100" t="s">
        <v>112</v>
      </c>
      <c r="B53" s="101"/>
      <c r="C53" s="101"/>
      <c r="D53" s="102"/>
      <c r="E53" s="103">
        <f>+E49+E51</f>
        <v>71519943.830000207</v>
      </c>
      <c r="F53" s="102"/>
      <c r="G53" s="103">
        <f>+G49+G51+1</f>
        <v>72484412.699992701</v>
      </c>
    </row>
    <row r="54" spans="1:7" ht="2.1" customHeight="1" thickTop="1" x14ac:dyDescent="0.2">
      <c r="E54" s="29"/>
      <c r="G54" s="29"/>
    </row>
    <row r="55" spans="1:7" ht="15" x14ac:dyDescent="0.2">
      <c r="A55" s="104" t="s">
        <v>152</v>
      </c>
      <c r="B55" s="105"/>
    </row>
    <row r="56" spans="1:7" ht="15" x14ac:dyDescent="0.2">
      <c r="A56" s="106" t="s">
        <v>153</v>
      </c>
      <c r="B56" s="105"/>
    </row>
    <row r="57" spans="1:7" ht="15" x14ac:dyDescent="0.2">
      <c r="A57" s="106" t="s">
        <v>154</v>
      </c>
      <c r="B57" s="105"/>
      <c r="E57" s="38"/>
      <c r="G57" s="32"/>
    </row>
    <row r="58" spans="1:7" ht="14.25" x14ac:dyDescent="0.2">
      <c r="A58" s="30"/>
      <c r="E58" s="31"/>
      <c r="G58" s="31"/>
    </row>
    <row r="59" spans="1:7" x14ac:dyDescent="0.2">
      <c r="E59" s="107"/>
      <c r="G59" s="107"/>
    </row>
    <row r="60" spans="1:7" ht="14.25" x14ac:dyDescent="0.2">
      <c r="A60" s="30"/>
      <c r="C60" s="26"/>
      <c r="D60" s="26"/>
      <c r="E60" s="26"/>
      <c r="F60" s="26"/>
      <c r="G60" s="26"/>
    </row>
    <row r="62" spans="1:7" x14ac:dyDescent="0.2">
      <c r="D62" s="28"/>
      <c r="F62" s="2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75BF4-F16D-4EF7-B063-7CF7FC8B33E9}">
  <sheetPr>
    <tabColor rgb="FF4FBD88"/>
  </sheetPr>
  <dimension ref="A1:A6"/>
  <sheetViews>
    <sheetView showGridLines="0" workbookViewId="0"/>
  </sheetViews>
  <sheetFormatPr defaultRowHeight="15" x14ac:dyDescent="0.25"/>
  <cols>
    <col min="1" max="1" width="127.5703125" customWidth="1"/>
  </cols>
  <sheetData>
    <row r="1" spans="1:1" ht="33" customHeight="1" x14ac:dyDescent="0.25">
      <c r="A1" s="211" t="s">
        <v>395</v>
      </c>
    </row>
    <row r="2" spans="1:1" ht="76.5" customHeight="1" x14ac:dyDescent="0.25">
      <c r="A2" s="212" t="s">
        <v>404</v>
      </c>
    </row>
    <row r="3" spans="1:1" ht="33" customHeight="1" x14ac:dyDescent="0.25">
      <c r="A3" s="211" t="s">
        <v>396</v>
      </c>
    </row>
    <row r="4" spans="1:1" s="210" customFormat="1" ht="66" x14ac:dyDescent="0.25">
      <c r="A4" s="212" t="s">
        <v>397</v>
      </c>
    </row>
    <row r="5" spans="1:1" ht="33" customHeight="1" x14ac:dyDescent="0.25">
      <c r="A5" s="211" t="s">
        <v>398</v>
      </c>
    </row>
    <row r="6" spans="1:1" ht="49.5" x14ac:dyDescent="0.25">
      <c r="A6" s="212" t="s">
        <v>399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BD88"/>
    <pageSetUpPr fitToPage="1"/>
  </sheetPr>
  <dimension ref="A1:K61"/>
  <sheetViews>
    <sheetView showGridLines="0" zoomScale="85" zoomScaleNormal="85" workbookViewId="0">
      <pane xSplit="1" ySplit="2" topLeftCell="B3" activePane="bottomRight" state="frozen"/>
      <selection pane="topRight" activeCell="B1" sqref="B1"/>
      <selection pane="bottomLeft" activeCell="A3" sqref="A3"/>
      <selection pane="bottomRight"/>
    </sheetView>
  </sheetViews>
  <sheetFormatPr defaultColWidth="9.28515625" defaultRowHeight="15.75" x14ac:dyDescent="0.25"/>
  <cols>
    <col min="1" max="1" width="64.42578125" style="112" customWidth="1"/>
    <col min="2" max="10" width="10.7109375" style="112" customWidth="1"/>
    <col min="11" max="16384" width="9.28515625" style="112"/>
  </cols>
  <sheetData>
    <row r="1" spans="1:10" s="135" customFormat="1" ht="20.100000000000001" customHeight="1" x14ac:dyDescent="0.25">
      <c r="J1" s="208" t="s">
        <v>237</v>
      </c>
    </row>
    <row r="2" spans="1:10" s="135" customFormat="1" ht="20.100000000000001" customHeight="1" thickBot="1" x14ac:dyDescent="0.3">
      <c r="A2" s="113" t="s">
        <v>158</v>
      </c>
      <c r="B2" s="114" t="s">
        <v>251</v>
      </c>
      <c r="C2" s="114" t="s">
        <v>253</v>
      </c>
      <c r="D2" s="114" t="s">
        <v>254</v>
      </c>
      <c r="E2" s="114" t="s">
        <v>255</v>
      </c>
      <c r="F2" s="114" t="s">
        <v>390</v>
      </c>
      <c r="G2" s="114" t="s">
        <v>391</v>
      </c>
      <c r="H2" s="114" t="s">
        <v>392</v>
      </c>
      <c r="I2" s="114" t="s">
        <v>393</v>
      </c>
      <c r="J2" s="114" t="s">
        <v>304</v>
      </c>
    </row>
    <row r="3" spans="1:10" s="135" customFormat="1" ht="20.100000000000001" customHeight="1" thickBot="1" x14ac:dyDescent="0.3">
      <c r="A3" s="136" t="s">
        <v>159</v>
      </c>
      <c r="B3" s="137"/>
      <c r="C3" s="140"/>
      <c r="D3" s="140"/>
      <c r="E3" s="140"/>
      <c r="F3" s="140"/>
      <c r="G3" s="140"/>
      <c r="H3" s="140"/>
      <c r="I3" s="140"/>
      <c r="J3" s="137"/>
    </row>
    <row r="4" spans="1:10" s="135" customFormat="1" ht="20.100000000000001" customHeight="1" thickBot="1" x14ac:dyDescent="0.3">
      <c r="A4" s="138" t="s">
        <v>166</v>
      </c>
      <c r="B4" s="116">
        <v>26713.386922459988</v>
      </c>
      <c r="C4" s="116">
        <v>26627.311695289995</v>
      </c>
      <c r="D4" s="116">
        <v>26538.429419739998</v>
      </c>
      <c r="E4" s="116">
        <v>24894.754257389985</v>
      </c>
      <c r="F4" s="116">
        <v>24977.406728271508</v>
      </c>
      <c r="G4" s="116">
        <v>24381.534252820013</v>
      </c>
      <c r="H4" s="116">
        <v>24723.213643809988</v>
      </c>
      <c r="I4" s="116">
        <v>25234.976691689993</v>
      </c>
      <c r="J4" s="116">
        <v>25301.725089579995</v>
      </c>
    </row>
    <row r="5" spans="1:10" s="135" customFormat="1" ht="20.100000000000001" customHeight="1" thickBot="1" x14ac:dyDescent="0.3">
      <c r="A5" s="138" t="s">
        <v>167</v>
      </c>
      <c r="B5" s="116">
        <v>11749.488465849989</v>
      </c>
      <c r="C5" s="116">
        <v>11866.555453909996</v>
      </c>
      <c r="D5" s="116">
        <v>11942.372277169996</v>
      </c>
      <c r="E5" s="116">
        <v>11982.183439709988</v>
      </c>
      <c r="F5" s="116">
        <v>11982.183439709988</v>
      </c>
      <c r="G5" s="116">
        <v>11899.584609810006</v>
      </c>
      <c r="H5" s="116">
        <v>11966.905341639989</v>
      </c>
      <c r="I5" s="116">
        <v>12000.137852039998</v>
      </c>
      <c r="J5" s="116">
        <v>12058.627358739992</v>
      </c>
    </row>
    <row r="6" spans="1:10" s="135" customFormat="1" ht="20.100000000000001" customHeight="1" thickBot="1" x14ac:dyDescent="0.3">
      <c r="A6" s="115" t="s">
        <v>259</v>
      </c>
      <c r="B6" s="122">
        <v>6681.4182745900007</v>
      </c>
      <c r="C6" s="122">
        <v>6761.5543136199994</v>
      </c>
      <c r="D6" s="122">
        <v>6810.6818581799989</v>
      </c>
      <c r="E6" s="122">
        <v>6880.9312984100006</v>
      </c>
      <c r="F6" s="122">
        <v>6880.9312984100006</v>
      </c>
      <c r="G6" s="122">
        <v>6840.9014367800064</v>
      </c>
      <c r="H6" s="122">
        <v>6933.4835510399898</v>
      </c>
      <c r="I6" s="122">
        <v>6999.4154892199977</v>
      </c>
      <c r="J6" s="122">
        <v>7132.4571040399924</v>
      </c>
    </row>
    <row r="7" spans="1:10" s="135" customFormat="1" ht="20.100000000000001" customHeight="1" thickBot="1" x14ac:dyDescent="0.3">
      <c r="A7" s="138" t="s">
        <v>168</v>
      </c>
      <c r="B7" s="116">
        <v>11421.659035029988</v>
      </c>
      <c r="C7" s="116">
        <v>11531.602018339996</v>
      </c>
      <c r="D7" s="116">
        <v>11598.471975879997</v>
      </c>
      <c r="E7" s="116">
        <v>11632.342470569989</v>
      </c>
      <c r="F7" s="116">
        <v>11632.342470569989</v>
      </c>
      <c r="G7" s="116">
        <v>11537.961595130007</v>
      </c>
      <c r="H7" s="116">
        <v>11582.551435369989</v>
      </c>
      <c r="I7" s="116">
        <v>11578.230924279997</v>
      </c>
      <c r="J7" s="116">
        <v>11669.331971439993</v>
      </c>
    </row>
    <row r="8" spans="1:10" s="135" customFormat="1" ht="20.100000000000001" customHeight="1" thickBot="1" x14ac:dyDescent="0.3">
      <c r="A8" s="138" t="s">
        <v>169</v>
      </c>
      <c r="B8" s="116">
        <v>21279.757422904309</v>
      </c>
      <c r="C8" s="116">
        <v>21718.749710215703</v>
      </c>
      <c r="D8" s="116">
        <v>22079.599474396076</v>
      </c>
      <c r="E8" s="116">
        <v>22415.991839420371</v>
      </c>
      <c r="F8" s="116">
        <v>22415.991839420371</v>
      </c>
      <c r="G8" s="116">
        <v>21757.576902948018</v>
      </c>
      <c r="H8" s="116">
        <v>21855.338530675828</v>
      </c>
      <c r="I8" s="116">
        <v>22042.966723179998</v>
      </c>
      <c r="J8" s="116">
        <v>22164.613347696457</v>
      </c>
    </row>
    <row r="9" spans="1:10" s="135" customFormat="1" ht="20.100000000000001" customHeight="1" thickBot="1" x14ac:dyDescent="0.3">
      <c r="A9" s="115" t="s">
        <v>170</v>
      </c>
      <c r="B9" s="116">
        <v>19362.916739209999</v>
      </c>
      <c r="C9" s="116">
        <v>19809.760539739997</v>
      </c>
      <c r="D9" s="116">
        <v>20150.966481300002</v>
      </c>
      <c r="E9" s="116">
        <v>20397.970219930001</v>
      </c>
      <c r="F9" s="116">
        <v>20397.970219930001</v>
      </c>
      <c r="G9" s="116">
        <v>19732.407449549999</v>
      </c>
      <c r="H9" s="116">
        <v>19787.461035209995</v>
      </c>
      <c r="I9" s="116">
        <v>19889.259101199994</v>
      </c>
      <c r="J9" s="116">
        <v>20003.510760089997</v>
      </c>
    </row>
    <row r="10" spans="1:10" s="135" customFormat="1" ht="20.100000000000001" customHeight="1" thickBot="1" x14ac:dyDescent="0.3">
      <c r="A10" s="115" t="s">
        <v>171</v>
      </c>
      <c r="B10" s="116">
        <v>1916.8406836943113</v>
      </c>
      <c r="C10" s="116">
        <v>1908.9891704757067</v>
      </c>
      <c r="D10" s="116">
        <v>1928.6329930960765</v>
      </c>
      <c r="E10" s="116">
        <v>2018.0216194903705</v>
      </c>
      <c r="F10" s="116">
        <v>2018.0216194903705</v>
      </c>
      <c r="G10" s="116">
        <v>2025.169453398019</v>
      </c>
      <c r="H10" s="116">
        <v>2067.8774954658334</v>
      </c>
      <c r="I10" s="116">
        <v>2153.7076219800042</v>
      </c>
      <c r="J10" s="116">
        <v>2161.1025876064609</v>
      </c>
    </row>
    <row r="11" spans="1:10" s="135" customFormat="1" ht="20.100000000000001" customHeight="1" thickBot="1" x14ac:dyDescent="0.3">
      <c r="A11" s="138" t="s">
        <v>172</v>
      </c>
      <c r="B11" s="116">
        <v>495.73214156</v>
      </c>
      <c r="C11" s="116">
        <v>492.82697278000006</v>
      </c>
      <c r="D11" s="116">
        <v>500.07854801999997</v>
      </c>
      <c r="E11" s="116">
        <v>501.04867364</v>
      </c>
      <c r="F11" s="116">
        <v>501.18347041000004</v>
      </c>
      <c r="G11" s="116">
        <v>509.63406685000001</v>
      </c>
      <c r="H11" s="116">
        <v>535.81173488000013</v>
      </c>
      <c r="I11" s="116">
        <v>609.43932151999991</v>
      </c>
      <c r="J11" s="116">
        <v>587.46601777000024</v>
      </c>
    </row>
    <row r="12" spans="1:10" s="135" customFormat="1" ht="20.100000000000001" customHeight="1" thickBot="1" x14ac:dyDescent="0.3">
      <c r="A12" s="115" t="s">
        <v>260</v>
      </c>
      <c r="B12" s="116">
        <v>327.82943081999997</v>
      </c>
      <c r="C12" s="116">
        <v>334.95343557000007</v>
      </c>
      <c r="D12" s="116">
        <v>343.9003012899999</v>
      </c>
      <c r="E12" s="116">
        <v>349.84096913999997</v>
      </c>
      <c r="F12" s="116">
        <v>349.84096913999997</v>
      </c>
      <c r="G12" s="116">
        <v>361.62301467999998</v>
      </c>
      <c r="H12" s="116">
        <v>384.3539062700001</v>
      </c>
      <c r="I12" s="116">
        <v>421.90692775999986</v>
      </c>
      <c r="J12" s="116">
        <v>389.29538730000013</v>
      </c>
    </row>
    <row r="13" spans="1:10" s="135" customFormat="1" ht="20.100000000000001" customHeight="1" thickBot="1" x14ac:dyDescent="0.3">
      <c r="A13" s="138" t="s">
        <v>173</v>
      </c>
      <c r="B13" s="116">
        <v>806.61200399999996</v>
      </c>
      <c r="C13" s="116">
        <v>776.36811630999989</v>
      </c>
      <c r="D13" s="116">
        <v>759.26764000000003</v>
      </c>
      <c r="E13" s="116">
        <v>782.32036427999992</v>
      </c>
      <c r="F13" s="116">
        <v>0</v>
      </c>
      <c r="G13" s="116">
        <v>835.24200740999902</v>
      </c>
      <c r="H13" s="116">
        <v>816.49842019000005</v>
      </c>
      <c r="I13" s="116">
        <v>791.91634168000007</v>
      </c>
      <c r="J13" s="116">
        <v>0</v>
      </c>
    </row>
    <row r="14" spans="1:10" s="135" customFormat="1" ht="20.100000000000001" customHeight="1" thickBot="1" x14ac:dyDescent="0.3">
      <c r="A14" s="138" t="s">
        <v>174</v>
      </c>
      <c r="B14" s="116">
        <v>2011.5845570000199</v>
      </c>
      <c r="C14" s="116">
        <v>1959.3384945700002</v>
      </c>
      <c r="D14" s="116">
        <v>1937.4892631499963</v>
      </c>
      <c r="E14" s="116">
        <v>2041.6644066900137</v>
      </c>
      <c r="F14" s="116">
        <v>2108.9947989682501</v>
      </c>
      <c r="G14" s="116">
        <v>2151.3128882899964</v>
      </c>
      <c r="H14" s="116">
        <v>2228.2294291599924</v>
      </c>
      <c r="I14" s="116">
        <v>2270.7396992900135</v>
      </c>
      <c r="J14" s="116">
        <v>2437.5320928199953</v>
      </c>
    </row>
    <row r="15" spans="1:10" s="135" customFormat="1" ht="20.100000000000001" customHeight="1" thickBot="1" x14ac:dyDescent="0.3">
      <c r="A15" s="136" t="s">
        <v>160</v>
      </c>
      <c r="B15" s="123"/>
      <c r="C15" s="141"/>
      <c r="D15" s="141"/>
      <c r="E15" s="141"/>
      <c r="F15" s="141"/>
      <c r="G15" s="141"/>
      <c r="H15" s="141"/>
      <c r="I15" s="141"/>
      <c r="J15" s="123"/>
    </row>
    <row r="16" spans="1:10" s="135" customFormat="1" ht="20.100000000000001" customHeight="1" thickBot="1" x14ac:dyDescent="0.3">
      <c r="A16" s="115" t="s">
        <v>175</v>
      </c>
      <c r="B16" s="124">
        <v>75.344683570000015</v>
      </c>
      <c r="C16" s="124">
        <v>154.33067246000005</v>
      </c>
      <c r="D16" s="124">
        <v>244.35415049999989</v>
      </c>
      <c r="E16" s="124">
        <v>368.42390754999997</v>
      </c>
      <c r="F16" s="124">
        <v>367.80024093999998</v>
      </c>
      <c r="G16" s="124">
        <v>153.43328704999993</v>
      </c>
      <c r="H16" s="124">
        <v>334.44244188999983</v>
      </c>
      <c r="I16" s="124">
        <v>537.50445058999992</v>
      </c>
      <c r="J16" s="124">
        <v>749.47877281000024</v>
      </c>
    </row>
    <row r="17" spans="1:10" s="135" customFormat="1" ht="20.100000000000001" customHeight="1" thickBot="1" x14ac:dyDescent="0.3">
      <c r="A17" s="115" t="s">
        <v>176</v>
      </c>
      <c r="B17" s="124">
        <v>25.882728499999985</v>
      </c>
      <c r="C17" s="124">
        <v>67.28739431999999</v>
      </c>
      <c r="D17" s="124">
        <v>98.664077879999994</v>
      </c>
      <c r="E17" s="124">
        <v>144.53396853000004</v>
      </c>
      <c r="F17" s="124">
        <v>88.329260919999996</v>
      </c>
      <c r="G17" s="124">
        <v>22.26893480999998</v>
      </c>
      <c r="H17" s="124">
        <v>43.27378130999999</v>
      </c>
      <c r="I17" s="124">
        <v>63.834840080000006</v>
      </c>
      <c r="J17" s="124">
        <v>90.529492579999996</v>
      </c>
    </row>
    <row r="18" spans="1:10" s="135" customFormat="1" ht="20.100000000000001" customHeight="1" thickBot="1" x14ac:dyDescent="0.3">
      <c r="A18" s="115" t="s">
        <v>177</v>
      </c>
      <c r="B18" s="124">
        <v>33.24413843</v>
      </c>
      <c r="C18" s="124">
        <v>67.23202701000001</v>
      </c>
      <c r="D18" s="124">
        <v>103.38838723999997</v>
      </c>
      <c r="E18" s="124">
        <v>146.22416672999998</v>
      </c>
      <c r="F18" s="124">
        <v>138.26504340000002</v>
      </c>
      <c r="G18" s="124">
        <v>38.795261560000007</v>
      </c>
      <c r="H18" s="124">
        <v>78.289228720000011</v>
      </c>
      <c r="I18" s="124">
        <v>113.94381601999996</v>
      </c>
      <c r="J18" s="124">
        <v>153.02757561999999</v>
      </c>
    </row>
    <row r="19" spans="1:10" s="135" customFormat="1" ht="20.100000000000001" customHeight="1" thickBot="1" x14ac:dyDescent="0.3">
      <c r="A19" s="138" t="s">
        <v>252</v>
      </c>
      <c r="B19" s="124">
        <f t="shared" ref="B19" si="0">SUM(B16:B18)</f>
        <v>134.47155050000001</v>
      </c>
      <c r="C19" s="124">
        <f t="shared" ref="C19:D19" si="1">SUM(C16:C18)</f>
        <v>288.85009379000007</v>
      </c>
      <c r="D19" s="124">
        <f t="shared" si="1"/>
        <v>446.40661561999985</v>
      </c>
      <c r="E19" s="124">
        <f t="shared" ref="E19:G19" si="2">SUM(E16:E18)</f>
        <v>659.18204280999998</v>
      </c>
      <c r="F19" s="124">
        <f t="shared" ref="F19" si="3">SUM(F16:F18)</f>
        <v>594.39454526000009</v>
      </c>
      <c r="G19" s="124">
        <f t="shared" si="2"/>
        <v>214.49748341999992</v>
      </c>
      <c r="H19" s="124">
        <f t="shared" ref="H19:I19" si="4">SUM(H16:H18)</f>
        <v>456.00545191999981</v>
      </c>
      <c r="I19" s="124">
        <f t="shared" si="4"/>
        <v>715.28310668999995</v>
      </c>
      <c r="J19" s="124">
        <f t="shared" ref="J19" si="5">SUM(J16:J18)</f>
        <v>993.03584101000024</v>
      </c>
    </row>
    <row r="20" spans="1:10" s="135" customFormat="1" ht="20.100000000000001" customHeight="1" thickBot="1" x14ac:dyDescent="0.3">
      <c r="A20" s="115" t="s">
        <v>178</v>
      </c>
      <c r="B20" s="124">
        <v>-5.7811494000000696</v>
      </c>
      <c r="C20" s="124">
        <v>-6.3514239099999514</v>
      </c>
      <c r="D20" s="124">
        <v>-4.4648348699999056</v>
      </c>
      <c r="E20" s="124">
        <v>-3.2617012299998454</v>
      </c>
      <c r="F20" s="124">
        <v>-14.725379969999844</v>
      </c>
      <c r="G20" s="124">
        <v>6.4518776799999422</v>
      </c>
      <c r="H20" s="124">
        <v>10.59466378999997</v>
      </c>
      <c r="I20" s="124">
        <v>12.696363659999959</v>
      </c>
      <c r="J20" s="124">
        <v>28.528292929999981</v>
      </c>
    </row>
    <row r="21" spans="1:10" s="135" customFormat="1" ht="20.100000000000001" customHeight="1" thickBot="1" x14ac:dyDescent="0.3">
      <c r="A21" s="115" t="s">
        <v>179</v>
      </c>
      <c r="B21" s="124">
        <v>3.5522359800000123</v>
      </c>
      <c r="C21" s="124">
        <v>-1.6667531299999887</v>
      </c>
      <c r="D21" s="124">
        <v>-4.9911377799999972</v>
      </c>
      <c r="E21" s="124">
        <v>-3.8956779200000278</v>
      </c>
      <c r="F21" s="124">
        <v>-6.8673820799999943</v>
      </c>
      <c r="G21" s="124">
        <v>4.7547760000000192</v>
      </c>
      <c r="H21" s="124">
        <v>-1.2270384399999799</v>
      </c>
      <c r="I21" s="124">
        <v>-6.8830911800000072</v>
      </c>
      <c r="J21" s="124">
        <v>-13.291313290000007</v>
      </c>
    </row>
    <row r="22" spans="1:10" s="135" customFormat="1" ht="20.100000000000001" customHeight="1" thickBot="1" x14ac:dyDescent="0.3">
      <c r="A22" s="138" t="s">
        <v>180</v>
      </c>
      <c r="B22" s="124">
        <v>132.24263707999995</v>
      </c>
      <c r="C22" s="124">
        <v>280.83191675000012</v>
      </c>
      <c r="D22" s="124">
        <v>436.95064296999993</v>
      </c>
      <c r="E22" s="124">
        <v>652.0246636600001</v>
      </c>
      <c r="F22" s="124">
        <v>572.80178321000017</v>
      </c>
      <c r="G22" s="124">
        <v>225.70413709999988</v>
      </c>
      <c r="H22" s="124">
        <v>465.37307726999978</v>
      </c>
      <c r="I22" s="124">
        <v>721.09637916999998</v>
      </c>
      <c r="J22" s="124">
        <v>1008.27282065</v>
      </c>
    </row>
    <row r="23" spans="1:10" s="135" customFormat="1" ht="20.100000000000001" customHeight="1" thickBot="1" x14ac:dyDescent="0.3">
      <c r="A23" s="115" t="s">
        <v>181</v>
      </c>
      <c r="B23" s="124">
        <v>90.731517490000002</v>
      </c>
      <c r="C23" s="124">
        <v>190.01713726000006</v>
      </c>
      <c r="D23" s="124">
        <v>291.18167882000012</v>
      </c>
      <c r="E23" s="124">
        <v>400.91241230999992</v>
      </c>
      <c r="F23" s="124">
        <v>400.91241287000003</v>
      </c>
      <c r="G23" s="124">
        <v>101.56821209000003</v>
      </c>
      <c r="H23" s="124">
        <v>207.09658669999999</v>
      </c>
      <c r="I23" s="124">
        <v>310.73433162999999</v>
      </c>
      <c r="J23" s="124">
        <v>421.20818733000004</v>
      </c>
    </row>
    <row r="24" spans="1:10" s="135" customFormat="1" ht="20.100000000000001" customHeight="1" thickBot="1" x14ac:dyDescent="0.3">
      <c r="A24" s="115" t="s">
        <v>182</v>
      </c>
      <c r="B24" s="124">
        <v>-2.6023496900000143</v>
      </c>
      <c r="C24" s="124">
        <v>6.4898907599999882</v>
      </c>
      <c r="D24" s="124">
        <v>22.956416859999973</v>
      </c>
      <c r="E24" s="124">
        <v>57.376043889999892</v>
      </c>
      <c r="F24" s="124">
        <v>57.38523296999989</v>
      </c>
      <c r="G24" s="124">
        <v>2.8274752600000621</v>
      </c>
      <c r="H24" s="124">
        <v>27.956698009999954</v>
      </c>
      <c r="I24" s="124">
        <v>71.673988319999893</v>
      </c>
      <c r="J24" s="124">
        <v>129.11055162999997</v>
      </c>
    </row>
    <row r="25" spans="1:10" s="135" customFormat="1" ht="20.100000000000001" customHeight="1" thickBot="1" x14ac:dyDescent="0.3">
      <c r="A25" s="138" t="s">
        <v>183</v>
      </c>
      <c r="B25" s="124">
        <v>35.704772669999969</v>
      </c>
      <c r="C25" s="124">
        <v>64.412476250000068</v>
      </c>
      <c r="D25" s="124">
        <v>93.763221899999849</v>
      </c>
      <c r="E25" s="124">
        <v>144.29550215000032</v>
      </c>
      <c r="F25" s="124">
        <v>87.772075987550252</v>
      </c>
      <c r="G25" s="124">
        <v>95.834797319999794</v>
      </c>
      <c r="H25" s="124">
        <v>174.07028837999982</v>
      </c>
      <c r="I25" s="124">
        <v>224.37824874000012</v>
      </c>
      <c r="J25" s="124">
        <v>296.75973430000005</v>
      </c>
    </row>
    <row r="26" spans="1:10" s="135" customFormat="1" ht="20.100000000000001" customHeight="1" thickBot="1" x14ac:dyDescent="0.3">
      <c r="A26" s="136" t="s">
        <v>161</v>
      </c>
      <c r="B26" s="125"/>
      <c r="C26" s="125"/>
      <c r="D26" s="125"/>
      <c r="E26" s="125"/>
      <c r="F26" s="125"/>
      <c r="G26" s="125"/>
      <c r="H26" s="125"/>
      <c r="I26" s="125"/>
      <c r="J26" s="125"/>
    </row>
    <row r="27" spans="1:10" s="135" customFormat="1" ht="20.100000000000001" customHeight="1" thickBot="1" x14ac:dyDescent="0.3">
      <c r="A27" s="138" t="s">
        <v>184</v>
      </c>
      <c r="B27" s="126">
        <v>0.68609882178250969</v>
      </c>
      <c r="C27" s="126">
        <v>0.67662229941319507</v>
      </c>
      <c r="D27" s="126">
        <v>0.66639489723783751</v>
      </c>
      <c r="E27" s="126">
        <v>0.61487307866479224</v>
      </c>
      <c r="F27" s="126">
        <v>0.6999147429731688</v>
      </c>
      <c r="G27" s="126">
        <v>0.45000598303166894</v>
      </c>
      <c r="H27" s="126">
        <v>0.44501196312189512</v>
      </c>
      <c r="I27" s="126">
        <v>0.43091927876224118</v>
      </c>
      <c r="J27" s="126">
        <v>0.4177521983171788</v>
      </c>
    </row>
    <row r="28" spans="1:10" s="135" customFormat="1" ht="20.100000000000001" customHeight="1" thickBot="1" x14ac:dyDescent="0.3">
      <c r="A28" s="138" t="s">
        <v>185</v>
      </c>
      <c r="B28" s="126">
        <v>5.4185466125024357E-3</v>
      </c>
      <c r="C28" s="126">
        <v>4.895603717063773E-3</v>
      </c>
      <c r="D28" s="126">
        <v>4.7589550477210897E-3</v>
      </c>
      <c r="E28" s="126">
        <v>5.6701793488053926E-3</v>
      </c>
      <c r="F28" s="126">
        <v>3.4434650273863659E-3</v>
      </c>
      <c r="G28" s="126">
        <v>1.5558768765653756E-2</v>
      </c>
      <c r="H28" s="126">
        <v>1.4032842999665859E-2</v>
      </c>
      <c r="I28" s="126">
        <v>1.1935870895612327E-2</v>
      </c>
      <c r="J28" s="126">
        <v>1.1804489201408051E-2</v>
      </c>
    </row>
    <row r="29" spans="1:10" s="135" customFormat="1" ht="20.100000000000001" customHeight="1" thickBot="1" x14ac:dyDescent="0.3">
      <c r="A29" s="138" t="s">
        <v>186</v>
      </c>
      <c r="B29" s="126">
        <v>7.0875553934803007E-2</v>
      </c>
      <c r="C29" s="126">
        <v>6.4770482411086155E-2</v>
      </c>
      <c r="D29" s="126">
        <v>6.3203395397557968E-2</v>
      </c>
      <c r="E29" s="126">
        <v>7.1077734506079751E-2</v>
      </c>
      <c r="F29" s="126">
        <v>4.2529896874295786E-2</v>
      </c>
      <c r="G29" s="126">
        <v>0.18284820656622552</v>
      </c>
      <c r="H29" s="126">
        <v>0.16306755631112568</v>
      </c>
      <c r="I29" s="126">
        <v>0.13874905550022018</v>
      </c>
      <c r="J29" s="126">
        <v>0.13054348576976221</v>
      </c>
    </row>
    <row r="30" spans="1:10" s="135" customFormat="1" ht="20.100000000000001" customHeight="1" thickBot="1" x14ac:dyDescent="0.3">
      <c r="A30" s="136" t="s">
        <v>162</v>
      </c>
      <c r="B30" s="125"/>
      <c r="C30" s="125"/>
      <c r="D30" s="125"/>
      <c r="E30" s="125"/>
      <c r="F30" s="125"/>
      <c r="G30" s="125"/>
      <c r="H30" s="125"/>
      <c r="I30" s="125"/>
      <c r="J30" s="125"/>
    </row>
    <row r="31" spans="1:10" s="135" customFormat="1" ht="20.100000000000001" customHeight="1" thickBot="1" x14ac:dyDescent="0.3">
      <c r="A31" s="138" t="s">
        <v>240</v>
      </c>
      <c r="B31" s="126">
        <v>0.1882189665617236</v>
      </c>
      <c r="C31" s="126">
        <v>0.1868669416392387</v>
      </c>
      <c r="D31" s="126">
        <v>0.18124282731291003</v>
      </c>
      <c r="E31" s="126">
        <v>0.18355942876342199</v>
      </c>
      <c r="F31" s="126">
        <f>E31</f>
        <v>0.18355942876342199</v>
      </c>
      <c r="G31" s="126">
        <v>0.19439651463226523</v>
      </c>
      <c r="H31" s="126">
        <v>0.19507407610296196</v>
      </c>
      <c r="I31" s="126">
        <v>0.19387074331681609</v>
      </c>
      <c r="J31" s="126">
        <v>0.19375860785672874</v>
      </c>
    </row>
    <row r="32" spans="1:10" s="135" customFormat="1" ht="20.100000000000001" customHeight="1" thickBot="1" x14ac:dyDescent="0.3">
      <c r="A32" s="138" t="s">
        <v>241</v>
      </c>
      <c r="B32" s="126">
        <v>0.1882189665617236</v>
      </c>
      <c r="C32" s="126">
        <v>0.1868669416392387</v>
      </c>
      <c r="D32" s="126">
        <v>0.18124282731291003</v>
      </c>
      <c r="E32" s="126">
        <v>0.18355942876342199</v>
      </c>
      <c r="F32" s="126">
        <f t="shared" ref="F32:F35" si="6">E32</f>
        <v>0.18355942876342199</v>
      </c>
      <c r="G32" s="126">
        <v>0.19439651463226523</v>
      </c>
      <c r="H32" s="126">
        <v>0.19507407610296196</v>
      </c>
      <c r="I32" s="126">
        <v>0.19387074331681609</v>
      </c>
      <c r="J32" s="126">
        <v>0.19375860785672874</v>
      </c>
    </row>
    <row r="33" spans="1:11" s="135" customFormat="1" ht="20.100000000000001" customHeight="1" thickBot="1" x14ac:dyDescent="0.3">
      <c r="A33" s="138" t="s">
        <v>270</v>
      </c>
      <c r="B33" s="126">
        <v>8.2496133206372543E-2</v>
      </c>
      <c r="C33" s="126">
        <v>6.7518125602691881E-2</v>
      </c>
      <c r="D33" s="126">
        <v>6.4318982253417659E-2</v>
      </c>
      <c r="E33" s="126">
        <v>7.0612462039737242E-2</v>
      </c>
      <c r="F33" s="126">
        <f t="shared" si="6"/>
        <v>7.0612462039737242E-2</v>
      </c>
      <c r="G33" s="126">
        <v>8.2799999999999999E-2</v>
      </c>
      <c r="H33" s="126">
        <v>8.48E-2</v>
      </c>
      <c r="I33" s="126">
        <v>8.9317782668783402E-2</v>
      </c>
      <c r="J33" s="126">
        <v>9.6536663538126136E-2</v>
      </c>
      <c r="K33" s="143"/>
    </row>
    <row r="34" spans="1:11" s="135" customFormat="1" ht="20.100000000000001" customHeight="1" thickBot="1" x14ac:dyDescent="0.3">
      <c r="A34" s="138" t="s">
        <v>242</v>
      </c>
      <c r="B34" s="127">
        <v>0.58987285794092548</v>
      </c>
      <c r="C34" s="126">
        <v>0.58211718386028244</v>
      </c>
      <c r="D34" s="126">
        <v>0.57557894241168639</v>
      </c>
      <c r="E34" s="126">
        <v>0.57026960747322375</v>
      </c>
      <c r="F34" s="126">
        <f t="shared" si="6"/>
        <v>0.57026960747322375</v>
      </c>
      <c r="G34" s="126">
        <v>0.58472143475798399</v>
      </c>
      <c r="H34" s="126">
        <v>0.58534803503895161</v>
      </c>
      <c r="I34" s="126">
        <v>0.58213485305651425</v>
      </c>
      <c r="J34" s="126">
        <v>0.58336419598513978</v>
      </c>
    </row>
    <row r="35" spans="1:11" s="135" customFormat="1" ht="20.100000000000001" customHeight="1" thickBot="1" x14ac:dyDescent="0.3">
      <c r="A35" s="138" t="s">
        <v>187</v>
      </c>
      <c r="B35" s="126">
        <v>4.2895795132086949</v>
      </c>
      <c r="C35" s="126">
        <v>4.8161189310294334</v>
      </c>
      <c r="D35" s="126">
        <v>4.9430102825944724</v>
      </c>
      <c r="E35" s="126">
        <v>4.9995000000000003</v>
      </c>
      <c r="F35" s="126">
        <f t="shared" si="6"/>
        <v>4.9995000000000003</v>
      </c>
      <c r="G35" s="126">
        <v>5.2633000000000001</v>
      </c>
      <c r="H35" s="126">
        <v>6.3212999999999999</v>
      </c>
      <c r="I35" s="126">
        <v>6.0593000000000004</v>
      </c>
      <c r="J35" s="126">
        <v>6.4405999999999999</v>
      </c>
    </row>
    <row r="36" spans="1:11" s="135" customFormat="1" ht="20.100000000000001" customHeight="1" thickBot="1" x14ac:dyDescent="0.3">
      <c r="A36" s="136" t="s">
        <v>163</v>
      </c>
      <c r="B36" s="125"/>
      <c r="C36" s="125"/>
      <c r="D36" s="125"/>
      <c r="E36" s="125"/>
      <c r="F36" s="125"/>
      <c r="G36" s="125"/>
      <c r="H36" s="125"/>
      <c r="I36" s="125"/>
      <c r="J36" s="125"/>
    </row>
    <row r="37" spans="1:11" s="135" customFormat="1" ht="20.100000000000001" customHeight="1" thickBot="1" x14ac:dyDescent="0.3">
      <c r="A37" s="138" t="s">
        <v>243</v>
      </c>
      <c r="B37" s="126">
        <v>6.6877194551636862E-2</v>
      </c>
      <c r="C37" s="126">
        <v>6.1279001637309032E-2</v>
      </c>
      <c r="D37" s="126">
        <v>5.8658299297201379E-2</v>
      </c>
      <c r="E37" s="126">
        <v>5.05070494936979E-2</v>
      </c>
      <c r="F37" s="126">
        <f>E37</f>
        <v>5.05070494936979E-2</v>
      </c>
      <c r="G37" s="126">
        <v>5.0164728890745254E-2</v>
      </c>
      <c r="H37" s="126">
        <v>5.4186042430197486E-2</v>
      </c>
      <c r="I37" s="126">
        <v>6.2821710865590977E-2</v>
      </c>
      <c r="J37" s="127">
        <v>6.2284717805911501E-2</v>
      </c>
    </row>
    <row r="38" spans="1:11" s="135" customFormat="1" ht="20.100000000000001" customHeight="1" thickBot="1" x14ac:dyDescent="0.3">
      <c r="A38" s="138" t="s">
        <v>262</v>
      </c>
      <c r="B38" s="126">
        <v>0.34650097792809303</v>
      </c>
      <c r="C38" s="126">
        <v>0.36054657270006241</v>
      </c>
      <c r="D38" s="126">
        <v>0.36143137404502079</v>
      </c>
      <c r="E38" s="126">
        <v>0.41150377419636947</v>
      </c>
      <c r="F38" s="126">
        <f t="shared" ref="F38:F43" si="7">E38</f>
        <v>0.41150377419636947</v>
      </c>
      <c r="G38" s="126">
        <v>0.4082122431574231</v>
      </c>
      <c r="H38" s="126">
        <v>0.40578302290893464</v>
      </c>
      <c r="I38" s="126">
        <v>0.40526057977881835</v>
      </c>
      <c r="J38" s="127">
        <v>0.37984079742868165</v>
      </c>
    </row>
    <row r="39" spans="1:11" s="135" customFormat="1" ht="20.100000000000001" customHeight="1" thickBot="1" x14ac:dyDescent="0.3">
      <c r="A39" s="138" t="s">
        <v>188</v>
      </c>
      <c r="B39" s="126">
        <v>1.3715201610000001</v>
      </c>
      <c r="C39" s="126">
        <v>1.3672455539999999</v>
      </c>
      <c r="D39" s="126">
        <v>1.4430062256279701</v>
      </c>
      <c r="E39" s="126">
        <v>1.5126184737624793</v>
      </c>
      <c r="F39" s="126">
        <f t="shared" si="7"/>
        <v>1.5126184737624793</v>
      </c>
      <c r="G39" s="126">
        <v>1.4239322327786901</v>
      </c>
      <c r="H39" s="126">
        <v>1.3900916490999999</v>
      </c>
      <c r="I39" s="126">
        <v>1.3922845291999999</v>
      </c>
      <c r="J39" s="127">
        <v>1.4008308285</v>
      </c>
    </row>
    <row r="40" spans="1:11" s="135" customFormat="1" ht="20.100000000000001" customHeight="1" thickBot="1" x14ac:dyDescent="0.3">
      <c r="A40" s="138" t="s">
        <v>244</v>
      </c>
      <c r="B40" s="126">
        <v>0.88894453600000001</v>
      </c>
      <c r="C40" s="126">
        <v>0.89076430900000003</v>
      </c>
      <c r="D40" s="126">
        <v>0.89568131614297297</v>
      </c>
      <c r="E40" s="126">
        <v>0.91907821694690617</v>
      </c>
      <c r="F40" s="126">
        <f t="shared" si="7"/>
        <v>0.91907821694690617</v>
      </c>
      <c r="G40" s="126">
        <v>0.89728344440060903</v>
      </c>
      <c r="H40" s="126">
        <v>0.88568001569999999</v>
      </c>
      <c r="I40" s="126">
        <v>0.89573612219999998</v>
      </c>
      <c r="J40" s="127">
        <v>0.89353789340000001</v>
      </c>
    </row>
    <row r="41" spans="1:11" s="135" customFormat="1" ht="20.100000000000001" customHeight="1" thickBot="1" x14ac:dyDescent="0.3">
      <c r="A41" s="138" t="s">
        <v>263</v>
      </c>
      <c r="B41" s="126">
        <v>0.43108278061857785</v>
      </c>
      <c r="C41" s="126">
        <v>0.47561053043415163</v>
      </c>
      <c r="D41" s="126">
        <v>0.50655726688501868</v>
      </c>
      <c r="E41" s="126">
        <v>0.6126363511865075</v>
      </c>
      <c r="F41" s="126">
        <f t="shared" si="7"/>
        <v>0.6126363511865075</v>
      </c>
      <c r="G41" s="126">
        <v>0.62213253279827552</v>
      </c>
      <c r="H41" s="126">
        <v>0.60969437287461947</v>
      </c>
      <c r="I41" s="126">
        <v>0.5771365202955997</v>
      </c>
      <c r="J41" s="127">
        <v>0.53389847624554454</v>
      </c>
    </row>
    <row r="42" spans="1:11" s="135" customFormat="1" ht="20.100000000000001" customHeight="1" thickBot="1" x14ac:dyDescent="0.3">
      <c r="A42" s="138" t="s">
        <v>245</v>
      </c>
      <c r="B42" s="126">
        <v>0.3427946992342164</v>
      </c>
      <c r="C42" s="126">
        <v>0.32890615673064094</v>
      </c>
      <c r="D42" s="126">
        <v>0.32393954787905777</v>
      </c>
      <c r="E42" s="126">
        <v>0.27277672114556512</v>
      </c>
      <c r="F42" s="126">
        <f t="shared" si="7"/>
        <v>0.27277672114556512</v>
      </c>
      <c r="G42" s="126">
        <v>0.25000410487660263</v>
      </c>
      <c r="H42" s="126">
        <v>0.26933216503104529</v>
      </c>
      <c r="I42" s="126">
        <v>0.30874341795651211</v>
      </c>
      <c r="J42" s="126">
        <v>0.29935355164031308</v>
      </c>
    </row>
    <row r="43" spans="1:11" s="135" customFormat="1" ht="20.100000000000001" customHeight="1" thickBot="1" x14ac:dyDescent="0.3">
      <c r="A43" s="138" t="s">
        <v>265</v>
      </c>
      <c r="B43" s="128">
        <v>-2.8757070402005602E-4</v>
      </c>
      <c r="C43" s="128">
        <v>3.7047757515441414E-4</v>
      </c>
      <c r="D43" s="128">
        <v>1.636277341425389E-3</v>
      </c>
      <c r="E43" s="128">
        <v>4.4516186927355981E-3</v>
      </c>
      <c r="F43" s="128">
        <f t="shared" si="7"/>
        <v>4.4516186927355981E-3</v>
      </c>
      <c r="G43" s="128">
        <v>1.0309872068883855E-3</v>
      </c>
      <c r="H43" s="128">
        <v>3.0452152757653415E-3</v>
      </c>
      <c r="I43" s="128">
        <v>6.3212158264585759E-3</v>
      </c>
      <c r="J43" s="128">
        <v>7.7399600355303102E-3</v>
      </c>
    </row>
    <row r="44" spans="1:11" s="135" customFormat="1" ht="20.100000000000001" customHeight="1" thickBot="1" x14ac:dyDescent="0.3">
      <c r="A44" s="136" t="s">
        <v>164</v>
      </c>
      <c r="B44" s="125"/>
      <c r="C44" s="125"/>
      <c r="D44" s="125"/>
      <c r="E44" s="125"/>
      <c r="F44" s="125"/>
      <c r="G44" s="125"/>
      <c r="H44" s="125"/>
      <c r="I44" s="125"/>
      <c r="J44" s="125"/>
    </row>
    <row r="45" spans="1:11" s="135" customFormat="1" ht="20.100000000000001" customHeight="1" thickBot="1" x14ac:dyDescent="0.3">
      <c r="A45" s="138" t="s">
        <v>189</v>
      </c>
      <c r="B45" s="116">
        <v>3926</v>
      </c>
      <c r="C45" s="116">
        <v>3957</v>
      </c>
      <c r="D45" s="116">
        <v>3981</v>
      </c>
      <c r="E45" s="116">
        <v>3990</v>
      </c>
      <c r="F45" s="116">
        <f>E45</f>
        <v>3990</v>
      </c>
      <c r="G45" s="116">
        <v>3996</v>
      </c>
      <c r="H45" s="116">
        <v>4065</v>
      </c>
      <c r="I45" s="116">
        <v>4129</v>
      </c>
      <c r="J45" s="209">
        <v>4136</v>
      </c>
    </row>
    <row r="46" spans="1:11" s="135" customFormat="1" ht="20.100000000000001" customHeight="1" thickBot="1" x14ac:dyDescent="0.3">
      <c r="A46" s="138" t="s">
        <v>190</v>
      </c>
      <c r="B46" s="116">
        <v>620</v>
      </c>
      <c r="C46" s="116">
        <v>619</v>
      </c>
      <c r="D46" s="116">
        <v>619</v>
      </c>
      <c r="E46" s="116">
        <v>617</v>
      </c>
      <c r="F46" s="116">
        <f>E46</f>
        <v>617</v>
      </c>
      <c r="G46" s="116">
        <v>617</v>
      </c>
      <c r="H46" s="116">
        <v>617</v>
      </c>
      <c r="I46" s="116">
        <v>618</v>
      </c>
      <c r="J46" s="209">
        <v>618</v>
      </c>
    </row>
    <row r="47" spans="1:11" s="135" customFormat="1" ht="20.100000000000001" customHeight="1" thickBot="1" x14ac:dyDescent="0.3">
      <c r="A47" s="136" t="s">
        <v>268</v>
      </c>
      <c r="B47" s="139"/>
      <c r="C47" s="139"/>
      <c r="D47" s="139"/>
      <c r="E47" s="139"/>
      <c r="F47" s="139"/>
      <c r="G47" s="139"/>
      <c r="H47" s="139"/>
      <c r="I47" s="139"/>
      <c r="J47" s="139"/>
    </row>
    <row r="48" spans="1:11" s="135" customFormat="1" ht="20.100000000000001" customHeight="1" thickBot="1" x14ac:dyDescent="0.3">
      <c r="A48" s="138" t="s">
        <v>238</v>
      </c>
      <c r="B48" s="214" t="s">
        <v>382</v>
      </c>
      <c r="C48" s="215"/>
      <c r="D48" s="215"/>
      <c r="E48" s="215"/>
      <c r="F48" s="215"/>
      <c r="G48" s="215"/>
      <c r="H48" s="215"/>
      <c r="I48" s="215"/>
      <c r="J48" s="215"/>
    </row>
    <row r="49" spans="1:10" s="135" customFormat="1" ht="20.100000000000001" customHeight="1" thickBot="1" x14ac:dyDescent="0.3">
      <c r="A49" s="138" t="s">
        <v>156</v>
      </c>
      <c r="B49" s="214" t="s">
        <v>383</v>
      </c>
      <c r="C49" s="215"/>
      <c r="D49" s="215"/>
      <c r="E49" s="215"/>
      <c r="F49" s="215"/>
      <c r="G49" s="215"/>
      <c r="H49" s="215"/>
      <c r="I49" s="215"/>
      <c r="J49" s="215"/>
    </row>
    <row r="50" spans="1:10" s="135" customFormat="1" ht="20.100000000000001" customHeight="1" thickBot="1" x14ac:dyDescent="0.3">
      <c r="A50" s="138" t="s">
        <v>256</v>
      </c>
      <c r="B50" s="214" t="s">
        <v>384</v>
      </c>
      <c r="C50" s="215"/>
      <c r="D50" s="215"/>
      <c r="E50" s="215"/>
      <c r="F50" s="215"/>
      <c r="G50" s="215"/>
      <c r="H50" s="215"/>
      <c r="I50" s="215"/>
      <c r="J50" s="215"/>
    </row>
    <row r="51" spans="1:10" s="135" customFormat="1" ht="20.100000000000001" customHeight="1" thickBot="1" x14ac:dyDescent="0.3">
      <c r="A51" s="138" t="s">
        <v>155</v>
      </c>
      <c r="B51" s="214" t="s">
        <v>385</v>
      </c>
      <c r="C51" s="215"/>
      <c r="D51" s="215"/>
      <c r="E51" s="215"/>
      <c r="F51" s="215"/>
      <c r="G51" s="215"/>
      <c r="H51" s="215"/>
      <c r="I51" s="215"/>
      <c r="J51" s="215"/>
    </row>
    <row r="52" spans="1:10" s="135" customFormat="1" ht="20.100000000000001" customHeight="1" thickBot="1" x14ac:dyDescent="0.3">
      <c r="A52" s="138" t="s">
        <v>239</v>
      </c>
      <c r="B52" s="214" t="s">
        <v>385</v>
      </c>
      <c r="C52" s="215"/>
      <c r="D52" s="215"/>
      <c r="E52" s="215"/>
      <c r="F52" s="215"/>
      <c r="G52" s="215"/>
      <c r="H52" s="215"/>
      <c r="I52" s="215"/>
      <c r="J52" s="215"/>
    </row>
    <row r="53" spans="1:10" s="135" customFormat="1" ht="20.100000000000001" customHeight="1" thickBot="1" x14ac:dyDescent="0.3">
      <c r="A53" s="138" t="s">
        <v>157</v>
      </c>
      <c r="B53" s="214" t="s">
        <v>386</v>
      </c>
      <c r="C53" s="215"/>
      <c r="D53" s="215"/>
      <c r="E53" s="215"/>
      <c r="F53" s="215"/>
      <c r="G53" s="215"/>
      <c r="H53" s="215"/>
      <c r="I53" s="215"/>
      <c r="J53" s="215"/>
    </row>
    <row r="54" spans="1:10" s="135" customFormat="1" ht="20.100000000000001" customHeight="1" thickBot="1" x14ac:dyDescent="0.3">
      <c r="A54" s="138" t="s">
        <v>258</v>
      </c>
      <c r="B54" s="214" t="s">
        <v>387</v>
      </c>
      <c r="C54" s="215"/>
      <c r="D54" s="215"/>
      <c r="E54" s="215"/>
      <c r="F54" s="215"/>
      <c r="G54" s="215"/>
      <c r="H54" s="215"/>
      <c r="I54" s="215"/>
      <c r="J54" s="215"/>
    </row>
    <row r="55" spans="1:10" ht="12" customHeight="1" x14ac:dyDescent="0.25">
      <c r="A55" s="144" t="s">
        <v>191</v>
      </c>
    </row>
    <row r="56" spans="1:10" ht="12" customHeight="1" x14ac:dyDescent="0.25">
      <c r="A56" s="216" t="s">
        <v>192</v>
      </c>
      <c r="B56" s="216"/>
      <c r="C56" s="216"/>
      <c r="D56" s="216"/>
      <c r="E56" s="216"/>
      <c r="F56" s="216"/>
      <c r="G56" s="216"/>
      <c r="H56" s="216"/>
      <c r="I56" s="216"/>
      <c r="J56" s="216"/>
    </row>
    <row r="57" spans="1:10" ht="12" customHeight="1" x14ac:dyDescent="0.25">
      <c r="A57" s="216" t="s">
        <v>193</v>
      </c>
      <c r="B57" s="216"/>
      <c r="C57" s="216"/>
      <c r="D57" s="216"/>
      <c r="E57" s="216"/>
      <c r="F57" s="216"/>
      <c r="G57" s="216"/>
      <c r="H57" s="216"/>
      <c r="I57" s="216"/>
      <c r="J57" s="216"/>
    </row>
    <row r="58" spans="1:10" ht="12" customHeight="1" x14ac:dyDescent="0.25">
      <c r="A58" s="216" t="s">
        <v>194</v>
      </c>
      <c r="B58" s="216"/>
      <c r="C58" s="216"/>
      <c r="D58" s="216"/>
      <c r="E58" s="216"/>
      <c r="F58" s="216"/>
      <c r="G58" s="216"/>
      <c r="H58" s="216"/>
      <c r="I58" s="216"/>
      <c r="J58" s="216"/>
    </row>
    <row r="59" spans="1:10" ht="12" customHeight="1" x14ac:dyDescent="0.25">
      <c r="A59" s="216" t="s">
        <v>195</v>
      </c>
      <c r="B59" s="216"/>
      <c r="C59" s="216"/>
      <c r="D59" s="216"/>
      <c r="E59" s="216"/>
      <c r="F59" s="216"/>
      <c r="G59" s="216"/>
      <c r="H59" s="216"/>
      <c r="I59" s="216"/>
      <c r="J59" s="216"/>
    </row>
    <row r="60" spans="1:10" ht="12" customHeight="1" x14ac:dyDescent="0.25">
      <c r="A60" s="216" t="s">
        <v>264</v>
      </c>
      <c r="B60" s="216"/>
      <c r="C60" s="216"/>
      <c r="D60" s="216"/>
      <c r="E60" s="216"/>
      <c r="F60" s="216"/>
      <c r="G60" s="216"/>
      <c r="H60" s="216"/>
      <c r="I60" s="216"/>
      <c r="J60" s="216"/>
    </row>
    <row r="61" spans="1:10" ht="12" customHeight="1" x14ac:dyDescent="0.25">
      <c r="A61" s="216" t="s">
        <v>394</v>
      </c>
      <c r="B61" s="216"/>
      <c r="C61" s="216"/>
      <c r="D61" s="216"/>
      <c r="E61" s="216"/>
      <c r="F61" s="216"/>
      <c r="G61" s="216"/>
      <c r="H61" s="216"/>
      <c r="I61" s="216"/>
      <c r="J61" s="216"/>
    </row>
  </sheetData>
  <mergeCells count="13">
    <mergeCell ref="A61:J61"/>
    <mergeCell ref="A56:J56"/>
    <mergeCell ref="A57:J57"/>
    <mergeCell ref="A60:J60"/>
    <mergeCell ref="A58:J58"/>
    <mergeCell ref="A59:J59"/>
    <mergeCell ref="B54:J54"/>
    <mergeCell ref="B48:J48"/>
    <mergeCell ref="B49:J49"/>
    <mergeCell ref="B50:J50"/>
    <mergeCell ref="B51:J51"/>
    <mergeCell ref="B52:J52"/>
    <mergeCell ref="B53:J53"/>
  </mergeCells>
  <phoneticPr fontId="9" type="noConversion"/>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FBD88"/>
    <pageSetUpPr fitToPage="1"/>
  </sheetPr>
  <dimension ref="A1:N24"/>
  <sheetViews>
    <sheetView showGridLines="0" zoomScale="80" zoomScaleNormal="80" workbookViewId="0"/>
  </sheetViews>
  <sheetFormatPr defaultColWidth="9.28515625" defaultRowHeight="15.75" x14ac:dyDescent="0.25"/>
  <cols>
    <col min="1" max="1" width="68.28515625" style="112" customWidth="1"/>
    <col min="2" max="10" width="12.28515625" style="112" customWidth="1"/>
    <col min="11" max="11" width="9" style="112" customWidth="1"/>
    <col min="12" max="13" width="9.28515625" style="112"/>
    <col min="14" max="16" width="10.7109375" style="112" bestFit="1" customWidth="1"/>
    <col min="17" max="16384" width="9.28515625" style="112"/>
  </cols>
  <sheetData>
    <row r="1" spans="1:14" ht="21" customHeight="1" x14ac:dyDescent="0.3">
      <c r="J1" s="111" t="s">
        <v>236</v>
      </c>
    </row>
    <row r="2" spans="1:14" ht="19.5" customHeight="1" thickBot="1" x14ac:dyDescent="0.3">
      <c r="A2" s="113" t="s">
        <v>219</v>
      </c>
      <c r="B2" s="114" t="s">
        <v>251</v>
      </c>
      <c r="C2" s="114" t="s">
        <v>253</v>
      </c>
      <c r="D2" s="114" t="s">
        <v>254</v>
      </c>
      <c r="E2" s="114" t="s">
        <v>257</v>
      </c>
      <c r="F2" s="114" t="s">
        <v>400</v>
      </c>
      <c r="G2" s="114" t="s">
        <v>401</v>
      </c>
      <c r="H2" s="114" t="s">
        <v>402</v>
      </c>
      <c r="I2" s="114" t="s">
        <v>403</v>
      </c>
      <c r="J2" s="114" t="s">
        <v>304</v>
      </c>
    </row>
    <row r="3" spans="1:14" ht="19.5" customHeight="1" thickBot="1" x14ac:dyDescent="0.3">
      <c r="A3" s="115" t="s">
        <v>220</v>
      </c>
      <c r="B3" s="116">
        <v>110761.41421</v>
      </c>
      <c r="C3" s="116">
        <v>223848.48784000005</v>
      </c>
      <c r="D3" s="116">
        <v>343928.36752999993</v>
      </c>
      <c r="E3" s="116">
        <v>562459.05577999994</v>
      </c>
      <c r="F3" s="116">
        <v>561835.38916999998</v>
      </c>
      <c r="G3" s="116">
        <v>178969.00623999996</v>
      </c>
      <c r="H3" s="116">
        <v>397549.44064999983</v>
      </c>
      <c r="I3" s="116">
        <v>654411.60229999991</v>
      </c>
      <c r="J3" s="116">
        <v>953150.24894000019</v>
      </c>
      <c r="M3" s="117"/>
      <c r="N3" s="117"/>
    </row>
    <row r="4" spans="1:14" ht="19.5" customHeight="1" thickBot="1" x14ac:dyDescent="0.3">
      <c r="A4" s="115" t="s">
        <v>221</v>
      </c>
      <c r="B4" s="116">
        <v>-35416.730640000002</v>
      </c>
      <c r="C4" s="116">
        <v>-69517.81538</v>
      </c>
      <c r="D4" s="116">
        <v>-99574.21703</v>
      </c>
      <c r="E4" s="116">
        <v>-194035.14822999999</v>
      </c>
      <c r="F4" s="116">
        <v>-194035.14822999999</v>
      </c>
      <c r="G4" s="116">
        <v>-25535.719189999996</v>
      </c>
      <c r="H4" s="116">
        <v>-63106.998760000002</v>
      </c>
      <c r="I4" s="116">
        <v>-116907.15170999998</v>
      </c>
      <c r="J4" s="116">
        <v>-203671.47613</v>
      </c>
      <c r="M4" s="117"/>
      <c r="N4" s="117"/>
    </row>
    <row r="5" spans="1:14" ht="19.5" customHeight="1" thickBot="1" x14ac:dyDescent="0.3">
      <c r="A5" s="119" t="s">
        <v>222</v>
      </c>
      <c r="B5" s="120">
        <f t="shared" ref="B5:I5" si="0">+B3+B4</f>
        <v>75344.683569999994</v>
      </c>
      <c r="C5" s="120">
        <f t="shared" si="0"/>
        <v>154330.67246000003</v>
      </c>
      <c r="D5" s="120">
        <f t="shared" si="0"/>
        <v>244354.15049999993</v>
      </c>
      <c r="E5" s="120">
        <f t="shared" si="0"/>
        <v>368423.90754999995</v>
      </c>
      <c r="F5" s="120">
        <v>367800.24093999999</v>
      </c>
      <c r="G5" s="120">
        <f t="shared" si="0"/>
        <v>153433.28704999996</v>
      </c>
      <c r="H5" s="120">
        <f t="shared" si="0"/>
        <v>334442.44188999984</v>
      </c>
      <c r="I5" s="120">
        <f t="shared" si="0"/>
        <v>537504.45058999991</v>
      </c>
      <c r="J5" s="120">
        <v>749478.77281000023</v>
      </c>
      <c r="L5" s="117"/>
      <c r="M5" s="117"/>
      <c r="N5" s="117"/>
    </row>
    <row r="6" spans="1:14" ht="19.5" customHeight="1" thickBot="1" x14ac:dyDescent="0.3">
      <c r="A6" s="115" t="s">
        <v>176</v>
      </c>
      <c r="B6" s="116">
        <v>25882.728499999987</v>
      </c>
      <c r="C6" s="116">
        <v>67287.394319999992</v>
      </c>
      <c r="D6" s="116">
        <v>98664.077879999997</v>
      </c>
      <c r="E6" s="116">
        <v>144533.96853000004</v>
      </c>
      <c r="F6" s="116">
        <v>88329.260920000001</v>
      </c>
      <c r="G6" s="116">
        <v>22268.934809999981</v>
      </c>
      <c r="H6" s="116">
        <v>43273.781309999984</v>
      </c>
      <c r="I6" s="116">
        <v>63834.840080000009</v>
      </c>
      <c r="J6" s="116">
        <v>90529.492579999991</v>
      </c>
      <c r="M6" s="117"/>
      <c r="N6" s="117"/>
    </row>
    <row r="7" spans="1:14" ht="19.5" customHeight="1" thickBot="1" x14ac:dyDescent="0.3">
      <c r="A7" s="115" t="s">
        <v>177</v>
      </c>
      <c r="B7" s="116">
        <v>33244.138429999999</v>
      </c>
      <c r="C7" s="116">
        <v>67232.02701000002</v>
      </c>
      <c r="D7" s="116">
        <v>103388.38723999998</v>
      </c>
      <c r="E7" s="116">
        <v>146224.16673</v>
      </c>
      <c r="F7" s="116">
        <v>138265.0434</v>
      </c>
      <c r="G7" s="116">
        <v>38795.261560000006</v>
      </c>
      <c r="H7" s="116">
        <v>78289.228720000014</v>
      </c>
      <c r="I7" s="116">
        <v>113943.81601999997</v>
      </c>
      <c r="J7" s="116">
        <v>153027.57561999999</v>
      </c>
      <c r="M7" s="117"/>
      <c r="N7" s="117"/>
    </row>
    <row r="8" spans="1:14" ht="19.5" customHeight="1" thickBot="1" x14ac:dyDescent="0.3">
      <c r="A8" s="115" t="s">
        <v>178</v>
      </c>
      <c r="B8" s="116">
        <v>-5781.1494000000694</v>
      </c>
      <c r="C8" s="116">
        <v>-6351.4239099999513</v>
      </c>
      <c r="D8" s="116">
        <v>-4464.834869999906</v>
      </c>
      <c r="E8" s="116">
        <v>-3261.7012299998455</v>
      </c>
      <c r="F8" s="116">
        <v>-14725.379969999844</v>
      </c>
      <c r="G8" s="116">
        <v>6451.8776799999423</v>
      </c>
      <c r="H8" s="116">
        <v>10594.66378999997</v>
      </c>
      <c r="I8" s="116">
        <v>12696.363659999959</v>
      </c>
      <c r="J8" s="116">
        <v>28528.292929999981</v>
      </c>
      <c r="M8" s="117"/>
      <c r="N8" s="117"/>
    </row>
    <row r="9" spans="1:14" ht="19.5" customHeight="1" thickBot="1" x14ac:dyDescent="0.3">
      <c r="A9" s="115" t="s">
        <v>223</v>
      </c>
      <c r="B9" s="116">
        <v>3552.2359800000122</v>
      </c>
      <c r="C9" s="116">
        <v>-1666.7531299999887</v>
      </c>
      <c r="D9" s="116">
        <v>-4991.1377799999973</v>
      </c>
      <c r="E9" s="116">
        <v>-3895.6779200000278</v>
      </c>
      <c r="F9" s="116">
        <v>-6867.3820799999949</v>
      </c>
      <c r="G9" s="116">
        <v>4754.7760000000198</v>
      </c>
      <c r="H9" s="116">
        <v>-1227.03843999998</v>
      </c>
      <c r="I9" s="116">
        <v>-6883.0911800000067</v>
      </c>
      <c r="J9" s="116">
        <v>-13291.313290000007</v>
      </c>
      <c r="M9" s="117"/>
      <c r="N9" s="117"/>
    </row>
    <row r="10" spans="1:14" ht="19.5" customHeight="1" thickBot="1" x14ac:dyDescent="0.3">
      <c r="A10" s="119" t="s">
        <v>224</v>
      </c>
      <c r="B10" s="120">
        <f t="shared" ref="B10:I10" si="1">+B5+SUM(B6:B9)</f>
        <v>132242.63707999993</v>
      </c>
      <c r="C10" s="120">
        <f t="shared" si="1"/>
        <v>280831.91675000009</v>
      </c>
      <c r="D10" s="120">
        <f t="shared" si="1"/>
        <v>436950.64297000004</v>
      </c>
      <c r="E10" s="120">
        <f t="shared" si="1"/>
        <v>652024.66366000008</v>
      </c>
      <c r="F10" s="120">
        <v>572801.78321000002</v>
      </c>
      <c r="G10" s="120">
        <f t="shared" si="1"/>
        <v>225704.13709999991</v>
      </c>
      <c r="H10" s="120">
        <f t="shared" si="1"/>
        <v>465373.07726999983</v>
      </c>
      <c r="I10" s="120">
        <f t="shared" si="1"/>
        <v>721096.37916999985</v>
      </c>
      <c r="J10" s="120">
        <v>1008272.8206500002</v>
      </c>
      <c r="M10" s="117"/>
      <c r="N10" s="117"/>
    </row>
    <row r="11" spans="1:14" ht="19.5" customHeight="1" thickBot="1" x14ac:dyDescent="0.3">
      <c r="A11" s="115" t="s">
        <v>225</v>
      </c>
      <c r="B11" s="116">
        <f t="shared" ref="B11:I11" si="2">+SUM(B12:B14)</f>
        <v>-90731.517490000013</v>
      </c>
      <c r="C11" s="116">
        <f t="shared" si="2"/>
        <v>-190017.13726000002</v>
      </c>
      <c r="D11" s="116">
        <f t="shared" si="2"/>
        <v>-291181.67882000003</v>
      </c>
      <c r="E11" s="116">
        <f t="shared" si="2"/>
        <v>-400912.41230999993</v>
      </c>
      <c r="F11" s="116">
        <v>-400912.41287</v>
      </c>
      <c r="G11" s="116">
        <f t="shared" si="2"/>
        <v>-101568.21209000002</v>
      </c>
      <c r="H11" s="116">
        <f t="shared" si="2"/>
        <v>-207096.58669999999</v>
      </c>
      <c r="I11" s="116">
        <f t="shared" si="2"/>
        <v>-310734.33162999997</v>
      </c>
      <c r="J11" s="116">
        <v>-421208.18733000004</v>
      </c>
      <c r="M11" s="117"/>
      <c r="N11" s="117"/>
    </row>
    <row r="12" spans="1:14" ht="19.5" customHeight="1" thickBot="1" x14ac:dyDescent="0.3">
      <c r="A12" s="129" t="s">
        <v>226</v>
      </c>
      <c r="B12" s="116">
        <v>-54351.541330000007</v>
      </c>
      <c r="C12" s="116">
        <v>-114690.32674000003</v>
      </c>
      <c r="D12" s="116">
        <v>-173864.44935000001</v>
      </c>
      <c r="E12" s="116">
        <v>-236439.96943999993</v>
      </c>
      <c r="F12" s="116">
        <v>-236439.97</v>
      </c>
      <c r="G12" s="116">
        <v>-62681.732300000018</v>
      </c>
      <c r="H12" s="116">
        <v>-125972.40700999998</v>
      </c>
      <c r="I12" s="116">
        <v>-187734.39934999996</v>
      </c>
      <c r="J12" s="116">
        <v>-249483.53205000004</v>
      </c>
      <c r="M12" s="117"/>
      <c r="N12" s="117"/>
    </row>
    <row r="13" spans="1:14" ht="19.5" customHeight="1" thickBot="1" x14ac:dyDescent="0.3">
      <c r="A13" s="129" t="s">
        <v>227</v>
      </c>
      <c r="B13" s="116">
        <v>-27871.734500000006</v>
      </c>
      <c r="C13" s="116">
        <v>-58306.220200000011</v>
      </c>
      <c r="D13" s="116">
        <v>-91635.580430000045</v>
      </c>
      <c r="E13" s="116">
        <v>-129650.98432</v>
      </c>
      <c r="F13" s="116">
        <v>-129650.98432</v>
      </c>
      <c r="G13" s="116">
        <v>-30107.30286</v>
      </c>
      <c r="H13" s="116">
        <v>-63361.916390000013</v>
      </c>
      <c r="I13" s="116">
        <v>-96233.81984000004</v>
      </c>
      <c r="J13" s="116">
        <v>-135443.01442000002</v>
      </c>
      <c r="M13" s="117"/>
      <c r="N13" s="117"/>
    </row>
    <row r="14" spans="1:14" ht="19.5" customHeight="1" thickBot="1" x14ac:dyDescent="0.3">
      <c r="A14" s="129" t="s">
        <v>228</v>
      </c>
      <c r="B14" s="116">
        <v>-8508.2416599999997</v>
      </c>
      <c r="C14" s="116">
        <v>-17020.590319999999</v>
      </c>
      <c r="D14" s="116">
        <v>-25681.64904</v>
      </c>
      <c r="E14" s="116">
        <v>-34821.458550000003</v>
      </c>
      <c r="F14" s="116">
        <v>-34821.458550000003</v>
      </c>
      <c r="G14" s="116">
        <v>-8779.1769299999996</v>
      </c>
      <c r="H14" s="116">
        <v>-17762.263300000002</v>
      </c>
      <c r="I14" s="116">
        <v>-26766.112439999997</v>
      </c>
      <c r="J14" s="116">
        <v>-36281.64086</v>
      </c>
      <c r="M14" s="117"/>
      <c r="N14" s="117"/>
    </row>
    <row r="15" spans="1:14" ht="19.5" customHeight="1" thickBot="1" x14ac:dyDescent="0.3">
      <c r="A15" s="115" t="s">
        <v>229</v>
      </c>
      <c r="B15" s="116">
        <v>123.42891999999992</v>
      </c>
      <c r="C15" s="116">
        <v>537.61566000000016</v>
      </c>
      <c r="D15" s="116">
        <v>3805.6029699999999</v>
      </c>
      <c r="E15" s="116">
        <v>5855.3175299999994</v>
      </c>
      <c r="F15" s="116">
        <v>5855.3175299999994</v>
      </c>
      <c r="G15" s="116">
        <v>589.73371000000088</v>
      </c>
      <c r="H15" s="116">
        <v>235.01584999999963</v>
      </c>
      <c r="I15" s="116">
        <v>-1946.544330000002</v>
      </c>
      <c r="J15" s="116">
        <v>-2139.4319000000023</v>
      </c>
      <c r="M15" s="117"/>
      <c r="N15" s="117"/>
    </row>
    <row r="16" spans="1:14" ht="19.5" customHeight="1" thickBot="1" x14ac:dyDescent="0.3">
      <c r="A16" s="115" t="s">
        <v>230</v>
      </c>
      <c r="B16" s="116">
        <v>2602.3496900000146</v>
      </c>
      <c r="C16" s="116">
        <v>-6489.8907599999884</v>
      </c>
      <c r="D16" s="116">
        <v>-22956.416859999972</v>
      </c>
      <c r="E16" s="116">
        <v>-57376.043889999892</v>
      </c>
      <c r="F16" s="116">
        <v>-57385.232969999888</v>
      </c>
      <c r="G16" s="116">
        <v>-2827.475260000062</v>
      </c>
      <c r="H16" s="116">
        <v>-27956.698009999953</v>
      </c>
      <c r="I16" s="116">
        <v>-71673.988319999888</v>
      </c>
      <c r="J16" s="116">
        <v>-129110.55162999997</v>
      </c>
      <c r="M16" s="117"/>
      <c r="N16" s="117"/>
    </row>
    <row r="17" spans="1:14" ht="19.5" customHeight="1" thickBot="1" x14ac:dyDescent="0.3">
      <c r="A17" s="115" t="s">
        <v>231</v>
      </c>
      <c r="B17" s="116">
        <v>1012.8308899999995</v>
      </c>
      <c r="C17" s="116">
        <v>1159.5883900000003</v>
      </c>
      <c r="D17" s="116">
        <v>1842.1549399999999</v>
      </c>
      <c r="E17" s="116">
        <v>3764.9810100000027</v>
      </c>
      <c r="F17" s="116">
        <v>3764.9810100000027</v>
      </c>
      <c r="G17" s="116">
        <v>868.14294000000018</v>
      </c>
      <c r="H17" s="116">
        <v>-1763.1878699999993</v>
      </c>
      <c r="I17" s="116">
        <v>-35444.919470000008</v>
      </c>
      <c r="J17" s="116">
        <v>-43636.53845</v>
      </c>
      <c r="M17" s="117"/>
      <c r="N17" s="117"/>
    </row>
    <row r="18" spans="1:14" ht="19.5" customHeight="1" thickBot="1" x14ac:dyDescent="0.3">
      <c r="A18" s="119" t="s">
        <v>232</v>
      </c>
      <c r="B18" s="120">
        <f t="shared" ref="B18:I18" si="3">B10+B11+B16+B17+B15</f>
        <v>45249.729089999928</v>
      </c>
      <c r="C18" s="120">
        <f t="shared" si="3"/>
        <v>86022.092780000079</v>
      </c>
      <c r="D18" s="120">
        <f t="shared" si="3"/>
        <v>128460.30520000003</v>
      </c>
      <c r="E18" s="120">
        <f t="shared" si="3"/>
        <v>203356.50600000026</v>
      </c>
      <c r="F18" s="120">
        <v>124124.43591000013</v>
      </c>
      <c r="G18" s="120">
        <f t="shared" si="3"/>
        <v>122766.32639999983</v>
      </c>
      <c r="H18" s="120">
        <f t="shared" si="3"/>
        <v>228791.62053999989</v>
      </c>
      <c r="I18" s="120">
        <f t="shared" si="3"/>
        <v>301296.59541999997</v>
      </c>
      <c r="J18" s="120">
        <v>412178.11134000024</v>
      </c>
      <c r="M18" s="117"/>
      <c r="N18" s="117"/>
    </row>
    <row r="19" spans="1:14" ht="19.5" customHeight="1" thickBot="1" x14ac:dyDescent="0.3">
      <c r="A19" s="115" t="s">
        <v>233</v>
      </c>
      <c r="B19" s="116">
        <v>-9458.9052599999995</v>
      </c>
      <c r="C19" s="116">
        <v>-21480.878479999996</v>
      </c>
      <c r="D19" s="116">
        <v>-34547.839670000001</v>
      </c>
      <c r="E19" s="116">
        <v>-58756.636740000002</v>
      </c>
      <c r="F19" s="116">
        <v>-36108.688702450003</v>
      </c>
      <c r="G19" s="116">
        <v>-26848.609219999998</v>
      </c>
      <c r="H19" s="116">
        <v>-54573.017340000006</v>
      </c>
      <c r="I19" s="116">
        <v>-76720.600960000011</v>
      </c>
      <c r="J19" s="116">
        <v>-115189.15546000001</v>
      </c>
      <c r="M19" s="117"/>
      <c r="N19" s="117"/>
    </row>
    <row r="20" spans="1:14" ht="19.5" customHeight="1" thickBot="1" x14ac:dyDescent="0.3">
      <c r="A20" s="115" t="s">
        <v>234</v>
      </c>
      <c r="B20" s="116">
        <v>-86.05116000000001</v>
      </c>
      <c r="C20" s="116">
        <v>-128.73805000000002</v>
      </c>
      <c r="D20" s="116">
        <v>-149.24363</v>
      </c>
      <c r="E20" s="116">
        <v>-304.36710999999997</v>
      </c>
      <c r="F20" s="116">
        <v>-243.67122000000003</v>
      </c>
      <c r="G20" s="116">
        <v>-82.91986</v>
      </c>
      <c r="H20" s="116">
        <v>-148.31482</v>
      </c>
      <c r="I20" s="116">
        <v>-197.74572000000001</v>
      </c>
      <c r="J20" s="116">
        <v>-229.22157999999999</v>
      </c>
      <c r="M20" s="117"/>
      <c r="N20" s="117"/>
    </row>
    <row r="21" spans="1:14" ht="19.5" customHeight="1" thickBot="1" x14ac:dyDescent="0.3">
      <c r="A21" s="119" t="s">
        <v>235</v>
      </c>
      <c r="B21" s="120">
        <f t="shared" ref="B21:I21" si="4">B18+B19+B20</f>
        <v>35704.772669999926</v>
      </c>
      <c r="C21" s="120">
        <f t="shared" si="4"/>
        <v>64412.47625000008</v>
      </c>
      <c r="D21" s="120">
        <f t="shared" si="4"/>
        <v>93763.221900000033</v>
      </c>
      <c r="E21" s="120">
        <f t="shared" si="4"/>
        <v>144295.50215000025</v>
      </c>
      <c r="F21" s="120">
        <v>87772.075987550124</v>
      </c>
      <c r="G21" s="120">
        <f t="shared" si="4"/>
        <v>95834.797319999838</v>
      </c>
      <c r="H21" s="120">
        <f t="shared" si="4"/>
        <v>174070.2883799999</v>
      </c>
      <c r="I21" s="120">
        <f t="shared" si="4"/>
        <v>224378.24873999995</v>
      </c>
      <c r="J21" s="120">
        <v>296759.73430000024</v>
      </c>
      <c r="M21" s="117"/>
      <c r="N21" s="117"/>
    </row>
    <row r="22" spans="1:14" ht="19.5" customHeight="1" x14ac:dyDescent="0.25">
      <c r="A22" s="145" t="s">
        <v>196</v>
      </c>
      <c r="B22" s="121"/>
      <c r="C22" s="121"/>
      <c r="D22" s="121"/>
      <c r="E22" s="121"/>
      <c r="F22" s="121"/>
      <c r="G22" s="121"/>
      <c r="H22" s="121"/>
      <c r="I22" s="121"/>
      <c r="J22" s="121"/>
    </row>
    <row r="23" spans="1:14" ht="16.5" customHeight="1" x14ac:dyDescent="0.25">
      <c r="A23" s="216" t="s">
        <v>394</v>
      </c>
      <c r="B23" s="216"/>
      <c r="C23" s="216"/>
      <c r="D23" s="216"/>
      <c r="E23" s="216"/>
      <c r="F23" s="216"/>
      <c r="G23" s="216"/>
      <c r="H23" s="216"/>
      <c r="I23" s="216"/>
      <c r="J23" s="216"/>
    </row>
    <row r="24" spans="1:14" x14ac:dyDescent="0.25">
      <c r="B24" s="130"/>
      <c r="C24" s="130"/>
      <c r="D24" s="130"/>
      <c r="E24" s="130"/>
      <c r="F24" s="130"/>
      <c r="G24" s="130"/>
      <c r="H24" s="130"/>
      <c r="I24" s="130"/>
      <c r="J24" s="130"/>
    </row>
  </sheetData>
  <mergeCells count="1">
    <mergeCell ref="A23:J23"/>
  </mergeCells>
  <printOptions horizontalCentered="1" verticalCentered="1"/>
  <pageMargins left="0.70866141732283472" right="0.70866141732283472" top="0.74803149606299213" bottom="0.74803149606299213" header="0.31496062992125984" footer="0.31496062992125984"/>
  <pageSetup paperSize="9" scale="87" orientation="landscape" horizontalDpi="300" verticalDpi="300" r:id="rId1"/>
  <ignoredErrors>
    <ignoredError sqref="B11:J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D10C3-A6D7-4589-AEB8-9EAB0C627542}">
  <sheetPr>
    <tabColor rgb="FF4FBD88"/>
  </sheetPr>
  <dimension ref="A1:AH12"/>
  <sheetViews>
    <sheetView showGridLines="0" zoomScale="80" zoomScaleNormal="80" workbookViewId="0">
      <pane xSplit="1" topLeftCell="B1" activePane="topRight" state="frozen"/>
      <selection pane="topRight"/>
    </sheetView>
  </sheetViews>
  <sheetFormatPr defaultRowHeight="15" x14ac:dyDescent="0.25"/>
  <cols>
    <col min="1" max="1" width="38.5703125" bestFit="1" customWidth="1"/>
    <col min="2" max="31" width="11.85546875" customWidth="1"/>
  </cols>
  <sheetData>
    <row r="1" spans="1:34" s="112" customFormat="1" ht="21" customHeight="1" x14ac:dyDescent="0.3">
      <c r="AD1" s="111"/>
      <c r="AE1" s="111" t="s">
        <v>281</v>
      </c>
    </row>
    <row r="2" spans="1:34" s="112" customFormat="1" ht="31.5" customHeight="1" x14ac:dyDescent="0.25">
      <c r="A2" s="220" t="s">
        <v>282</v>
      </c>
      <c r="B2" s="217" t="s">
        <v>271</v>
      </c>
      <c r="C2" s="218"/>
      <c r="D2" s="219"/>
      <c r="E2" s="217" t="s">
        <v>272</v>
      </c>
      <c r="F2" s="218"/>
      <c r="G2" s="219"/>
      <c r="H2" s="217" t="s">
        <v>273</v>
      </c>
      <c r="I2" s="218"/>
      <c r="J2" s="219"/>
      <c r="K2" s="217" t="s">
        <v>274</v>
      </c>
      <c r="L2" s="218"/>
      <c r="M2" s="219"/>
      <c r="N2" s="217" t="s">
        <v>275</v>
      </c>
      <c r="O2" s="218"/>
      <c r="P2" s="219"/>
      <c r="Q2" s="217" t="s">
        <v>277</v>
      </c>
      <c r="R2" s="218"/>
      <c r="S2" s="219"/>
      <c r="T2" s="217" t="s">
        <v>278</v>
      </c>
      <c r="U2" s="218"/>
      <c r="V2" s="219"/>
      <c r="W2" s="217" t="s">
        <v>279</v>
      </c>
      <c r="X2" s="218"/>
      <c r="Y2" s="219"/>
      <c r="Z2" s="217" t="s">
        <v>280</v>
      </c>
      <c r="AA2" s="218"/>
      <c r="AB2" s="219"/>
      <c r="AC2" s="218" t="s">
        <v>276</v>
      </c>
      <c r="AD2" s="218"/>
      <c r="AE2" s="218"/>
    </row>
    <row r="3" spans="1:34" s="112" customFormat="1" ht="31.5" x14ac:dyDescent="0.25">
      <c r="A3" s="220"/>
      <c r="B3" s="148" t="s">
        <v>292</v>
      </c>
      <c r="C3" s="148" t="s">
        <v>293</v>
      </c>
      <c r="D3" s="148" t="s">
        <v>294</v>
      </c>
      <c r="E3" s="148" t="s">
        <v>292</v>
      </c>
      <c r="F3" s="148" t="s">
        <v>293</v>
      </c>
      <c r="G3" s="148" t="s">
        <v>294</v>
      </c>
      <c r="H3" s="148" t="s">
        <v>292</v>
      </c>
      <c r="I3" s="148" t="s">
        <v>293</v>
      </c>
      <c r="J3" s="148" t="s">
        <v>294</v>
      </c>
      <c r="K3" s="148" t="s">
        <v>292</v>
      </c>
      <c r="L3" s="148" t="s">
        <v>293</v>
      </c>
      <c r="M3" s="148" t="s">
        <v>294</v>
      </c>
      <c r="N3" s="148" t="s">
        <v>292</v>
      </c>
      <c r="O3" s="148" t="s">
        <v>293</v>
      </c>
      <c r="P3" s="148" t="s">
        <v>294</v>
      </c>
      <c r="Q3" s="148" t="s">
        <v>292</v>
      </c>
      <c r="R3" s="148" t="s">
        <v>293</v>
      </c>
      <c r="S3" s="148" t="s">
        <v>294</v>
      </c>
      <c r="T3" s="148" t="s">
        <v>292</v>
      </c>
      <c r="U3" s="148" t="s">
        <v>293</v>
      </c>
      <c r="V3" s="148" t="s">
        <v>294</v>
      </c>
      <c r="W3" s="148" t="s">
        <v>292</v>
      </c>
      <c r="X3" s="148" t="s">
        <v>293</v>
      </c>
      <c r="Y3" s="148" t="s">
        <v>294</v>
      </c>
      <c r="Z3" s="148" t="s">
        <v>292</v>
      </c>
      <c r="AA3" s="148" t="s">
        <v>293</v>
      </c>
      <c r="AB3" s="148" t="s">
        <v>294</v>
      </c>
      <c r="AC3" s="150" t="s">
        <v>292</v>
      </c>
      <c r="AD3" s="148" t="s">
        <v>293</v>
      </c>
      <c r="AE3" s="149" t="s">
        <v>294</v>
      </c>
    </row>
    <row r="4" spans="1:34" s="112" customFormat="1" ht="19.5" customHeight="1" thickBot="1" x14ac:dyDescent="0.3">
      <c r="A4" s="147" t="s">
        <v>284</v>
      </c>
      <c r="B4" s="165">
        <f>B5+B6</f>
        <v>25299.964036544996</v>
      </c>
      <c r="C4" s="166">
        <f>C5+C6</f>
        <v>74.366771659999998</v>
      </c>
      <c r="D4" s="154">
        <v>1.1757609070523508E-2</v>
      </c>
      <c r="E4" s="165">
        <f>E5+E6</f>
        <v>25376.796060234992</v>
      </c>
      <c r="F4" s="166">
        <f>F5+F6</f>
        <v>77.786497830000002</v>
      </c>
      <c r="G4" s="154">
        <v>1.2261043142777211E-2</v>
      </c>
      <c r="H4" s="165">
        <f>H5+H6</f>
        <v>24986.195491744998</v>
      </c>
      <c r="I4" s="166">
        <f>I5+I6</f>
        <v>91.87171841</v>
      </c>
      <c r="J4" s="154">
        <v>1.4707596190921154E-2</v>
      </c>
      <c r="K4" s="165">
        <f>K5+K6</f>
        <v>23516.397564924995</v>
      </c>
      <c r="L4" s="166">
        <f>L5+L6</f>
        <v>151.16830298000002</v>
      </c>
      <c r="M4" s="154">
        <v>2.5712833364489374E-2</v>
      </c>
      <c r="N4" s="165">
        <f>N5+N6</f>
        <v>23615.777080809996</v>
      </c>
      <c r="O4" s="166">
        <f>O5+O6</f>
        <v>395.19329088000001</v>
      </c>
      <c r="P4" s="154">
        <v>1.6760700138960829E-2</v>
      </c>
      <c r="Q4" s="165">
        <f>Q5+Q6</f>
        <v>22273.369425069999</v>
      </c>
      <c r="R4" s="166">
        <f>R5+R6</f>
        <v>157.90971659000002</v>
      </c>
      <c r="S4" s="154">
        <v>2.8358478428012465E-2</v>
      </c>
      <c r="T4" s="165">
        <f>T5+T6</f>
        <v>22377.552021469997</v>
      </c>
      <c r="U4" s="166">
        <f>U5+U6</f>
        <v>191.32364469999996</v>
      </c>
      <c r="V4" s="154">
        <v>3.4199209013825234E-2</v>
      </c>
      <c r="W4" s="165">
        <f>W5+W6</f>
        <v>22390.038248584999</v>
      </c>
      <c r="X4" s="166">
        <f>X5+X6</f>
        <v>227.22454141000014</v>
      </c>
      <c r="Y4" s="154">
        <v>4.059386391166353E-2</v>
      </c>
      <c r="Z4" s="165">
        <f>Z5+Z6</f>
        <v>22530.187127104993</v>
      </c>
      <c r="AA4" s="166">
        <f>AA5+AA6</f>
        <v>249.10828502999993</v>
      </c>
      <c r="AB4" s="154">
        <v>4.4226580742475874E-2</v>
      </c>
      <c r="AC4" s="173">
        <f>AC5+AC6</f>
        <v>22467.142652599989</v>
      </c>
      <c r="AD4" s="166">
        <f>AD5+AD6</f>
        <v>825.56618773000002</v>
      </c>
      <c r="AE4" s="159">
        <v>3.6745490981892268E-2</v>
      </c>
      <c r="AG4" s="117"/>
      <c r="AH4" s="117"/>
    </row>
    <row r="5" spans="1:34" s="112" customFormat="1" ht="19.5" customHeight="1" thickBot="1" x14ac:dyDescent="0.3">
      <c r="A5" s="146" t="s">
        <v>283</v>
      </c>
      <c r="B5" s="164">
        <v>11737.909715119995</v>
      </c>
      <c r="C5" s="124">
        <v>64.061510400000003</v>
      </c>
      <c r="D5" s="155">
        <v>2.1830636614108636E-2</v>
      </c>
      <c r="E5" s="164">
        <v>11808.021959879992</v>
      </c>
      <c r="F5" s="124">
        <v>63.801984689999998</v>
      </c>
      <c r="G5" s="155">
        <v>2.1613098250250352E-2</v>
      </c>
      <c r="H5" s="164">
        <v>11904.463865539996</v>
      </c>
      <c r="I5" s="124">
        <v>69.466046289999952</v>
      </c>
      <c r="J5" s="155">
        <v>2.3341175906656058E-2</v>
      </c>
      <c r="K5" s="164">
        <v>11962.277858439993</v>
      </c>
      <c r="L5" s="124">
        <v>86.122969390000108</v>
      </c>
      <c r="M5" s="155">
        <v>2.8798183894127149E-2</v>
      </c>
      <c r="N5" s="164">
        <v>11854.257202049996</v>
      </c>
      <c r="O5" s="124">
        <v>283.45251077000006</v>
      </c>
      <c r="P5" s="155">
        <v>2.3911452732861379E-2</v>
      </c>
      <c r="Q5" s="164">
        <v>11940.884024759996</v>
      </c>
      <c r="R5" s="124">
        <v>109.28065462000001</v>
      </c>
      <c r="S5" s="155">
        <v>3.6607224186551456E-2</v>
      </c>
      <c r="T5" s="164">
        <v>11933.244975724996</v>
      </c>
      <c r="U5" s="124">
        <v>131.19700614999994</v>
      </c>
      <c r="V5" s="155">
        <v>4.3976975723496917E-2</v>
      </c>
      <c r="W5" s="164">
        <v>11983.521596839995</v>
      </c>
      <c r="X5" s="124">
        <v>153.71166649000014</v>
      </c>
      <c r="Y5" s="155">
        <v>5.1307677880109391E-2</v>
      </c>
      <c r="Z5" s="164">
        <v>12029.382605389994</v>
      </c>
      <c r="AA5" s="124">
        <v>168.06194661999999</v>
      </c>
      <c r="AB5" s="155">
        <v>5.5883814534154606E-2</v>
      </c>
      <c r="AC5" s="164">
        <v>12020.405399224988</v>
      </c>
      <c r="AD5" s="124">
        <v>562.25127387999999</v>
      </c>
      <c r="AE5" s="160">
        <v>4.6774734728684854E-2</v>
      </c>
      <c r="AG5" s="117"/>
      <c r="AH5" s="117"/>
    </row>
    <row r="6" spans="1:34" s="112" customFormat="1" ht="19.5" customHeight="1" thickBot="1" x14ac:dyDescent="0.3">
      <c r="A6" s="151" t="s">
        <v>285</v>
      </c>
      <c r="B6" s="167">
        <v>13562.054321425001</v>
      </c>
      <c r="C6" s="168">
        <v>10.305261259999998</v>
      </c>
      <c r="D6" s="156">
        <v>3.039439605759431E-3</v>
      </c>
      <c r="E6" s="167">
        <v>13568.774100355002</v>
      </c>
      <c r="F6" s="168">
        <v>13.984513139999997</v>
      </c>
      <c r="G6" s="156">
        <v>4.1225575830418221E-3</v>
      </c>
      <c r="H6" s="167">
        <v>13081.731626205003</v>
      </c>
      <c r="I6" s="168">
        <v>22.405672120000041</v>
      </c>
      <c r="J6" s="156">
        <v>6.8509805154900296E-3</v>
      </c>
      <c r="K6" s="167">
        <v>11554.119706485002</v>
      </c>
      <c r="L6" s="168">
        <v>65.045333589999913</v>
      </c>
      <c r="M6" s="156">
        <v>2.2518490457907166E-2</v>
      </c>
      <c r="N6" s="167">
        <v>11761.51987876</v>
      </c>
      <c r="O6" s="168">
        <v>111.74078010999995</v>
      </c>
      <c r="P6" s="156">
        <v>9.5005391532595532E-3</v>
      </c>
      <c r="Q6" s="167">
        <v>10332.485400310001</v>
      </c>
      <c r="R6" s="168">
        <v>48.629061970000009</v>
      </c>
      <c r="S6" s="156">
        <v>1.88256978204067E-2</v>
      </c>
      <c r="T6" s="167">
        <v>10444.307045745001</v>
      </c>
      <c r="U6" s="168">
        <v>60.126638550000017</v>
      </c>
      <c r="V6" s="156">
        <v>2.3027526206057122E-2</v>
      </c>
      <c r="W6" s="167">
        <v>10406.516651745002</v>
      </c>
      <c r="X6" s="168">
        <v>73.512874920000016</v>
      </c>
      <c r="Y6" s="156">
        <v>2.8256477121063606E-2</v>
      </c>
      <c r="Z6" s="167">
        <v>10500.804521714999</v>
      </c>
      <c r="AA6" s="168">
        <v>81.046338409999962</v>
      </c>
      <c r="AB6" s="156">
        <v>3.0872430104722456E-2</v>
      </c>
      <c r="AC6" s="167">
        <v>10446.737253375</v>
      </c>
      <c r="AD6" s="168">
        <v>263.31491385000004</v>
      </c>
      <c r="AE6" s="161">
        <v>2.5205469177941808E-2</v>
      </c>
      <c r="AG6" s="117"/>
      <c r="AH6" s="117"/>
    </row>
    <row r="7" spans="1:34" s="112" customFormat="1" ht="19.5" customHeight="1" thickBot="1" x14ac:dyDescent="0.3">
      <c r="A7" s="147" t="s">
        <v>286</v>
      </c>
      <c r="B7" s="165">
        <f>B8+B9</f>
        <v>22817.725276599998</v>
      </c>
      <c r="C7" s="166">
        <f>C8+C9</f>
        <v>-0.97791191000000088</v>
      </c>
      <c r="D7" s="154">
        <v>-1.7143021894524556E-4</v>
      </c>
      <c r="E7" s="165">
        <f>E8+E9</f>
        <v>22844.349627239997</v>
      </c>
      <c r="F7" s="166">
        <f>F8+F9</f>
        <v>-1.1994910599999997</v>
      </c>
      <c r="G7" s="154">
        <v>-2.1002848924527151E-4</v>
      </c>
      <c r="H7" s="165">
        <f>H8+H9</f>
        <v>22693.392582054999</v>
      </c>
      <c r="I7" s="166">
        <f>I8+I9</f>
        <v>1.8482403700000012</v>
      </c>
      <c r="J7" s="154">
        <v>3.2577594792265898E-4</v>
      </c>
      <c r="K7" s="165">
        <f>K8+K9</f>
        <v>21688.960599825004</v>
      </c>
      <c r="L7" s="166">
        <f>L8+L9</f>
        <v>27.722213249999996</v>
      </c>
      <c r="M7" s="154">
        <v>5.1126863590178076E-3</v>
      </c>
      <c r="N7" s="165">
        <f>N8+N9</f>
        <v>21782.527418770002</v>
      </c>
      <c r="O7" s="166">
        <f>O8+O9</f>
        <v>27.393050649999999</v>
      </c>
      <c r="P7" s="154">
        <v>1.2575698918388786E-3</v>
      </c>
      <c r="Q7" s="165">
        <f>Q8+Q9</f>
        <v>20450.757853389998</v>
      </c>
      <c r="R7" s="166">
        <f>R8+R9</f>
        <v>4.4764295399999998</v>
      </c>
      <c r="S7" s="154">
        <v>8.7555279312213246E-4</v>
      </c>
      <c r="T7" s="165">
        <f>T8+T9</f>
        <v>20215.674128849998</v>
      </c>
      <c r="U7" s="166">
        <f>U8+U9</f>
        <v>10.314489859999998</v>
      </c>
      <c r="V7" s="154">
        <v>2.0408896174835115E-3</v>
      </c>
      <c r="W7" s="165">
        <f>W8+W9</f>
        <v>20516.850261679996</v>
      </c>
      <c r="X7" s="166">
        <f>X8+X9</f>
        <v>24.162532710000001</v>
      </c>
      <c r="Y7" s="154">
        <v>4.710768446778436E-3</v>
      </c>
      <c r="Z7" s="165">
        <f>Z8+Z9</f>
        <v>20754.730988864994</v>
      </c>
      <c r="AA7" s="166">
        <f>AA8+AA9</f>
        <v>37.13396281</v>
      </c>
      <c r="AB7" s="154">
        <v>7.1567225477261109E-3</v>
      </c>
      <c r="AC7" s="165">
        <f>AC8+AC9</f>
        <v>20807.516789824997</v>
      </c>
      <c r="AD7" s="166">
        <f>AD8+AD9</f>
        <v>76.087414920000001</v>
      </c>
      <c r="AE7" s="159">
        <v>3.6567273110267159E-3</v>
      </c>
      <c r="AG7" s="117"/>
      <c r="AH7" s="117"/>
    </row>
    <row r="8" spans="1:34" s="112" customFormat="1" ht="19.5" customHeight="1" thickBot="1" x14ac:dyDescent="0.3">
      <c r="A8" s="146" t="s">
        <v>287</v>
      </c>
      <c r="B8" s="164">
        <v>19299.318681825</v>
      </c>
      <c r="C8" s="124">
        <v>1.5367509499999996</v>
      </c>
      <c r="D8" s="155">
        <v>3.1850885004499653E-4</v>
      </c>
      <c r="E8" s="164">
        <v>19586.338639474998</v>
      </c>
      <c r="F8" s="124">
        <v>1.4546869800000004</v>
      </c>
      <c r="G8" s="155">
        <v>2.9708196243848718E-4</v>
      </c>
      <c r="H8" s="164">
        <v>19980.363510520001</v>
      </c>
      <c r="I8" s="124">
        <v>1.4424992600000002</v>
      </c>
      <c r="J8" s="155">
        <v>2.8878338659664524E-4</v>
      </c>
      <c r="K8" s="164">
        <v>20274.468350615003</v>
      </c>
      <c r="L8" s="124">
        <v>1.51854413</v>
      </c>
      <c r="M8" s="155">
        <v>2.9959732679331867E-4</v>
      </c>
      <c r="N8" s="164">
        <v>19816.845422185001</v>
      </c>
      <c r="O8" s="124">
        <v>5.9524813200000004</v>
      </c>
      <c r="P8" s="155">
        <v>3.0037481714098574E-4</v>
      </c>
      <c r="Q8" s="164">
        <v>20065.188834739998</v>
      </c>
      <c r="R8" s="124">
        <v>2.0020731299999999</v>
      </c>
      <c r="S8" s="155">
        <v>3.9911373802447295E-4</v>
      </c>
      <c r="T8" s="164">
        <v>19759.934242379997</v>
      </c>
      <c r="U8" s="124">
        <v>6.7048571199999998</v>
      </c>
      <c r="V8" s="155">
        <v>1.3572630430358013E-3</v>
      </c>
      <c r="W8" s="164">
        <v>19838.360068204995</v>
      </c>
      <c r="X8" s="124">
        <v>15.108530080000001</v>
      </c>
      <c r="Y8" s="155">
        <v>3.0463264157029779E-3</v>
      </c>
      <c r="Z8" s="164">
        <v>19946.384930644996</v>
      </c>
      <c r="AA8" s="124">
        <v>26.891653349999999</v>
      </c>
      <c r="AB8" s="155">
        <v>5.3927874035328595E-3</v>
      </c>
      <c r="AC8" s="164">
        <v>20200.740490009997</v>
      </c>
      <c r="AD8" s="124">
        <v>50.707113679999999</v>
      </c>
      <c r="AE8" s="160">
        <v>2.5101611351859361E-3</v>
      </c>
      <c r="AG8" s="117"/>
      <c r="AH8" s="117"/>
    </row>
    <row r="9" spans="1:34" s="112" customFormat="1" ht="19.5" customHeight="1" thickBot="1" x14ac:dyDescent="0.3">
      <c r="A9" s="152" t="s">
        <v>288</v>
      </c>
      <c r="B9" s="169">
        <v>3518.406594775</v>
      </c>
      <c r="C9" s="170">
        <v>-2.5146628600000005</v>
      </c>
      <c r="D9" s="157">
        <v>-2.8588655600343556E-3</v>
      </c>
      <c r="E9" s="169">
        <v>3258.0109877650002</v>
      </c>
      <c r="F9" s="170">
        <v>-2.6541780400000001</v>
      </c>
      <c r="G9" s="157">
        <v>-3.2586483593424215E-3</v>
      </c>
      <c r="H9" s="169">
        <v>2713.0290715350002</v>
      </c>
      <c r="I9" s="170">
        <v>0.40574111000000102</v>
      </c>
      <c r="J9" s="157">
        <v>5.9821122339899946E-4</v>
      </c>
      <c r="K9" s="169">
        <v>1414.49224921</v>
      </c>
      <c r="L9" s="170">
        <v>26.203669119999997</v>
      </c>
      <c r="M9" s="157">
        <v>7.4100566149117766E-2</v>
      </c>
      <c r="N9" s="169">
        <v>1965.6819965849995</v>
      </c>
      <c r="O9" s="170">
        <v>21.440569329999999</v>
      </c>
      <c r="P9" s="157">
        <v>1.0907445541674049E-2</v>
      </c>
      <c r="Q9" s="169">
        <v>385.56901864999998</v>
      </c>
      <c r="R9" s="170">
        <v>2.47435641</v>
      </c>
      <c r="S9" s="157">
        <v>2.566966006411522E-2</v>
      </c>
      <c r="T9" s="169">
        <v>455.73988647000004</v>
      </c>
      <c r="U9" s="170">
        <v>3.6096327399999995</v>
      </c>
      <c r="V9" s="157">
        <v>3.1681516998294246E-2</v>
      </c>
      <c r="W9" s="169">
        <v>678.49019347500007</v>
      </c>
      <c r="X9" s="170">
        <v>9.0540026300000012</v>
      </c>
      <c r="Y9" s="157">
        <v>5.3377352934924086E-2</v>
      </c>
      <c r="Z9" s="169">
        <v>808.34605822000015</v>
      </c>
      <c r="AA9" s="170">
        <v>10.24230946</v>
      </c>
      <c r="AB9" s="157">
        <v>5.0682795349080274E-2</v>
      </c>
      <c r="AC9" s="174">
        <v>606.77629981500002</v>
      </c>
      <c r="AD9" s="170">
        <v>25.380301239999998</v>
      </c>
      <c r="AE9" s="162">
        <v>4.1828102461711501E-2</v>
      </c>
      <c r="AG9" s="117"/>
      <c r="AH9" s="117"/>
    </row>
    <row r="10" spans="1:34" s="112" customFormat="1" ht="19.5" customHeight="1" thickBot="1" x14ac:dyDescent="0.3">
      <c r="A10" s="153" t="s">
        <v>289</v>
      </c>
      <c r="B10" s="171" t="s">
        <v>17</v>
      </c>
      <c r="C10" s="172">
        <f>C4-C7</f>
        <v>75.344683570000001</v>
      </c>
      <c r="D10" s="158">
        <f>D4-D7</f>
        <v>1.1929039289468753E-2</v>
      </c>
      <c r="E10" s="171" t="s">
        <v>17</v>
      </c>
      <c r="F10" s="172">
        <f>F4-F7</f>
        <v>78.985988890000002</v>
      </c>
      <c r="G10" s="158">
        <f>G4-G7</f>
        <v>1.2471071632022483E-2</v>
      </c>
      <c r="H10" s="171" t="s">
        <v>17</v>
      </c>
      <c r="I10" s="172">
        <f>I4-I7</f>
        <v>90.023478040000001</v>
      </c>
      <c r="J10" s="158">
        <f>J4-J7</f>
        <v>1.4381820242998495E-2</v>
      </c>
      <c r="K10" s="171" t="s">
        <v>17</v>
      </c>
      <c r="L10" s="172">
        <f>L4-L7</f>
        <v>123.44608973000003</v>
      </c>
      <c r="M10" s="158">
        <f>M4-M7</f>
        <v>2.0600147005471567E-2</v>
      </c>
      <c r="N10" s="171" t="s">
        <v>17</v>
      </c>
      <c r="O10" s="172">
        <f>O4-O7</f>
        <v>367.80024022999999</v>
      </c>
      <c r="P10" s="158">
        <f>P4-P7</f>
        <v>1.550313024712195E-2</v>
      </c>
      <c r="Q10" s="171" t="s">
        <v>17</v>
      </c>
      <c r="R10" s="172">
        <f>R4-R7</f>
        <v>153.43328705000002</v>
      </c>
      <c r="S10" s="158">
        <f>S4-S7</f>
        <v>2.7482925634890333E-2</v>
      </c>
      <c r="T10" s="171" t="s">
        <v>17</v>
      </c>
      <c r="U10" s="172">
        <f>U4-U7</f>
        <v>181.00915483999995</v>
      </c>
      <c r="V10" s="158">
        <f>V4-V7</f>
        <v>3.2158319396341721E-2</v>
      </c>
      <c r="W10" s="171" t="s">
        <v>17</v>
      </c>
      <c r="X10" s="172">
        <f>X4-X7</f>
        <v>203.06200870000015</v>
      </c>
      <c r="Y10" s="158">
        <f>Y4-Y7</f>
        <v>3.5883095464885092E-2</v>
      </c>
      <c r="Z10" s="171" t="s">
        <v>17</v>
      </c>
      <c r="AA10" s="172">
        <f>AA4-AA7</f>
        <v>211.97432221999992</v>
      </c>
      <c r="AB10" s="158">
        <f>AB4-AB7</f>
        <v>3.7069858194749762E-2</v>
      </c>
      <c r="AC10" s="175" t="s">
        <v>17</v>
      </c>
      <c r="AD10" s="172">
        <f>AD4-AD7</f>
        <v>749.47877281000001</v>
      </c>
      <c r="AE10" s="163">
        <f>AE4-AE7</f>
        <v>3.3088763670865551E-2</v>
      </c>
      <c r="AG10" s="117"/>
      <c r="AH10" s="117"/>
    </row>
    <row r="11" spans="1:34" ht="19.5" customHeight="1" x14ac:dyDescent="0.3">
      <c r="A11" s="110" t="s">
        <v>290</v>
      </c>
    </row>
    <row r="12" spans="1:34" ht="19.5" customHeight="1" x14ac:dyDescent="0.3">
      <c r="A12" s="110" t="s">
        <v>291</v>
      </c>
    </row>
  </sheetData>
  <mergeCells count="11">
    <mergeCell ref="W2:Y2"/>
    <mergeCell ref="Z2:AB2"/>
    <mergeCell ref="AC2:AE2"/>
    <mergeCell ref="A2:A3"/>
    <mergeCell ref="E2:G2"/>
    <mergeCell ref="H2:J2"/>
    <mergeCell ref="K2:M2"/>
    <mergeCell ref="N2:P2"/>
    <mergeCell ref="Q2:S2"/>
    <mergeCell ref="T2:V2"/>
    <mergeCell ref="B2:D2"/>
  </mergeCells>
  <phoneticPr fontId="9" type="noConversion"/>
  <pageMargins left="0.7" right="0.7" top="0.75" bottom="0.75" header="0.3" footer="0.3"/>
  <ignoredErrors>
    <ignoredError sqref="AC2 N2 Q2 T2 W2 Z2" numberStoredAsText="1"/>
    <ignoredError sqref="K4:L4 B7:C7 K7:L7 N4:O4 N7:O7 Q7:R7 B4:C4 E4:F4 Q4:R4 T4:U4 W4:X4 Z4:AA4 E7:F7 T7:U7 W7:X7 Z7:AA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BD88"/>
    <pageSetUpPr fitToPage="1"/>
  </sheetPr>
  <dimension ref="A1:O28"/>
  <sheetViews>
    <sheetView showGridLines="0" zoomScale="80" zoomScaleNormal="80" workbookViewId="0"/>
  </sheetViews>
  <sheetFormatPr defaultColWidth="9.28515625" defaultRowHeight="15.75" x14ac:dyDescent="0.25"/>
  <cols>
    <col min="1" max="1" width="68.28515625" style="112" customWidth="1"/>
    <col min="2" max="10" width="12.28515625" style="112" customWidth="1"/>
    <col min="11" max="14" width="9.28515625" style="112"/>
    <col min="15" max="16" width="10.7109375" style="112" bestFit="1" customWidth="1"/>
    <col min="17" max="16384" width="9.28515625" style="112"/>
  </cols>
  <sheetData>
    <row r="1" spans="1:15" ht="16.5" x14ac:dyDescent="0.3">
      <c r="D1" s="111"/>
      <c r="J1" s="111" t="s">
        <v>236</v>
      </c>
    </row>
    <row r="2" spans="1:15" ht="19.5" customHeight="1" thickBot="1" x14ac:dyDescent="0.3">
      <c r="A2" s="113" t="s">
        <v>165</v>
      </c>
      <c r="B2" s="114" t="s">
        <v>251</v>
      </c>
      <c r="C2" s="114" t="s">
        <v>253</v>
      </c>
      <c r="D2" s="114" t="s">
        <v>254</v>
      </c>
      <c r="E2" s="114" t="s">
        <v>257</v>
      </c>
      <c r="F2" s="114" t="s">
        <v>400</v>
      </c>
      <c r="G2" s="114" t="s">
        <v>401</v>
      </c>
      <c r="H2" s="114" t="s">
        <v>402</v>
      </c>
      <c r="I2" s="114" t="s">
        <v>403</v>
      </c>
      <c r="J2" s="114" t="s">
        <v>304</v>
      </c>
      <c r="M2" s="142"/>
    </row>
    <row r="3" spans="1:15" ht="19.5" customHeight="1" thickBot="1" x14ac:dyDescent="0.3">
      <c r="A3" s="115" t="s">
        <v>197</v>
      </c>
      <c r="B3" s="116">
        <v>3705011.5850399998</v>
      </c>
      <c r="C3" s="116">
        <v>3949260.6569100004</v>
      </c>
      <c r="D3" s="116">
        <v>470317.75308999995</v>
      </c>
      <c r="E3" s="116">
        <v>1356382.56504</v>
      </c>
      <c r="F3" s="116">
        <v>1356382.56504</v>
      </c>
      <c r="G3" s="116">
        <v>822614.31753000012</v>
      </c>
      <c r="H3" s="116">
        <v>1092194.7357399999</v>
      </c>
      <c r="I3" s="116">
        <v>1710778.8095899997</v>
      </c>
      <c r="J3" s="116">
        <v>1615303.44166</v>
      </c>
    </row>
    <row r="4" spans="1:15" ht="19.5" customHeight="1" thickBot="1" x14ac:dyDescent="0.3">
      <c r="A4" s="115" t="s">
        <v>198</v>
      </c>
      <c r="B4" s="116">
        <v>19361.25519</v>
      </c>
      <c r="C4" s="116">
        <v>19512.8289</v>
      </c>
      <c r="D4" s="116">
        <v>49941.900390000003</v>
      </c>
      <c r="E4" s="116">
        <v>179444.56722999999</v>
      </c>
      <c r="F4" s="116">
        <v>179444.56662999999</v>
      </c>
      <c r="G4" s="116">
        <v>137474.90625</v>
      </c>
      <c r="H4" s="116">
        <v>140519.25423000002</v>
      </c>
      <c r="I4" s="116">
        <v>144424.02116</v>
      </c>
      <c r="J4" s="116">
        <v>142628.13949</v>
      </c>
      <c r="N4" s="117"/>
      <c r="O4" s="117"/>
    </row>
    <row r="5" spans="1:15" ht="19.5" customHeight="1" thickBot="1" x14ac:dyDescent="0.3">
      <c r="A5" s="118" t="s">
        <v>199</v>
      </c>
      <c r="B5" s="116">
        <v>47576.257310000001</v>
      </c>
      <c r="C5" s="116">
        <v>48221.202079999995</v>
      </c>
      <c r="D5" s="116">
        <v>47382.06654</v>
      </c>
      <c r="E5" s="116">
        <v>49231.427360000001</v>
      </c>
      <c r="F5" s="116">
        <v>140468.48634999999</v>
      </c>
      <c r="G5" s="116">
        <v>132480.59440999999</v>
      </c>
      <c r="H5" s="116">
        <v>128994.80437</v>
      </c>
      <c r="I5" s="116">
        <v>125407.20894</v>
      </c>
      <c r="J5" s="116">
        <v>149854.50938</v>
      </c>
    </row>
    <row r="6" spans="1:15" ht="19.5" customHeight="1" thickBot="1" x14ac:dyDescent="0.3">
      <c r="A6" s="115" t="s">
        <v>200</v>
      </c>
      <c r="B6" s="116">
        <v>10144.344630000001</v>
      </c>
      <c r="C6" s="116">
        <v>3679.60833</v>
      </c>
      <c r="D6" s="116">
        <v>3707.5344300000002</v>
      </c>
      <c r="E6" s="116">
        <v>3754.9045599999999</v>
      </c>
      <c r="F6" s="116">
        <v>0</v>
      </c>
      <c r="G6" s="116">
        <v>0</v>
      </c>
      <c r="H6" s="116">
        <v>0</v>
      </c>
      <c r="I6" s="116">
        <v>0</v>
      </c>
      <c r="J6" s="116">
        <v>0</v>
      </c>
    </row>
    <row r="7" spans="1:15" ht="19.5" customHeight="1" thickBot="1" x14ac:dyDescent="0.3">
      <c r="A7" s="115" t="s">
        <v>201</v>
      </c>
      <c r="B7" s="116">
        <v>1843778.2735300001</v>
      </c>
      <c r="C7" s="116">
        <v>991482.66547999985</v>
      </c>
      <c r="D7" s="116">
        <v>923879.98099999991</v>
      </c>
      <c r="E7" s="116">
        <v>781719.88060000015</v>
      </c>
      <c r="F7" s="116">
        <v>694237.72617285152</v>
      </c>
      <c r="G7" s="116">
        <v>738621.19341999991</v>
      </c>
      <c r="H7" s="116">
        <v>728892.07260000007</v>
      </c>
      <c r="I7" s="116">
        <v>791687.94484000001</v>
      </c>
      <c r="J7" s="116">
        <v>905800.14966000023</v>
      </c>
    </row>
    <row r="8" spans="1:15" ht="19.5" customHeight="1" thickBot="1" x14ac:dyDescent="0.3">
      <c r="A8" s="115" t="s">
        <v>202</v>
      </c>
      <c r="B8" s="116">
        <v>19755076.396419991</v>
      </c>
      <c r="C8" s="116">
        <v>19957545.229040001</v>
      </c>
      <c r="D8" s="116">
        <v>23120578.779059991</v>
      </c>
      <c r="E8" s="116">
        <v>20631057.636099998</v>
      </c>
      <c r="F8" s="116">
        <v>20663435.366720002</v>
      </c>
      <c r="G8" s="116">
        <v>20703037.433520004</v>
      </c>
      <c r="H8" s="116">
        <v>20782773.475929994</v>
      </c>
      <c r="I8" s="116">
        <v>20598343.390169997</v>
      </c>
      <c r="J8" s="116">
        <v>20867886.651040003</v>
      </c>
    </row>
    <row r="9" spans="1:15" ht="19.5" customHeight="1" thickBot="1" x14ac:dyDescent="0.3">
      <c r="A9" s="115" t="s">
        <v>203</v>
      </c>
      <c r="B9" s="116">
        <v>336589.73777000001</v>
      </c>
      <c r="C9" s="116">
        <v>628812.6834000001</v>
      </c>
      <c r="D9" s="116">
        <v>849147.18273999996</v>
      </c>
      <c r="E9" s="116">
        <v>885429.28970000008</v>
      </c>
      <c r="F9" s="116">
        <v>885429.28970000008</v>
      </c>
      <c r="G9" s="116">
        <v>837635.68055000005</v>
      </c>
      <c r="H9" s="116">
        <v>834739.21667000011</v>
      </c>
      <c r="I9" s="116">
        <v>943948.87034999987</v>
      </c>
      <c r="J9" s="116">
        <v>686290.24841999996</v>
      </c>
    </row>
    <row r="10" spans="1:15" ht="19.5" customHeight="1" thickBot="1" x14ac:dyDescent="0.3">
      <c r="A10" s="115" t="s">
        <v>204</v>
      </c>
      <c r="B10" s="116">
        <v>2738.91435</v>
      </c>
      <c r="C10" s="116">
        <v>2607.0031099999997</v>
      </c>
      <c r="D10" s="116">
        <v>2731.3289900000004</v>
      </c>
      <c r="E10" s="116">
        <v>2829.6260600000001</v>
      </c>
      <c r="F10" s="116">
        <v>2829.6260600000001</v>
      </c>
      <c r="G10" s="116">
        <v>3028.46054</v>
      </c>
      <c r="H10" s="116">
        <v>3028.46054</v>
      </c>
      <c r="I10" s="116">
        <v>2867.6712699999998</v>
      </c>
      <c r="J10" s="116">
        <v>3041.2579000000001</v>
      </c>
    </row>
    <row r="11" spans="1:15" ht="19.5" customHeight="1" thickBot="1" x14ac:dyDescent="0.3">
      <c r="A11" s="115" t="s">
        <v>205</v>
      </c>
      <c r="B11" s="116">
        <v>253962.26415000009</v>
      </c>
      <c r="C11" s="116">
        <v>249720.19639999984</v>
      </c>
      <c r="D11" s="116">
        <v>248607.39423000009</v>
      </c>
      <c r="E11" s="116">
        <v>247439.14326999991</v>
      </c>
      <c r="F11" s="116">
        <v>247439.14326999991</v>
      </c>
      <c r="G11" s="116">
        <v>248002.74169999978</v>
      </c>
      <c r="H11" s="116">
        <v>248958.85036999983</v>
      </c>
      <c r="I11" s="116">
        <v>248385.74559999988</v>
      </c>
      <c r="J11" s="116">
        <v>248344.25189000013</v>
      </c>
    </row>
    <row r="12" spans="1:15" ht="19.5" customHeight="1" thickBot="1" x14ac:dyDescent="0.3">
      <c r="A12" s="115" t="s">
        <v>206</v>
      </c>
      <c r="B12" s="116">
        <v>104949.41716000001</v>
      </c>
      <c r="C12" s="116">
        <v>106427.15754000003</v>
      </c>
      <c r="D12" s="116">
        <v>106391.83331000002</v>
      </c>
      <c r="E12" s="116">
        <v>109229.38332999998</v>
      </c>
      <c r="F12" s="116">
        <v>109229.38332999998</v>
      </c>
      <c r="G12" s="116">
        <v>108648.21406000009</v>
      </c>
      <c r="H12" s="116">
        <v>108643.64019000005</v>
      </c>
      <c r="I12" s="116">
        <v>108120.47185999999</v>
      </c>
      <c r="J12" s="116">
        <v>103872.69909999997</v>
      </c>
    </row>
    <row r="13" spans="1:15" ht="19.5" customHeight="1" thickBot="1" x14ac:dyDescent="0.3">
      <c r="A13" s="115" t="s">
        <v>207</v>
      </c>
      <c r="B13" s="116">
        <v>70908.488639999996</v>
      </c>
      <c r="C13" s="116">
        <v>75048.221229999996</v>
      </c>
      <c r="D13" s="116">
        <v>77907.24192</v>
      </c>
      <c r="E13" s="116">
        <v>83847.597560000009</v>
      </c>
      <c r="F13" s="116">
        <v>84289.25912029999</v>
      </c>
      <c r="G13" s="116">
        <v>78827.608520000009</v>
      </c>
      <c r="H13" s="116">
        <v>75816.187330000001</v>
      </c>
      <c r="I13" s="116">
        <v>76746.056200000006</v>
      </c>
      <c r="J13" s="116">
        <v>80893.666689999998</v>
      </c>
    </row>
    <row r="14" spans="1:15" ht="19.5" customHeight="1" thickBot="1" x14ac:dyDescent="0.3">
      <c r="A14" s="118" t="s">
        <v>208</v>
      </c>
      <c r="B14" s="116">
        <v>301296.11843999999</v>
      </c>
      <c r="C14" s="116">
        <v>285939.94044000009</v>
      </c>
      <c r="D14" s="116">
        <v>275428.67907000007</v>
      </c>
      <c r="E14" s="116">
        <v>260079.06226000012</v>
      </c>
      <c r="F14" s="116">
        <v>260079.06226000012</v>
      </c>
      <c r="G14" s="116">
        <v>249122.33885000009</v>
      </c>
      <c r="H14" s="116">
        <v>239596.31585999997</v>
      </c>
      <c r="I14" s="116">
        <v>195839.36218000003</v>
      </c>
      <c r="J14" s="116">
        <v>7488.0584900000013</v>
      </c>
    </row>
    <row r="15" spans="1:15" ht="19.5" customHeight="1" thickBot="1" x14ac:dyDescent="0.3">
      <c r="A15" s="115" t="s">
        <v>209</v>
      </c>
      <c r="B15" s="116">
        <v>261993.8698300001</v>
      </c>
      <c r="C15" s="116">
        <v>309054.30243000021</v>
      </c>
      <c r="D15" s="116">
        <v>362407.74497000017</v>
      </c>
      <c r="E15" s="116">
        <v>304309.17432000005</v>
      </c>
      <c r="F15" s="116">
        <v>354142.25362000009</v>
      </c>
      <c r="G15" s="116">
        <v>322040.76347000012</v>
      </c>
      <c r="H15" s="116">
        <v>339056.62998999993</v>
      </c>
      <c r="I15" s="116">
        <v>288427.13952999999</v>
      </c>
      <c r="J15" s="116">
        <v>490322.01586000004</v>
      </c>
    </row>
    <row r="16" spans="1:15" ht="19.5" customHeight="1" thickBot="1" x14ac:dyDescent="0.3">
      <c r="A16" s="119" t="s">
        <v>210</v>
      </c>
      <c r="B16" s="120">
        <f t="shared" ref="B16:J16" si="0">SUM(B3:B15)</f>
        <v>26713386.92245999</v>
      </c>
      <c r="C16" s="120">
        <f t="shared" si="0"/>
        <v>26627311.695290003</v>
      </c>
      <c r="D16" s="120">
        <f t="shared" si="0"/>
        <v>26538429.419739995</v>
      </c>
      <c r="E16" s="120">
        <f t="shared" si="0"/>
        <v>24894754.257390004</v>
      </c>
      <c r="F16" s="120">
        <f t="shared" si="0"/>
        <v>24977406.728273157</v>
      </c>
      <c r="G16" s="120">
        <f t="shared" si="0"/>
        <v>24381534.252820011</v>
      </c>
      <c r="H16" s="120">
        <f t="shared" si="0"/>
        <v>24723213.643819995</v>
      </c>
      <c r="I16" s="120">
        <f t="shared" si="0"/>
        <v>25234976.691689994</v>
      </c>
      <c r="J16" s="120">
        <f t="shared" si="0"/>
        <v>25301725.089579999</v>
      </c>
    </row>
    <row r="17" spans="1:10" ht="19.5" customHeight="1" thickBot="1" x14ac:dyDescent="0.3">
      <c r="A17" s="115" t="s">
        <v>211</v>
      </c>
      <c r="B17" s="116">
        <v>1570.6028899999999</v>
      </c>
      <c r="C17" s="116">
        <v>3043.3847999999998</v>
      </c>
      <c r="D17" s="116">
        <v>5032.6003899999996</v>
      </c>
      <c r="E17" s="116">
        <v>5215.7932499999997</v>
      </c>
      <c r="F17" s="116">
        <v>5215.7932499999997</v>
      </c>
      <c r="G17" s="116">
        <v>5375.1967400000003</v>
      </c>
      <c r="H17" s="116">
        <v>5652.4677899999997</v>
      </c>
      <c r="I17" s="116">
        <v>12660.598229999998</v>
      </c>
      <c r="J17" s="116">
        <v>9871.751839999999</v>
      </c>
    </row>
    <row r="18" spans="1:10" ht="19.5" customHeight="1" thickBot="1" x14ac:dyDescent="0.3">
      <c r="A18" s="115" t="s">
        <v>212</v>
      </c>
      <c r="B18" s="116">
        <v>22875115.502840001</v>
      </c>
      <c r="C18" s="116">
        <v>22813583.751639999</v>
      </c>
      <c r="D18" s="116">
        <v>22573201.412470002</v>
      </c>
      <c r="E18" s="116">
        <v>20804719.787180003</v>
      </c>
      <c r="F18" s="116">
        <v>20804719.787180003</v>
      </c>
      <c r="G18" s="116">
        <v>20096795.919599999</v>
      </c>
      <c r="H18" s="116">
        <v>20334552.338099994</v>
      </c>
      <c r="I18" s="116">
        <v>20699148.18525999</v>
      </c>
      <c r="J18" s="116">
        <v>20810313.792470001</v>
      </c>
    </row>
    <row r="19" spans="1:10" ht="19.5" customHeight="1" thickBot="1" x14ac:dyDescent="0.3">
      <c r="A19" s="115" t="s">
        <v>203</v>
      </c>
      <c r="B19" s="116">
        <v>340134.11971000006</v>
      </c>
      <c r="C19" s="116">
        <v>29120.982849999997</v>
      </c>
      <c r="D19" s="116">
        <v>15617.152950000002</v>
      </c>
      <c r="E19" s="116">
        <v>27415.373809999997</v>
      </c>
      <c r="F19" s="116">
        <v>27415.373809999997</v>
      </c>
      <c r="G19" s="116">
        <v>32867.518990000004</v>
      </c>
      <c r="H19" s="116">
        <v>47242.536009999996</v>
      </c>
      <c r="I19" s="116">
        <v>36736.565459999998</v>
      </c>
      <c r="J19" s="116">
        <v>97297.072509999984</v>
      </c>
    </row>
    <row r="20" spans="1:10" ht="19.5" customHeight="1" thickBot="1" x14ac:dyDescent="0.3">
      <c r="A20" s="115" t="s">
        <v>213</v>
      </c>
      <c r="B20" s="116">
        <v>839856.91401000007</v>
      </c>
      <c r="C20" s="116">
        <v>810667.23936999997</v>
      </c>
      <c r="D20" s="116">
        <v>793002.17442000005</v>
      </c>
      <c r="E20" s="116">
        <v>823463.0329799999</v>
      </c>
      <c r="F20" s="116">
        <v>41142.668700000075</v>
      </c>
      <c r="G20" s="116">
        <v>867016.11363000004</v>
      </c>
      <c r="H20" s="116">
        <v>847726.62511999998</v>
      </c>
      <c r="I20" s="116">
        <v>823217.97558999993</v>
      </c>
      <c r="J20" s="116">
        <v>50335.938580000002</v>
      </c>
    </row>
    <row r="21" spans="1:10" ht="19.5" customHeight="1" thickBot="1" x14ac:dyDescent="0.3">
      <c r="A21" s="115" t="s">
        <v>214</v>
      </c>
      <c r="B21" s="116">
        <v>16261.821189999999</v>
      </c>
      <c r="C21" s="116">
        <v>6700.2618300000004</v>
      </c>
      <c r="D21" s="116">
        <v>4281.7241400000003</v>
      </c>
      <c r="E21" s="116">
        <v>14811.91008</v>
      </c>
      <c r="F21" s="116">
        <v>46880.849903250004</v>
      </c>
      <c r="G21" s="116">
        <v>15507.786330000001</v>
      </c>
      <c r="H21" s="116">
        <v>7251.8813499999997</v>
      </c>
      <c r="I21" s="116">
        <v>7858.5690400000003</v>
      </c>
      <c r="J21" s="116">
        <v>124403.22638000001</v>
      </c>
    </row>
    <row r="22" spans="1:10" ht="19.5" customHeight="1" thickBot="1" x14ac:dyDescent="0.3">
      <c r="A22" s="115" t="s">
        <v>215</v>
      </c>
      <c r="B22" s="116">
        <v>481.82499999999999</v>
      </c>
      <c r="C22" s="116">
        <v>430.33</v>
      </c>
      <c r="D22" s="116">
        <v>430.33</v>
      </c>
      <c r="E22" s="116">
        <v>430.30500000000001</v>
      </c>
      <c r="F22" s="116">
        <v>430.30500000000001</v>
      </c>
      <c r="G22" s="116">
        <v>407.26</v>
      </c>
      <c r="H22" s="116">
        <v>404.53</v>
      </c>
      <c r="I22" s="116">
        <v>373.70499999999998</v>
      </c>
      <c r="J22" s="116">
        <v>59.53</v>
      </c>
    </row>
    <row r="23" spans="1:10" ht="19.5" customHeight="1" thickBot="1" x14ac:dyDescent="0.3">
      <c r="A23" s="115" t="s">
        <v>216</v>
      </c>
      <c r="B23" s="116">
        <v>628381.57982000022</v>
      </c>
      <c r="C23" s="116">
        <v>1004427.2502299997</v>
      </c>
      <c r="D23" s="116">
        <v>1209374.7622200004</v>
      </c>
      <c r="E23" s="116">
        <v>1177033.6484000001</v>
      </c>
      <c r="F23" s="116">
        <v>1942607.1514600003</v>
      </c>
      <c r="G23" s="116">
        <v>1212251.5692399996</v>
      </c>
      <c r="H23" s="116">
        <v>1252153.8362799999</v>
      </c>
      <c r="I23" s="116">
        <v>1384241.3938199992</v>
      </c>
      <c r="J23" s="116">
        <v>1771911.6849799994</v>
      </c>
    </row>
    <row r="24" spans="1:10" ht="19.5" customHeight="1" thickBot="1" x14ac:dyDescent="0.3">
      <c r="A24" s="119" t="s">
        <v>217</v>
      </c>
      <c r="B24" s="120">
        <f t="shared" ref="B24:J24" si="1">SUM(B17:B23)</f>
        <v>24701802.365459997</v>
      </c>
      <c r="C24" s="120">
        <f t="shared" si="1"/>
        <v>24667973.200719994</v>
      </c>
      <c r="D24" s="120">
        <f t="shared" si="1"/>
        <v>24600940.156589996</v>
      </c>
      <c r="E24" s="120">
        <f t="shared" si="1"/>
        <v>22853089.850700002</v>
      </c>
      <c r="F24" s="120">
        <f t="shared" si="1"/>
        <v>22868411.929303247</v>
      </c>
      <c r="G24" s="120">
        <f t="shared" si="1"/>
        <v>22230221.364530001</v>
      </c>
      <c r="H24" s="120">
        <f t="shared" si="1"/>
        <v>22494984.214649994</v>
      </c>
      <c r="I24" s="120">
        <f t="shared" si="1"/>
        <v>22964236.992399987</v>
      </c>
      <c r="J24" s="120">
        <f t="shared" si="1"/>
        <v>22864192.996760003</v>
      </c>
    </row>
    <row r="25" spans="1:10" ht="19.5" customHeight="1" thickBot="1" x14ac:dyDescent="0.3">
      <c r="A25" s="115" t="s">
        <v>174</v>
      </c>
      <c r="B25" s="116">
        <v>2011584.5570000003</v>
      </c>
      <c r="C25" s="116">
        <v>1959338.4945699996</v>
      </c>
      <c r="D25" s="116">
        <v>1937489.26315</v>
      </c>
      <c r="E25" s="116">
        <v>2041664.4066900001</v>
      </c>
      <c r="F25" s="116">
        <v>2108994.7989682499</v>
      </c>
      <c r="G25" s="116">
        <v>2151312.8882899997</v>
      </c>
      <c r="H25" s="116">
        <v>2228229.4291599998</v>
      </c>
      <c r="I25" s="116">
        <v>2270739.6992899999</v>
      </c>
      <c r="J25" s="116">
        <v>2437532.0928200004</v>
      </c>
    </row>
    <row r="26" spans="1:10" ht="19.5" customHeight="1" thickBot="1" x14ac:dyDescent="0.3">
      <c r="A26" s="119" t="s">
        <v>218</v>
      </c>
      <c r="B26" s="120">
        <f t="shared" ref="B26:J26" si="2">B24+B25</f>
        <v>26713386.922459997</v>
      </c>
      <c r="C26" s="120">
        <f t="shared" si="2"/>
        <v>26627311.695289992</v>
      </c>
      <c r="D26" s="120">
        <f t="shared" si="2"/>
        <v>26538429.419739995</v>
      </c>
      <c r="E26" s="120">
        <f t="shared" si="2"/>
        <v>24894754.257390004</v>
      </c>
      <c r="F26" s="120">
        <f t="shared" si="2"/>
        <v>24977406.728271499</v>
      </c>
      <c r="G26" s="120">
        <f t="shared" si="2"/>
        <v>24381534.25282</v>
      </c>
      <c r="H26" s="120">
        <f t="shared" si="2"/>
        <v>24723213.643809993</v>
      </c>
      <c r="I26" s="120">
        <f t="shared" si="2"/>
        <v>25234976.691689987</v>
      </c>
      <c r="J26" s="120">
        <f t="shared" si="2"/>
        <v>25301725.089580003</v>
      </c>
    </row>
    <row r="27" spans="1:10" ht="19.5" customHeight="1" x14ac:dyDescent="0.25">
      <c r="A27" s="145" t="s">
        <v>196</v>
      </c>
      <c r="B27" s="121"/>
      <c r="C27" s="121"/>
      <c r="D27" s="121"/>
      <c r="E27" s="121"/>
      <c r="F27" s="213"/>
      <c r="G27" s="121"/>
      <c r="H27" s="121"/>
      <c r="I27" s="121"/>
      <c r="J27" s="121"/>
    </row>
    <row r="28" spans="1:10" ht="16.5" x14ac:dyDescent="0.25">
      <c r="A28" s="216" t="s">
        <v>394</v>
      </c>
      <c r="B28" s="216"/>
      <c r="C28" s="216"/>
      <c r="D28" s="216"/>
      <c r="E28" s="216"/>
      <c r="F28" s="216"/>
      <c r="G28" s="216"/>
      <c r="H28" s="216"/>
      <c r="I28" s="216"/>
      <c r="J28" s="216"/>
    </row>
  </sheetData>
  <mergeCells count="1">
    <mergeCell ref="A28:J28"/>
  </mergeCells>
  <phoneticPr fontId="9" type="noConversion"/>
  <printOptions horizontalCentered="1" verticalCentered="1"/>
  <pageMargins left="0.70866141732283472" right="0.70866141732283472" top="0.74803149606299213" bottom="0.74803149606299213" header="0.31496062992125984" footer="0.31496062992125984"/>
  <pageSetup paperSize="9" scale="87"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B1BEE-1AD0-4048-8891-F3CA6BB375F6}">
  <sheetPr>
    <tabColor rgb="FF4FBD88"/>
  </sheetPr>
  <dimension ref="A1:L37"/>
  <sheetViews>
    <sheetView showGridLines="0" workbookViewId="0"/>
  </sheetViews>
  <sheetFormatPr defaultRowHeight="16.5" x14ac:dyDescent="0.3"/>
  <cols>
    <col min="1" max="1" width="51.42578125" style="110" bestFit="1" customWidth="1"/>
    <col min="2" max="9" width="12.28515625" style="110" customWidth="1"/>
    <col min="10" max="16384" width="9.140625" style="110"/>
  </cols>
  <sheetData>
    <row r="1" spans="1:12" x14ac:dyDescent="0.3">
      <c r="A1" s="112"/>
      <c r="B1" s="112"/>
      <c r="C1" s="112"/>
      <c r="D1" s="111"/>
      <c r="E1" s="112"/>
      <c r="F1" s="112"/>
      <c r="G1" s="112"/>
      <c r="I1" s="111" t="s">
        <v>281</v>
      </c>
    </row>
    <row r="2" spans="1:12" s="112" customFormat="1" ht="19.5" customHeight="1" x14ac:dyDescent="0.25">
      <c r="A2" s="113"/>
      <c r="B2" s="114" t="s">
        <v>251</v>
      </c>
      <c r="C2" s="114" t="s">
        <v>253</v>
      </c>
      <c r="D2" s="114" t="s">
        <v>254</v>
      </c>
      <c r="E2" s="114" t="s">
        <v>257</v>
      </c>
      <c r="F2" s="114" t="s">
        <v>261</v>
      </c>
      <c r="G2" s="114" t="s">
        <v>266</v>
      </c>
      <c r="H2" s="114" t="s">
        <v>267</v>
      </c>
      <c r="I2" s="114" t="s">
        <v>304</v>
      </c>
      <c r="L2" s="142"/>
    </row>
    <row r="3" spans="1:12" ht="17.25" thickBot="1" x14ac:dyDescent="0.35">
      <c r="A3" s="200" t="s">
        <v>305</v>
      </c>
      <c r="B3" s="181"/>
      <c r="C3" s="181"/>
      <c r="D3" s="181"/>
      <c r="E3" s="181"/>
      <c r="F3" s="181"/>
      <c r="G3" s="181"/>
      <c r="H3" s="181"/>
      <c r="I3" s="181"/>
    </row>
    <row r="4" spans="1:12" ht="17.25" thickBot="1" x14ac:dyDescent="0.35">
      <c r="A4" s="200" t="s">
        <v>307</v>
      </c>
      <c r="B4" s="181"/>
      <c r="C4" s="181"/>
      <c r="D4" s="181"/>
      <c r="E4" s="181"/>
      <c r="F4" s="181"/>
      <c r="G4" s="181"/>
      <c r="H4" s="181"/>
      <c r="I4" s="181"/>
    </row>
    <row r="5" spans="1:12" ht="17.25" thickBot="1" x14ac:dyDescent="0.35">
      <c r="A5" s="115" t="s">
        <v>295</v>
      </c>
      <c r="B5" s="116">
        <f>B6+B7</f>
        <v>8954.9869213722559</v>
      </c>
      <c r="C5" s="116">
        <f t="shared" ref="C5:I5" si="0">C6+C7</f>
        <v>8631.4864865605196</v>
      </c>
      <c r="D5" s="116">
        <f t="shared" si="0"/>
        <v>8931.9559974079257</v>
      </c>
      <c r="E5" s="116">
        <f t="shared" si="0"/>
        <v>8972.7580437131201</v>
      </c>
      <c r="F5" s="116">
        <f t="shared" si="0"/>
        <v>9103.2791029500386</v>
      </c>
      <c r="G5" s="116">
        <f t="shared" si="0"/>
        <v>9118.148163685617</v>
      </c>
      <c r="H5" s="116">
        <f t="shared" si="0"/>
        <v>9079.3651702237621</v>
      </c>
      <c r="I5" s="116">
        <f t="shared" si="0"/>
        <v>9036.6619579753678</v>
      </c>
    </row>
    <row r="6" spans="1:12" ht="17.25" thickBot="1" x14ac:dyDescent="0.35">
      <c r="A6" s="186" t="s">
        <v>296</v>
      </c>
      <c r="B6" s="187">
        <v>2129.9797964780546</v>
      </c>
      <c r="C6" s="187">
        <v>2180.0324163310984</v>
      </c>
      <c r="D6" s="187">
        <v>2308.2782846252585</v>
      </c>
      <c r="E6" s="187">
        <v>2240.1587042802871</v>
      </c>
      <c r="F6" s="187">
        <v>2260.0354331800795</v>
      </c>
      <c r="G6" s="187">
        <v>2265.1956313568908</v>
      </c>
      <c r="H6" s="187">
        <v>2254.7552579551061</v>
      </c>
      <c r="I6" s="187">
        <v>2136.6311974664359</v>
      </c>
    </row>
    <row r="7" spans="1:12" ht="17.25" thickBot="1" x14ac:dyDescent="0.35">
      <c r="A7" s="186" t="s">
        <v>297</v>
      </c>
      <c r="B7" s="187">
        <v>6825.0071248942022</v>
      </c>
      <c r="C7" s="187">
        <v>6451.4540702294207</v>
      </c>
      <c r="D7" s="187">
        <v>6623.6777127826672</v>
      </c>
      <c r="E7" s="187">
        <v>6732.5993394328325</v>
      </c>
      <c r="F7" s="187">
        <v>6843.2436697699595</v>
      </c>
      <c r="G7" s="187">
        <v>6852.9525323287262</v>
      </c>
      <c r="H7" s="187">
        <v>6824.6099122686555</v>
      </c>
      <c r="I7" s="187">
        <v>6900.0307605089329</v>
      </c>
    </row>
    <row r="8" spans="1:12" ht="17.25" thickBot="1" x14ac:dyDescent="0.35">
      <c r="A8" s="115" t="s">
        <v>298</v>
      </c>
      <c r="B8" s="116">
        <v>133.87173927851677</v>
      </c>
      <c r="C8" s="116">
        <v>115.48440459335754</v>
      </c>
      <c r="D8" s="116">
        <v>110.7650375252</v>
      </c>
      <c r="E8" s="116">
        <v>108.89612491279038</v>
      </c>
      <c r="F8" s="116">
        <v>118.26772179371898</v>
      </c>
      <c r="G8" s="116">
        <v>117.50439021177453</v>
      </c>
      <c r="H8" s="116">
        <v>140.10751221266344</v>
      </c>
      <c r="I8" s="116">
        <v>114.921063285719</v>
      </c>
    </row>
    <row r="9" spans="1:12" ht="17.25" thickBot="1" x14ac:dyDescent="0.35">
      <c r="A9" s="176" t="s">
        <v>299</v>
      </c>
      <c r="B9" s="177">
        <v>150.42492476408069</v>
      </c>
      <c r="C9" s="177">
        <v>383.17938712188783</v>
      </c>
      <c r="D9" s="177">
        <v>399.7682377543257</v>
      </c>
      <c r="E9" s="177">
        <v>603.70948324568974</v>
      </c>
      <c r="F9" s="177">
        <v>659.47604652363498</v>
      </c>
      <c r="G9" s="177">
        <v>656.59763595145967</v>
      </c>
      <c r="H9" s="177">
        <v>667.86213744102588</v>
      </c>
      <c r="I9" s="177">
        <v>671.50506322105298</v>
      </c>
    </row>
    <row r="10" spans="1:12" ht="17.25" thickBot="1" x14ac:dyDescent="0.35">
      <c r="A10" s="195" t="s">
        <v>306</v>
      </c>
      <c r="B10" s="120">
        <f>SUM(B8:B9,B5)</f>
        <v>9239.2835854148525</v>
      </c>
      <c r="C10" s="120">
        <f t="shared" ref="C10:I10" si="1">SUM(C8:C9,C5)</f>
        <v>9130.1502782757652</v>
      </c>
      <c r="D10" s="120">
        <f t="shared" si="1"/>
        <v>9442.4892726874514</v>
      </c>
      <c r="E10" s="120">
        <f t="shared" si="1"/>
        <v>9685.3636518715994</v>
      </c>
      <c r="F10" s="120">
        <f t="shared" si="1"/>
        <v>9881.0228712673925</v>
      </c>
      <c r="G10" s="120">
        <f t="shared" si="1"/>
        <v>9892.2501898488517</v>
      </c>
      <c r="H10" s="120">
        <f t="shared" si="1"/>
        <v>9887.3348198774511</v>
      </c>
      <c r="I10" s="120">
        <f t="shared" si="1"/>
        <v>9823.0880844821404</v>
      </c>
    </row>
    <row r="11" spans="1:12" ht="17.25" thickBot="1" x14ac:dyDescent="0.35">
      <c r="A11" s="200" t="s">
        <v>308</v>
      </c>
      <c r="B11" s="181"/>
      <c r="C11" s="181"/>
      <c r="D11" s="181"/>
      <c r="E11" s="181"/>
      <c r="F11" s="181"/>
      <c r="G11" s="181"/>
      <c r="H11" s="181"/>
      <c r="I11" s="181"/>
    </row>
    <row r="12" spans="1:12" ht="17.25" thickBot="1" x14ac:dyDescent="0.35">
      <c r="A12" s="180" t="s">
        <v>295</v>
      </c>
      <c r="B12" s="181">
        <f>B13+B14</f>
        <v>0.96922957701056101</v>
      </c>
      <c r="C12" s="181">
        <f t="shared" ref="C12:I12" si="2">C13+C14</f>
        <v>0.94538273998602584</v>
      </c>
      <c r="D12" s="181">
        <f t="shared" si="2"/>
        <v>0.94593234257027425</v>
      </c>
      <c r="E12" s="181">
        <f t="shared" si="2"/>
        <v>0.92642448608310379</v>
      </c>
      <c r="F12" s="181">
        <f t="shared" si="2"/>
        <v>0.92128914400361106</v>
      </c>
      <c r="G12" s="181">
        <f t="shared" si="2"/>
        <v>0.92174661868564578</v>
      </c>
      <c r="H12" s="181">
        <f t="shared" si="2"/>
        <v>0.91828236179183997</v>
      </c>
      <c r="I12" s="181">
        <f t="shared" si="2"/>
        <v>0.9199410491137594</v>
      </c>
    </row>
    <row r="13" spans="1:12" ht="17.25" thickBot="1" x14ac:dyDescent="0.35">
      <c r="A13" s="184" t="s">
        <v>296</v>
      </c>
      <c r="B13" s="185">
        <f>B6/B$10</f>
        <v>0.23053516831547893</v>
      </c>
      <c r="C13" s="185">
        <f t="shared" ref="C13:I13" si="3">C6/C$10</f>
        <v>0.23877289528500498</v>
      </c>
      <c r="D13" s="185">
        <f t="shared" si="3"/>
        <v>0.24445654296923477</v>
      </c>
      <c r="E13" s="185">
        <f t="shared" si="3"/>
        <v>0.23129319505183463</v>
      </c>
      <c r="F13" s="185">
        <f t="shared" si="3"/>
        <v>0.22872484586104347</v>
      </c>
      <c r="G13" s="185">
        <f t="shared" si="3"/>
        <v>0.22898689255568674</v>
      </c>
      <c r="H13" s="185">
        <f t="shared" si="3"/>
        <v>0.22804479660405116</v>
      </c>
      <c r="I13" s="185">
        <f t="shared" si="3"/>
        <v>0.21751115118694125</v>
      </c>
    </row>
    <row r="14" spans="1:12" ht="17.25" thickBot="1" x14ac:dyDescent="0.35">
      <c r="A14" s="184" t="s">
        <v>297</v>
      </c>
      <c r="B14" s="185">
        <f t="shared" ref="B14:I16" si="4">B7/B$10</f>
        <v>0.73869440869508207</v>
      </c>
      <c r="C14" s="185">
        <f t="shared" si="4"/>
        <v>0.70660984470102084</v>
      </c>
      <c r="D14" s="185">
        <f t="shared" si="4"/>
        <v>0.70147579960103945</v>
      </c>
      <c r="E14" s="185">
        <f t="shared" si="4"/>
        <v>0.69513129103126914</v>
      </c>
      <c r="F14" s="185">
        <f t="shared" si="4"/>
        <v>0.69256429814256759</v>
      </c>
      <c r="G14" s="185">
        <f t="shared" si="4"/>
        <v>0.69275972612995906</v>
      </c>
      <c r="H14" s="185">
        <f t="shared" si="4"/>
        <v>0.69023756518778878</v>
      </c>
      <c r="I14" s="185">
        <f t="shared" si="4"/>
        <v>0.70242989792681809</v>
      </c>
    </row>
    <row r="15" spans="1:12" ht="17.25" thickBot="1" x14ac:dyDescent="0.35">
      <c r="A15" s="182" t="s">
        <v>298</v>
      </c>
      <c r="B15" s="183">
        <f t="shared" si="4"/>
        <v>1.4489406894041754E-2</v>
      </c>
      <c r="C15" s="183">
        <f t="shared" si="4"/>
        <v>1.2648686064690585E-2</v>
      </c>
      <c r="D15" s="183">
        <f t="shared" si="4"/>
        <v>1.1730491221799914E-2</v>
      </c>
      <c r="E15" s="183">
        <f t="shared" si="4"/>
        <v>1.124336977184613E-2</v>
      </c>
      <c r="F15" s="183">
        <f t="shared" si="4"/>
        <v>1.1969178022816308E-2</v>
      </c>
      <c r="G15" s="183">
        <f t="shared" si="4"/>
        <v>1.1878428866705598E-2</v>
      </c>
      <c r="H15" s="183">
        <f t="shared" si="4"/>
        <v>1.417040231417995E-2</v>
      </c>
      <c r="I15" s="183">
        <f t="shared" si="4"/>
        <v>1.1699076939691057E-2</v>
      </c>
    </row>
    <row r="16" spans="1:12" ht="17.25" thickBot="1" x14ac:dyDescent="0.35">
      <c r="A16" s="180" t="s">
        <v>299</v>
      </c>
      <c r="B16" s="183">
        <f t="shared" si="4"/>
        <v>1.6281016095397453E-2</v>
      </c>
      <c r="C16" s="183">
        <f t="shared" si="4"/>
        <v>4.1968573949283508E-2</v>
      </c>
      <c r="D16" s="183">
        <f t="shared" si="4"/>
        <v>4.2337166207925873E-2</v>
      </c>
      <c r="E16" s="183">
        <f t="shared" si="4"/>
        <v>6.2332144145050138E-2</v>
      </c>
      <c r="F16" s="183">
        <f t="shared" si="4"/>
        <v>6.6741677973572694E-2</v>
      </c>
      <c r="G16" s="183">
        <f t="shared" si="4"/>
        <v>6.637495244764853E-2</v>
      </c>
      <c r="H16" s="183">
        <f t="shared" si="4"/>
        <v>6.7547235893980151E-2</v>
      </c>
      <c r="I16" s="183">
        <f t="shared" si="4"/>
        <v>6.8359873946549646E-2</v>
      </c>
    </row>
    <row r="17" spans="1:9" ht="17.25" thickBot="1" x14ac:dyDescent="0.35">
      <c r="A17" s="200" t="s">
        <v>378</v>
      </c>
      <c r="B17" s="205"/>
      <c r="C17" s="205"/>
      <c r="D17" s="205"/>
      <c r="E17" s="205"/>
      <c r="F17" s="205"/>
      <c r="G17" s="205"/>
      <c r="H17" s="205"/>
      <c r="I17" s="205"/>
    </row>
    <row r="18" spans="1:9" ht="17.25" thickBot="1" x14ac:dyDescent="0.35">
      <c r="A18" s="180" t="s">
        <v>379</v>
      </c>
      <c r="B18" s="126">
        <v>0.98048751300056247</v>
      </c>
      <c r="C18" s="126">
        <v>0.98466542855848183</v>
      </c>
      <c r="D18" s="126">
        <v>0.985547425814291</v>
      </c>
      <c r="E18" s="126">
        <v>0.98377484994323683</v>
      </c>
      <c r="F18" s="126">
        <v>0.97301228397289896</v>
      </c>
      <c r="G18" s="126">
        <v>0.9727855223137768</v>
      </c>
      <c r="H18" s="126">
        <v>0.9647108631186051</v>
      </c>
      <c r="I18" s="126">
        <v>0.95650352816015893</v>
      </c>
    </row>
    <row r="19" spans="1:9" ht="17.25" thickBot="1" x14ac:dyDescent="0.35">
      <c r="A19" s="180" t="s">
        <v>380</v>
      </c>
      <c r="B19" s="126">
        <v>1.9512486999437639E-2</v>
      </c>
      <c r="C19" s="126">
        <v>1.5334571441518424E-2</v>
      </c>
      <c r="D19" s="126">
        <v>1.4452534272536368E-2</v>
      </c>
      <c r="E19" s="126">
        <v>1.6225150056763216E-2</v>
      </c>
      <c r="F19" s="126">
        <v>1.6061503133297732E-2</v>
      </c>
      <c r="G19" s="126">
        <v>1.6035549416346166E-2</v>
      </c>
      <c r="H19" s="126">
        <v>2.4535538992078231E-2</v>
      </c>
      <c r="I19" s="126">
        <v>3.2583229323025119E-2</v>
      </c>
    </row>
    <row r="20" spans="1:9" ht="17.25" thickBot="1" x14ac:dyDescent="0.35">
      <c r="A20" s="180" t="s">
        <v>381</v>
      </c>
      <c r="B20" s="126">
        <v>0</v>
      </c>
      <c r="C20" s="126">
        <v>0</v>
      </c>
      <c r="D20" s="126">
        <v>0</v>
      </c>
      <c r="E20" s="126">
        <v>0</v>
      </c>
      <c r="F20" s="126">
        <v>1.0926212893802583E-2</v>
      </c>
      <c r="G20" s="126">
        <v>1.1178928269877261E-2</v>
      </c>
      <c r="H20" s="126">
        <v>1.0753597889316527E-2</v>
      </c>
      <c r="I20" s="126">
        <v>1.0913242516816093E-2</v>
      </c>
    </row>
    <row r="21" spans="1:9" ht="17.25" thickBot="1" x14ac:dyDescent="0.35">
      <c r="A21" s="200" t="s">
        <v>371</v>
      </c>
      <c r="B21" s="191"/>
      <c r="C21" s="191"/>
      <c r="D21" s="191"/>
      <c r="E21" s="191"/>
      <c r="F21" s="191"/>
      <c r="G21" s="191"/>
      <c r="H21" s="191"/>
      <c r="I21" s="191"/>
    </row>
    <row r="22" spans="1:9" ht="17.25" thickBot="1" x14ac:dyDescent="0.35">
      <c r="A22" s="115" t="s">
        <v>372</v>
      </c>
      <c r="B22" s="126">
        <v>2.1646685827902742E-2</v>
      </c>
      <c r="C22" s="126">
        <v>2.2115109311631069E-2</v>
      </c>
      <c r="D22" s="126">
        <v>2.2373954163064071E-2</v>
      </c>
      <c r="E22" s="126">
        <v>2.2255548600944895E-2</v>
      </c>
      <c r="F22" s="126">
        <v>2.2960746901995548E-2</v>
      </c>
      <c r="G22" s="126">
        <v>2.4664966055991756E-2</v>
      </c>
      <c r="H22" s="126">
        <v>2.4984826705106135E-2</v>
      </c>
      <c r="I22" s="126">
        <v>2.4053945642945593E-2</v>
      </c>
    </row>
    <row r="23" spans="1:9" ht="17.25" thickBot="1" x14ac:dyDescent="0.35">
      <c r="A23" s="178" t="s">
        <v>377</v>
      </c>
      <c r="B23" s="126">
        <v>9.2225747389988927E-2</v>
      </c>
      <c r="C23" s="126">
        <v>9.3553445240697614E-2</v>
      </c>
      <c r="D23" s="126">
        <v>9.1707662960818906E-2</v>
      </c>
      <c r="E23" s="126">
        <v>9.3368439721030608E-2</v>
      </c>
      <c r="F23" s="126">
        <v>9.0750032711703038E-2</v>
      </c>
      <c r="G23" s="126">
        <v>9.4161344654267606E-2</v>
      </c>
      <c r="H23" s="126">
        <v>0.16712925281324467</v>
      </c>
      <c r="I23" s="126">
        <v>9.57419844627386E-2</v>
      </c>
    </row>
    <row r="24" spans="1:9" ht="17.25" thickBot="1" x14ac:dyDescent="0.35">
      <c r="A24" s="178" t="s">
        <v>373</v>
      </c>
      <c r="B24" s="126">
        <v>0.52950183761617353</v>
      </c>
      <c r="C24" s="126">
        <v>0.51374917588707636</v>
      </c>
      <c r="D24" s="126">
        <v>0.50646849945136707</v>
      </c>
      <c r="E24" s="126">
        <v>0.52232715111977468</v>
      </c>
      <c r="F24" s="126">
        <v>0.50986124054209447</v>
      </c>
      <c r="G24" s="126">
        <v>0.51241210396458958</v>
      </c>
      <c r="H24" s="126">
        <v>0.50022122957243675</v>
      </c>
      <c r="I24" s="126">
        <v>0.7377110731295734</v>
      </c>
    </row>
    <row r="25" spans="1:9" ht="17.25" thickBot="1" x14ac:dyDescent="0.35">
      <c r="A25" s="178" t="s">
        <v>374</v>
      </c>
      <c r="B25" s="126">
        <v>0.34410077565981922</v>
      </c>
      <c r="C25" s="126">
        <v>0.35813194878947419</v>
      </c>
      <c r="D25" s="126">
        <v>0.36873083854060223</v>
      </c>
      <c r="E25" s="126">
        <v>0.35067748244271885</v>
      </c>
      <c r="F25" s="126">
        <v>0.36260768631283469</v>
      </c>
      <c r="G25" s="126">
        <v>0.35528114190864696</v>
      </c>
      <c r="H25" s="126">
        <v>0.29259087456476723</v>
      </c>
      <c r="I25" s="126">
        <v>0.12885521132604319</v>
      </c>
    </row>
    <row r="26" spans="1:9" ht="17.25" thickBot="1" x14ac:dyDescent="0.35">
      <c r="A26" s="178" t="s">
        <v>375</v>
      </c>
      <c r="B26" s="126">
        <v>1.5011453502058502E-3</v>
      </c>
      <c r="C26" s="126">
        <v>1.4242443678363882E-3</v>
      </c>
      <c r="D26" s="126">
        <v>1.3226538852029288E-3</v>
      </c>
      <c r="E26" s="126">
        <v>1.3862442497536629E-3</v>
      </c>
      <c r="F26" s="126">
        <v>1.3841733567267964E-3</v>
      </c>
      <c r="G26" s="126">
        <v>1.414277473183935E-3</v>
      </c>
      <c r="H26" s="126">
        <v>1.5169662192329697E-3</v>
      </c>
      <c r="I26" s="126">
        <v>1.9232020095547716E-3</v>
      </c>
    </row>
    <row r="27" spans="1:9" ht="17.25" thickBot="1" x14ac:dyDescent="0.35">
      <c r="A27" s="178" t="s">
        <v>376</v>
      </c>
      <c r="B27" s="126">
        <v>1.1023808155910295E-2</v>
      </c>
      <c r="C27" s="126">
        <v>1.1026076403284674E-2</v>
      </c>
      <c r="D27" s="126">
        <v>9.396390998944848E-3</v>
      </c>
      <c r="E27" s="126">
        <v>9.9851338657770371E-3</v>
      </c>
      <c r="F27" s="126">
        <v>1.2436120174645293E-2</v>
      </c>
      <c r="G27" s="126">
        <v>1.2066165943320053E-2</v>
      </c>
      <c r="H27" s="126">
        <v>1.3556850125212185E-2</v>
      </c>
      <c r="I27" s="126">
        <v>1.1714583429144368E-2</v>
      </c>
    </row>
    <row r="28" spans="1:9" ht="17.25" thickBot="1" x14ac:dyDescent="0.35">
      <c r="A28" s="200" t="s">
        <v>388</v>
      </c>
      <c r="B28" s="191"/>
      <c r="C28" s="191"/>
      <c r="D28" s="191"/>
      <c r="E28" s="191"/>
      <c r="F28" s="191"/>
      <c r="G28" s="191"/>
      <c r="H28" s="191"/>
      <c r="I28" s="191"/>
    </row>
    <row r="29" spans="1:9" ht="17.25" thickBot="1" x14ac:dyDescent="0.35">
      <c r="A29" s="115" t="s">
        <v>389</v>
      </c>
      <c r="B29" s="124">
        <v>3.7803487122188768</v>
      </c>
      <c r="C29" s="124">
        <v>3.295395113799533</v>
      </c>
      <c r="D29" s="124">
        <v>3.2692309972988549</v>
      </c>
      <c r="E29" s="124">
        <v>3.3895755477106828</v>
      </c>
      <c r="F29" s="124">
        <v>3.2786372205084451</v>
      </c>
      <c r="G29" s="124">
        <v>2.9841512643740429</v>
      </c>
      <c r="H29" s="124">
        <v>2.8134587918145613</v>
      </c>
      <c r="I29" s="124">
        <v>2.8589584872551539</v>
      </c>
    </row>
    <row r="30" spans="1:9" ht="17.25" thickBot="1" x14ac:dyDescent="0.35">
      <c r="A30" s="200" t="s">
        <v>367</v>
      </c>
      <c r="B30" s="206"/>
      <c r="C30" s="206"/>
      <c r="D30" s="206"/>
      <c r="E30" s="206"/>
      <c r="F30" s="206"/>
      <c r="G30" s="206"/>
      <c r="H30" s="206"/>
      <c r="I30" s="206"/>
    </row>
    <row r="31" spans="1:9" ht="17.25" thickBot="1" x14ac:dyDescent="0.35">
      <c r="A31" s="115" t="s">
        <v>368</v>
      </c>
      <c r="B31" s="116">
        <v>3528.4702059899996</v>
      </c>
      <c r="C31" s="116">
        <v>3749.40440678</v>
      </c>
      <c r="D31" s="116">
        <v>264.97548546000002</v>
      </c>
      <c r="E31" s="116">
        <v>1162.3038443899998</v>
      </c>
      <c r="F31" s="116">
        <v>641.19705500999999</v>
      </c>
      <c r="G31" s="116">
        <v>913.14625076000004</v>
      </c>
      <c r="H31" s="116">
        <v>1503.1998728599999</v>
      </c>
      <c r="I31" s="116">
        <v>1394.8366474500001</v>
      </c>
    </row>
    <row r="32" spans="1:9" ht="17.25" thickBot="1" x14ac:dyDescent="0.35">
      <c r="A32" s="115" t="s">
        <v>365</v>
      </c>
      <c r="B32" s="116">
        <v>7349.7802212700008</v>
      </c>
      <c r="C32" s="116">
        <v>7729.17692317</v>
      </c>
      <c r="D32" s="116">
        <v>7413.5919207899997</v>
      </c>
      <c r="E32" s="116">
        <v>7168.2120775000003</v>
      </c>
      <c r="F32" s="116">
        <v>6716.9672903199998</v>
      </c>
      <c r="G32" s="116">
        <v>6727.0433603599995</v>
      </c>
      <c r="H32" s="116">
        <v>7182.2818456099994</v>
      </c>
      <c r="I32" s="116">
        <v>7499.1926569699999</v>
      </c>
    </row>
    <row r="33" spans="1:9" ht="17.25" thickBot="1" x14ac:dyDescent="0.35">
      <c r="A33" s="115" t="s">
        <v>369</v>
      </c>
      <c r="B33" s="204">
        <v>4.2895795132086949</v>
      </c>
      <c r="C33" s="204">
        <v>4.8161189310294334</v>
      </c>
      <c r="D33" s="204">
        <v>4.9430102825944724</v>
      </c>
      <c r="E33" s="204">
        <v>4.9995000000000003</v>
      </c>
      <c r="F33" s="204">
        <v>5.2633000000000001</v>
      </c>
      <c r="G33" s="204">
        <v>6.3212999999999999</v>
      </c>
      <c r="H33" s="204">
        <v>6.0593000000000004</v>
      </c>
      <c r="I33" s="204">
        <v>6.4405999999999999</v>
      </c>
    </row>
    <row r="34" spans="1:9" ht="17.25" thickBot="1" x14ac:dyDescent="0.35">
      <c r="A34" s="115" t="s">
        <v>370</v>
      </c>
      <c r="B34" s="204">
        <v>1.552</v>
      </c>
      <c r="C34" s="204">
        <v>1.5491590192055391</v>
      </c>
      <c r="D34" s="204">
        <v>1.6195484617639015</v>
      </c>
      <c r="E34" s="204">
        <v>1.6769000000000001</v>
      </c>
      <c r="F34" s="204">
        <v>1.6479157501733213</v>
      </c>
      <c r="G34" s="204">
        <v>1.6595</v>
      </c>
      <c r="H34" s="204">
        <v>1.6843622779261496</v>
      </c>
      <c r="I34" s="204">
        <v>1.7244015166350795</v>
      </c>
    </row>
    <row r="37" spans="1:9" x14ac:dyDescent="0.3">
      <c r="B37" s="207"/>
      <c r="C37" s="207"/>
      <c r="D37" s="207"/>
      <c r="E37" s="207"/>
      <c r="F37" s="207"/>
      <c r="G37" s="207"/>
      <c r="H37" s="207"/>
      <c r="I37" s="207"/>
    </row>
  </sheetData>
  <pageMargins left="0.7" right="0.7" top="0.75" bottom="0.75" header="0.3" footer="0.3"/>
  <ignoredErrors>
    <ignoredError sqref="B10:I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BA0B7-5DB0-49B4-A422-22F6308D5CEC}">
  <sheetPr>
    <tabColor rgb="FF4FBD88"/>
  </sheetPr>
  <dimension ref="A1:K59"/>
  <sheetViews>
    <sheetView showGridLines="0" workbookViewId="0"/>
  </sheetViews>
  <sheetFormatPr defaultRowHeight="15" x14ac:dyDescent="0.25"/>
  <cols>
    <col min="1" max="1" width="47.7109375" customWidth="1"/>
    <col min="2" max="9" width="12.28515625" customWidth="1"/>
  </cols>
  <sheetData>
    <row r="1" spans="1:11" ht="16.5" x14ac:dyDescent="0.3">
      <c r="A1" s="112"/>
      <c r="B1" s="112"/>
      <c r="C1" s="112"/>
      <c r="D1" s="111"/>
      <c r="E1" s="112"/>
      <c r="F1" s="112"/>
      <c r="G1" s="112"/>
      <c r="I1" s="111" t="s">
        <v>281</v>
      </c>
    </row>
    <row r="2" spans="1:11" ht="15.75" x14ac:dyDescent="0.25">
      <c r="A2" s="113" t="s">
        <v>339</v>
      </c>
      <c r="B2" s="114" t="s">
        <v>251</v>
      </c>
      <c r="C2" s="114" t="s">
        <v>253</v>
      </c>
      <c r="D2" s="114" t="s">
        <v>254</v>
      </c>
      <c r="E2" s="114" t="s">
        <v>257</v>
      </c>
      <c r="F2" s="114" t="s">
        <v>261</v>
      </c>
      <c r="G2" s="114" t="s">
        <v>266</v>
      </c>
      <c r="H2" s="114" t="s">
        <v>267</v>
      </c>
      <c r="I2" s="114" t="s">
        <v>304</v>
      </c>
    </row>
    <row r="3" spans="1:11" s="110" customFormat="1" ht="17.25" customHeight="1" thickBot="1" x14ac:dyDescent="0.35">
      <c r="A3" s="200" t="s">
        <v>325</v>
      </c>
      <c r="B3" s="181"/>
      <c r="C3" s="181"/>
      <c r="D3" s="181"/>
      <c r="E3" s="181"/>
      <c r="F3" s="181"/>
      <c r="G3" s="181"/>
      <c r="H3" s="181"/>
      <c r="I3" s="181"/>
    </row>
    <row r="4" spans="1:11" s="110" customFormat="1" ht="17.25" customHeight="1" thickBot="1" x14ac:dyDescent="0.35">
      <c r="A4" s="115" t="s">
        <v>353</v>
      </c>
      <c r="B4" s="124">
        <v>11749.488465849989</v>
      </c>
      <c r="C4" s="124">
        <v>11866.555453909996</v>
      </c>
      <c r="D4" s="124">
        <v>11942.372277169996</v>
      </c>
      <c r="E4" s="124">
        <v>11982.183439709988</v>
      </c>
      <c r="F4" s="124">
        <v>11899.584609810006</v>
      </c>
      <c r="G4" s="124">
        <v>11966.905341639989</v>
      </c>
      <c r="H4" s="124">
        <v>12000.137852039998</v>
      </c>
      <c r="I4" s="124">
        <v>12058.627358739992</v>
      </c>
    </row>
    <row r="5" spans="1:11" s="110" customFormat="1" ht="17.25" customHeight="1" thickBot="1" x14ac:dyDescent="0.35">
      <c r="A5" s="129" t="s">
        <v>327</v>
      </c>
      <c r="B5" s="124">
        <v>4429.1677554500002</v>
      </c>
      <c r="C5" s="124">
        <v>4449.3697855200026</v>
      </c>
      <c r="D5" s="124">
        <v>4476.4786584000067</v>
      </c>
      <c r="E5" s="124">
        <v>4457.4821743900002</v>
      </c>
      <c r="F5" s="124">
        <v>4408.4017388700013</v>
      </c>
      <c r="G5" s="124">
        <v>4380.4445653100011</v>
      </c>
      <c r="H5" s="124">
        <v>4339.182056470001</v>
      </c>
      <c r="I5" s="124">
        <v>4268.2855078600005</v>
      </c>
    </row>
    <row r="6" spans="1:11" s="110" customFormat="1" ht="17.25" customHeight="1" thickBot="1" x14ac:dyDescent="0.35">
      <c r="A6" s="192" t="s">
        <v>326</v>
      </c>
      <c r="B6" s="124">
        <v>3422.0688544200002</v>
      </c>
      <c r="C6" s="124">
        <v>3463.882880290002</v>
      </c>
      <c r="D6" s="124">
        <v>3503.7603634200054</v>
      </c>
      <c r="E6" s="124">
        <v>3509.6833424299998</v>
      </c>
      <c r="F6" s="124">
        <v>3481.8196231000015</v>
      </c>
      <c r="G6" s="124">
        <v>3466.8415979399997</v>
      </c>
      <c r="H6" s="124">
        <v>3437.9455527099999</v>
      </c>
      <c r="I6" s="124">
        <v>3389.1641171800006</v>
      </c>
    </row>
    <row r="7" spans="1:11" s="110" customFormat="1" ht="17.25" customHeight="1" thickBot="1" x14ac:dyDescent="0.35">
      <c r="A7" s="192" t="s">
        <v>328</v>
      </c>
      <c r="B7" s="124">
        <v>1007.0989010299998</v>
      </c>
      <c r="C7" s="124">
        <v>985.4869052300005</v>
      </c>
      <c r="D7" s="124">
        <v>972.71829498000102</v>
      </c>
      <c r="E7" s="124">
        <v>947.7988319600006</v>
      </c>
      <c r="F7" s="124">
        <v>926.58211576999952</v>
      </c>
      <c r="G7" s="124">
        <v>913.60296737000181</v>
      </c>
      <c r="H7" s="124">
        <v>901.23650376000114</v>
      </c>
      <c r="I7" s="124">
        <v>879.12139067999988</v>
      </c>
    </row>
    <row r="8" spans="1:11" s="110" customFormat="1" ht="17.25" customHeight="1" thickBot="1" x14ac:dyDescent="0.35">
      <c r="A8" s="129" t="s">
        <v>329</v>
      </c>
      <c r="B8" s="124">
        <f>B4-B5</f>
        <v>7320.3207103999885</v>
      </c>
      <c r="C8" s="124">
        <f t="shared" ref="C8:H8" si="0">C4-C5</f>
        <v>7417.1856683899932</v>
      </c>
      <c r="D8" s="124">
        <f t="shared" si="0"/>
        <v>7465.8936187699892</v>
      </c>
      <c r="E8" s="124">
        <f t="shared" si="0"/>
        <v>7524.7012653199881</v>
      </c>
      <c r="F8" s="124">
        <f t="shared" si="0"/>
        <v>7491.1828709400052</v>
      </c>
      <c r="G8" s="124">
        <f t="shared" si="0"/>
        <v>7586.4607763299882</v>
      </c>
      <c r="H8" s="124">
        <f t="shared" si="0"/>
        <v>7660.9557955699966</v>
      </c>
      <c r="I8" s="124">
        <f t="shared" ref="I8" si="1">I4-I5</f>
        <v>7790.3418508799914</v>
      </c>
    </row>
    <row r="9" spans="1:11" s="110" customFormat="1" ht="17.25" customHeight="1" thickBot="1" x14ac:dyDescent="0.35">
      <c r="A9" s="200" t="s">
        <v>331</v>
      </c>
      <c r="B9" s="194"/>
      <c r="C9" s="194"/>
      <c r="D9" s="194"/>
      <c r="E9" s="194"/>
      <c r="F9" s="194"/>
      <c r="G9" s="194"/>
      <c r="H9" s="194"/>
      <c r="I9" s="181"/>
    </row>
    <row r="10" spans="1:11" s="110" customFormat="1" ht="17.25" customHeight="1" thickBot="1" x14ac:dyDescent="0.35">
      <c r="A10" s="129" t="s">
        <v>332</v>
      </c>
      <c r="B10" s="124">
        <v>11325.081150080025</v>
      </c>
      <c r="C10" s="124">
        <v>11405.655506799978</v>
      </c>
      <c r="D10" s="124">
        <v>11558.046540559957</v>
      </c>
      <c r="E10" s="124">
        <v>11584.516133240024</v>
      </c>
      <c r="F10" s="124">
        <v>11427.749494789936</v>
      </c>
      <c r="G10" s="124">
        <v>11203.346283789999</v>
      </c>
      <c r="H10" s="124">
        <v>11084.220023020003</v>
      </c>
      <c r="I10" s="124">
        <v>11674.832245199999</v>
      </c>
    </row>
    <row r="11" spans="1:11" s="110" customFormat="1" ht="17.25" customHeight="1" thickBot="1" x14ac:dyDescent="0.35">
      <c r="A11" s="129" t="s">
        <v>333</v>
      </c>
      <c r="B11" s="124">
        <v>1723.4341792999999</v>
      </c>
      <c r="C11" s="124">
        <v>1861.4555513600003</v>
      </c>
      <c r="D11" s="124">
        <v>1803.4533441400006</v>
      </c>
      <c r="E11" s="124">
        <v>1895.5763099400026</v>
      </c>
      <c r="F11" s="124">
        <v>1989.3839182000015</v>
      </c>
      <c r="G11" s="124">
        <v>2295.0827180900001</v>
      </c>
      <c r="H11" s="124">
        <v>2298.7085258499997</v>
      </c>
      <c r="I11" s="124">
        <v>1758.3623045899999</v>
      </c>
    </row>
    <row r="12" spans="1:11" s="110" customFormat="1" ht="17.25" customHeight="1" thickBot="1" x14ac:dyDescent="0.35">
      <c r="A12" s="129" t="s">
        <v>334</v>
      </c>
      <c r="B12" s="124">
        <v>793.25487862999978</v>
      </c>
      <c r="C12" s="124">
        <v>731.30951462999985</v>
      </c>
      <c r="D12" s="124">
        <v>704.71394834000012</v>
      </c>
      <c r="E12" s="124">
        <v>618.94170599999984</v>
      </c>
      <c r="F12" s="124">
        <v>605.98093817999984</v>
      </c>
      <c r="G12" s="124">
        <v>650.6814824600001</v>
      </c>
      <c r="H12" s="124">
        <v>756.39191311000013</v>
      </c>
      <c r="I12" s="124">
        <v>764.09598552</v>
      </c>
    </row>
    <row r="13" spans="1:11" s="110" customFormat="1" ht="17.25" customHeight="1" thickBot="1" x14ac:dyDescent="0.35">
      <c r="A13" s="115" t="s">
        <v>335</v>
      </c>
      <c r="B13" s="124">
        <f t="shared" ref="B13:D13" si="2">SUM(B10:B12)</f>
        <v>13841.770208010024</v>
      </c>
      <c r="C13" s="124">
        <f t="shared" si="2"/>
        <v>13998.420572789979</v>
      </c>
      <c r="D13" s="124">
        <f t="shared" si="2"/>
        <v>14066.213833039958</v>
      </c>
      <c r="E13" s="124">
        <f>SUM(E10:E12)</f>
        <v>14099.034149180026</v>
      </c>
      <c r="F13" s="124">
        <f t="shared" ref="F13:I13" si="3">SUM(F10:F12)</f>
        <v>14023.114351169937</v>
      </c>
      <c r="G13" s="124">
        <f t="shared" si="3"/>
        <v>14149.110484339999</v>
      </c>
      <c r="H13" s="124">
        <f t="shared" si="3"/>
        <v>14139.320461980002</v>
      </c>
      <c r="I13" s="116">
        <f t="shared" si="3"/>
        <v>14197.29053531</v>
      </c>
      <c r="K13" s="203"/>
    </row>
    <row r="14" spans="1:11" s="110" customFormat="1" ht="17.25" customHeight="1" thickBot="1" x14ac:dyDescent="0.35">
      <c r="A14" s="129" t="s">
        <v>336</v>
      </c>
      <c r="B14" s="126">
        <f>B10/B$13</f>
        <v>0.8181815605872701</v>
      </c>
      <c r="C14" s="126">
        <f t="shared" ref="C14:I14" si="4">C10/C$13</f>
        <v>0.81478159964490582</v>
      </c>
      <c r="D14" s="126">
        <f t="shared" si="4"/>
        <v>0.82168852811062798</v>
      </c>
      <c r="E14" s="126">
        <f t="shared" si="4"/>
        <v>0.82165317217234757</v>
      </c>
      <c r="F14" s="126">
        <f t="shared" si="4"/>
        <v>0.81492236379264271</v>
      </c>
      <c r="G14" s="126">
        <f t="shared" si="4"/>
        <v>0.79180569663299161</v>
      </c>
      <c r="H14" s="126">
        <f t="shared" si="4"/>
        <v>0.78392876466906414</v>
      </c>
      <c r="I14" s="126">
        <f t="shared" si="4"/>
        <v>0.82232819115475531</v>
      </c>
    </row>
    <row r="15" spans="1:11" s="110" customFormat="1" ht="17.25" customHeight="1" thickBot="1" x14ac:dyDescent="0.35">
      <c r="A15" s="129" t="s">
        <v>337</v>
      </c>
      <c r="B15" s="126">
        <f t="shared" ref="B15:I16" si="5">B11/B$13</f>
        <v>0.12450966555583147</v>
      </c>
      <c r="C15" s="126">
        <f t="shared" si="5"/>
        <v>0.13297611267504586</v>
      </c>
      <c r="D15" s="126">
        <f t="shared" si="5"/>
        <v>0.12821171109342097</v>
      </c>
      <c r="E15" s="126">
        <f t="shared" si="5"/>
        <v>0.1344472458101143</v>
      </c>
      <c r="F15" s="126">
        <f t="shared" si="5"/>
        <v>0.14186462923865617</v>
      </c>
      <c r="G15" s="126">
        <f t="shared" si="5"/>
        <v>0.1622068553800721</v>
      </c>
      <c r="H15" s="126">
        <f t="shared" si="5"/>
        <v>0.16257560128374796</v>
      </c>
      <c r="I15" s="126">
        <f t="shared" si="5"/>
        <v>0.12385196317683203</v>
      </c>
    </row>
    <row r="16" spans="1:11" s="110" customFormat="1" ht="17.25" customHeight="1" thickBot="1" x14ac:dyDescent="0.35">
      <c r="A16" s="129" t="s">
        <v>338</v>
      </c>
      <c r="B16" s="126">
        <f t="shared" si="5"/>
        <v>5.7308773856898386E-2</v>
      </c>
      <c r="C16" s="126">
        <f t="shared" si="5"/>
        <v>5.2242287680048245E-2</v>
      </c>
      <c r="D16" s="126">
        <f t="shared" si="5"/>
        <v>5.0099760795951083E-2</v>
      </c>
      <c r="E16" s="126">
        <f t="shared" si="5"/>
        <v>4.3899582017538158E-2</v>
      </c>
      <c r="F16" s="126">
        <f t="shared" si="5"/>
        <v>4.3213006968701166E-2</v>
      </c>
      <c r="G16" s="126">
        <f t="shared" si="5"/>
        <v>4.5987447986936249E-2</v>
      </c>
      <c r="H16" s="126">
        <f t="shared" si="5"/>
        <v>5.3495634047188059E-2</v>
      </c>
      <c r="I16" s="126">
        <f t="shared" si="5"/>
        <v>5.3819845668412664E-2</v>
      </c>
    </row>
    <row r="17" spans="1:11" s="110" customFormat="1" ht="17.25" customHeight="1" thickBot="1" x14ac:dyDescent="0.35">
      <c r="A17" s="200" t="s">
        <v>366</v>
      </c>
      <c r="B17" s="204"/>
      <c r="C17" s="204"/>
      <c r="D17" s="204"/>
      <c r="E17" s="204"/>
      <c r="F17" s="204"/>
      <c r="G17" s="204"/>
      <c r="H17" s="204"/>
      <c r="I17" s="204"/>
    </row>
    <row r="18" spans="1:11" s="110" customFormat="1" ht="17.25" customHeight="1" thickBot="1" x14ac:dyDescent="0.35">
      <c r="A18" s="129" t="s">
        <v>336</v>
      </c>
      <c r="B18" s="204">
        <f>(25.935-3.089)/B10</f>
        <v>2.0172923882173302E-3</v>
      </c>
      <c r="C18" s="204">
        <v>2.3370750437951486E-3</v>
      </c>
      <c r="D18" s="204">
        <v>2.9216374033065847E-3</v>
      </c>
      <c r="E18" s="204">
        <v>3.7801646153158858E-3</v>
      </c>
      <c r="F18" s="204">
        <v>4.438576133595367E-3</v>
      </c>
      <c r="G18" s="204">
        <v>4.7917998429144416E-3</v>
      </c>
      <c r="H18" s="204">
        <v>5.2004991338655757E-3</v>
      </c>
      <c r="I18" s="204">
        <v>4.0832258501528589E-3</v>
      </c>
      <c r="K18" s="203"/>
    </row>
    <row r="19" spans="1:11" s="110" customFormat="1" ht="17.25" customHeight="1" thickBot="1" x14ac:dyDescent="0.35">
      <c r="A19" s="129" t="s">
        <v>337</v>
      </c>
      <c r="B19" s="204">
        <f>48.178/B11</f>
        <v>2.7954650417556567E-2</v>
      </c>
      <c r="C19" s="204">
        <v>3.3303663294768394E-2</v>
      </c>
      <c r="D19" s="204">
        <v>4.0484008868936119E-2</v>
      </c>
      <c r="E19" s="204">
        <v>3.9909817903701857E-2</v>
      </c>
      <c r="F19" s="204">
        <v>4.0026774185983674E-2</v>
      </c>
      <c r="G19" s="204">
        <v>3.531046243377798E-2</v>
      </c>
      <c r="H19" s="204">
        <v>3.2392280420718657E-2</v>
      </c>
      <c r="I19" s="204">
        <v>4.065037562457266E-2</v>
      </c>
    </row>
    <row r="20" spans="1:11" s="110" customFormat="1" ht="17.25" customHeight="1" thickBot="1" x14ac:dyDescent="0.35">
      <c r="A20" s="129" t="s">
        <v>338</v>
      </c>
      <c r="B20" s="204">
        <f>267.85/B12</f>
        <v>0.33765944240090084</v>
      </c>
      <c r="C20" s="204">
        <v>0.35234439262080414</v>
      </c>
      <c r="D20" s="204">
        <v>0.35288913878911671</v>
      </c>
      <c r="E20" s="204">
        <v>0.39090515252814007</v>
      </c>
      <c r="F20" s="204">
        <v>0.40158469613111869</v>
      </c>
      <c r="G20" s="204">
        <v>0.40111039659430353</v>
      </c>
      <c r="H20" s="204">
        <v>0.39910237603240833</v>
      </c>
      <c r="I20" s="204">
        <v>0.3698706498220658</v>
      </c>
    </row>
    <row r="21" spans="1:11" ht="17.25" customHeight="1" thickBot="1" x14ac:dyDescent="0.3">
      <c r="A21" s="200" t="s">
        <v>340</v>
      </c>
      <c r="B21" s="204"/>
      <c r="C21" s="181"/>
      <c r="D21" s="181"/>
      <c r="E21" s="181"/>
      <c r="F21" s="181"/>
      <c r="G21" s="181"/>
      <c r="H21" s="181"/>
      <c r="I21" s="181"/>
    </row>
    <row r="22" spans="1:11" s="110" customFormat="1" ht="17.25" customHeight="1" thickBot="1" x14ac:dyDescent="0.35">
      <c r="A22" s="115" t="s">
        <v>341</v>
      </c>
      <c r="B22" s="124">
        <v>760.07735157000002</v>
      </c>
      <c r="C22" s="124">
        <v>703.97176652999997</v>
      </c>
      <c r="D22" s="124">
        <v>678.71065384999997</v>
      </c>
      <c r="E22" s="124">
        <v>585.92725279000001</v>
      </c>
      <c r="F22" s="124">
        <v>580.22096870000007</v>
      </c>
      <c r="G22" s="124">
        <v>629.93425227</v>
      </c>
      <c r="H22" s="124">
        <v>730.53803488999995</v>
      </c>
      <c r="I22" s="124">
        <v>728.93344396999998</v>
      </c>
    </row>
    <row r="23" spans="1:11" s="110" customFormat="1" ht="17.25" customHeight="1" thickBot="1" x14ac:dyDescent="0.35">
      <c r="A23" s="115" t="s">
        <v>342</v>
      </c>
      <c r="B23" s="126">
        <v>6.6877194551636862E-2</v>
      </c>
      <c r="C23" s="126">
        <v>6.1279001637309032E-2</v>
      </c>
      <c r="D23" s="126">
        <v>5.8658299297201379E-2</v>
      </c>
      <c r="E23" s="126">
        <v>5.05070494936979E-2</v>
      </c>
      <c r="F23" s="126">
        <v>5.0164728890745254E-2</v>
      </c>
      <c r="G23" s="126">
        <v>5.4186042430197486E-2</v>
      </c>
      <c r="H23" s="126">
        <v>6.2821710865590977E-2</v>
      </c>
      <c r="I23" s="126">
        <v>6.2284717805911501E-2</v>
      </c>
    </row>
    <row r="24" spans="1:11" s="110" customFormat="1" ht="17.25" customHeight="1" thickBot="1" x14ac:dyDescent="0.35">
      <c r="A24" s="115" t="s">
        <v>344</v>
      </c>
      <c r="B24" s="126">
        <v>0.43108278061857785</v>
      </c>
      <c r="C24" s="126">
        <v>0.47561053043415163</v>
      </c>
      <c r="D24" s="126">
        <v>0.50655726688501868</v>
      </c>
      <c r="E24" s="126">
        <v>0.6126363511865075</v>
      </c>
      <c r="F24" s="126">
        <v>0.62213253279827552</v>
      </c>
      <c r="G24" s="126">
        <v>0.60969437287461947</v>
      </c>
      <c r="H24" s="126">
        <v>0.5771365202955997</v>
      </c>
      <c r="I24" s="126">
        <v>0.53389847624554454</v>
      </c>
    </row>
    <row r="25" spans="1:11" ht="17.25" customHeight="1" thickBot="1" x14ac:dyDescent="0.3">
      <c r="A25" s="115" t="s">
        <v>346</v>
      </c>
      <c r="B25" s="126">
        <v>0.34650097792809303</v>
      </c>
      <c r="C25" s="126">
        <v>0.36054657270006241</v>
      </c>
      <c r="D25" s="126">
        <v>0.36143137404502079</v>
      </c>
      <c r="E25" s="126">
        <v>0.41150377419636947</v>
      </c>
      <c r="F25" s="126">
        <v>0.4082122431574231</v>
      </c>
      <c r="G25" s="126">
        <v>0.40578302290893464</v>
      </c>
      <c r="H25" s="126">
        <v>0.40526057977881835</v>
      </c>
      <c r="I25" s="126">
        <v>0.37984079742868165</v>
      </c>
    </row>
    <row r="26" spans="1:11" ht="17.25" customHeight="1" thickBot="1" x14ac:dyDescent="0.3">
      <c r="A26" s="115" t="s">
        <v>347</v>
      </c>
      <c r="B26" s="126">
        <v>1.3715201610000001</v>
      </c>
      <c r="C26" s="126">
        <v>1.3672455539999999</v>
      </c>
      <c r="D26" s="126">
        <v>1.4430062256279701</v>
      </c>
      <c r="E26" s="126">
        <v>1.5126184737624793</v>
      </c>
      <c r="F26" s="126">
        <v>1.4239322327786901</v>
      </c>
      <c r="G26" s="126">
        <v>1.3900916490999999</v>
      </c>
      <c r="H26" s="126">
        <v>1.3922845291999999</v>
      </c>
      <c r="I26" s="126">
        <v>1.4008308285</v>
      </c>
    </row>
    <row r="27" spans="1:11" ht="17.25" customHeight="1" thickBot="1" x14ac:dyDescent="0.3">
      <c r="A27" s="115" t="s">
        <v>348</v>
      </c>
      <c r="B27" s="126">
        <v>0.88894453600000001</v>
      </c>
      <c r="C27" s="126">
        <v>0.89076430900000003</v>
      </c>
      <c r="D27" s="126">
        <v>0.89568131614297297</v>
      </c>
      <c r="E27" s="126">
        <v>0.91907821694690617</v>
      </c>
      <c r="F27" s="126">
        <v>0.89728344440060903</v>
      </c>
      <c r="G27" s="126">
        <v>0.88568001569999999</v>
      </c>
      <c r="H27" s="126">
        <v>0.89573612219999998</v>
      </c>
      <c r="I27" s="126">
        <v>0.89353789340000001</v>
      </c>
    </row>
    <row r="28" spans="1:11" ht="17.25" customHeight="1" thickBot="1" x14ac:dyDescent="0.3">
      <c r="A28" s="115" t="s">
        <v>355</v>
      </c>
      <c r="B28" s="126">
        <v>3.0865443891323171E-2</v>
      </c>
      <c r="C28" s="126">
        <v>2.907724439922936E-2</v>
      </c>
      <c r="D28" s="126">
        <v>2.8415210457461305E-2</v>
      </c>
      <c r="E28" s="126">
        <v>2.6582194053922471E-2</v>
      </c>
      <c r="F28" s="126">
        <v>2.6859074254465362E-2</v>
      </c>
      <c r="G28" s="126">
        <v>2.8673158657365944E-2</v>
      </c>
      <c r="H28" s="126">
        <v>3.2451255654311922E-2</v>
      </c>
      <c r="I28" s="126">
        <v>3.2124475781520216E-2</v>
      </c>
    </row>
    <row r="29" spans="1:11" ht="17.25" customHeight="1" thickBot="1" x14ac:dyDescent="0.3">
      <c r="A29" s="115" t="s">
        <v>364</v>
      </c>
      <c r="B29" s="126">
        <v>0.43513912539454597</v>
      </c>
      <c r="C29" s="126">
        <v>0.48150539527088643</v>
      </c>
      <c r="D29" s="126">
        <v>0.51383148660146816</v>
      </c>
      <c r="E29" s="126">
        <v>0.60779928421871499</v>
      </c>
      <c r="F29" s="126">
        <v>0.63252324279537886</v>
      </c>
      <c r="G29" s="126">
        <v>0.61849877777880435</v>
      </c>
      <c r="H29" s="126">
        <v>0.58539749323851931</v>
      </c>
      <c r="I29" s="126">
        <v>0.54090110120702195</v>
      </c>
    </row>
    <row r="30" spans="1:11" ht="17.25" customHeight="1" thickBot="1" x14ac:dyDescent="0.3">
      <c r="A30" s="115" t="s">
        <v>356</v>
      </c>
      <c r="B30" s="126">
        <v>0.3427946992342164</v>
      </c>
      <c r="C30" s="126">
        <v>0.32890615673064094</v>
      </c>
      <c r="D30" s="126">
        <v>0.32393954787905777</v>
      </c>
      <c r="E30" s="126">
        <v>0.27277672114556512</v>
      </c>
      <c r="F30" s="126">
        <v>0.25000410487660263</v>
      </c>
      <c r="G30" s="126">
        <v>0.26933216503104529</v>
      </c>
      <c r="H30" s="126">
        <v>0.30874341795651211</v>
      </c>
      <c r="I30" s="126">
        <v>0.29935355164031308</v>
      </c>
    </row>
    <row r="31" spans="1:11" ht="17.25" customHeight="1" thickBot="1" x14ac:dyDescent="0.3">
      <c r="A31" s="115" t="s">
        <v>349</v>
      </c>
      <c r="B31" s="126">
        <v>5.8623583319578343E-2</v>
      </c>
      <c r="C31" s="126">
        <v>5.6629740472433493E-2</v>
      </c>
      <c r="D31" s="126">
        <v>5.4969383882181949E-2</v>
      </c>
      <c r="E31" s="126">
        <v>4.9572711773484289E-2</v>
      </c>
      <c r="F31" s="126">
        <v>4.5911855161709043E-2</v>
      </c>
      <c r="G31" s="126">
        <v>4.8402188642861534E-2</v>
      </c>
      <c r="H31" s="126">
        <v>5.0075865722692327E-2</v>
      </c>
      <c r="I31" s="126">
        <v>5.0007188576424229E-2</v>
      </c>
    </row>
    <row r="32" spans="1:11" ht="17.25" customHeight="1" thickBot="1" x14ac:dyDescent="0.3">
      <c r="A32" s="200" t="s">
        <v>350</v>
      </c>
      <c r="B32" s="181"/>
      <c r="C32" s="181"/>
      <c r="D32" s="181"/>
      <c r="E32" s="181"/>
      <c r="F32" s="181"/>
      <c r="G32" s="181"/>
      <c r="H32" s="181"/>
      <c r="I32" s="181"/>
    </row>
    <row r="33" spans="1:11" ht="17.25" customHeight="1" thickBot="1" x14ac:dyDescent="0.3">
      <c r="A33" s="115" t="s">
        <v>302</v>
      </c>
      <c r="B33" s="116">
        <v>2625</v>
      </c>
      <c r="C33" s="116">
        <v>2513</v>
      </c>
      <c r="D33" s="116">
        <v>2456</v>
      </c>
      <c r="E33" s="116">
        <v>2312</v>
      </c>
      <c r="F33" s="116">
        <v>2243</v>
      </c>
      <c r="G33" s="116">
        <v>2162</v>
      </c>
      <c r="H33" s="116">
        <v>2094</v>
      </c>
      <c r="I33" s="116">
        <v>1947</v>
      </c>
    </row>
    <row r="34" spans="1:11" ht="17.25" customHeight="1" thickBot="1" x14ac:dyDescent="0.3">
      <c r="A34" s="115" t="s">
        <v>357</v>
      </c>
      <c r="B34" s="124">
        <f>B35+B36</f>
        <v>372.75396567402407</v>
      </c>
      <c r="C34" s="124">
        <f t="shared" ref="C34:H34" si="6">C35+C36</f>
        <v>336.80581383248131</v>
      </c>
      <c r="D34" s="124">
        <f t="shared" si="6"/>
        <v>330.0210337012</v>
      </c>
      <c r="E34" s="124">
        <f t="shared" si="6"/>
        <v>316.76276081660001</v>
      </c>
      <c r="F34" s="124">
        <f t="shared" si="6"/>
        <v>309.80648537260009</v>
      </c>
      <c r="G34" s="124">
        <f t="shared" si="6"/>
        <v>292.59184382350008</v>
      </c>
      <c r="H34" s="124">
        <f t="shared" si="6"/>
        <v>267.85457598699998</v>
      </c>
      <c r="I34" s="124">
        <f t="shared" ref="I34" si="7">I35+I36</f>
        <v>237.87041794549998</v>
      </c>
    </row>
    <row r="35" spans="1:11" ht="17.25" customHeight="1" thickBot="1" x14ac:dyDescent="0.3">
      <c r="A35" s="129" t="s">
        <v>300</v>
      </c>
      <c r="B35" s="124">
        <v>200.9906288185241</v>
      </c>
      <c r="C35" s="124">
        <v>189.64294628048131</v>
      </c>
      <c r="D35" s="124">
        <v>184.04286708000001</v>
      </c>
      <c r="E35" s="124">
        <v>176.67591927999999</v>
      </c>
      <c r="F35" s="124">
        <v>170.96295651000008</v>
      </c>
      <c r="G35" s="124">
        <v>163.32927547000006</v>
      </c>
      <c r="H35" s="124">
        <v>143.87364312</v>
      </c>
      <c r="I35" s="124">
        <v>118.71436120999999</v>
      </c>
    </row>
    <row r="36" spans="1:11" ht="17.25" customHeight="1" thickBot="1" x14ac:dyDescent="0.3">
      <c r="A36" s="129" t="s">
        <v>301</v>
      </c>
      <c r="B36" s="124">
        <v>171.76333685549997</v>
      </c>
      <c r="C36" s="124">
        <v>147.16286755199999</v>
      </c>
      <c r="D36" s="124">
        <v>145.97816662119999</v>
      </c>
      <c r="E36" s="124">
        <v>140.08684153659999</v>
      </c>
      <c r="F36" s="124">
        <v>138.84352886260001</v>
      </c>
      <c r="G36" s="124">
        <v>129.2625683535</v>
      </c>
      <c r="H36" s="124">
        <v>123.98093286699999</v>
      </c>
      <c r="I36" s="124">
        <v>119.1560567355</v>
      </c>
    </row>
    <row r="37" spans="1:11" ht="17.25" customHeight="1" thickBot="1" x14ac:dyDescent="0.3">
      <c r="A37" s="200" t="s">
        <v>351</v>
      </c>
      <c r="B37" s="181"/>
      <c r="C37" s="181"/>
      <c r="D37" s="181"/>
      <c r="E37" s="181"/>
      <c r="F37" s="181"/>
      <c r="G37" s="181"/>
      <c r="H37" s="181"/>
      <c r="I37" s="181"/>
    </row>
    <row r="38" spans="1:11" ht="17.25" customHeight="1" thickBot="1" x14ac:dyDescent="0.3">
      <c r="A38" s="115" t="s">
        <v>352</v>
      </c>
      <c r="B38" s="124">
        <v>1225.5747478500002</v>
      </c>
      <c r="C38" s="124">
        <v>1142.7646169900001</v>
      </c>
      <c r="D38" s="124">
        <v>1107.42042066</v>
      </c>
      <c r="E38" s="124">
        <v>992.96757191000006</v>
      </c>
      <c r="F38" s="124">
        <v>975.14143741000009</v>
      </c>
      <c r="G38" s="124">
        <v>1016.9521279099999</v>
      </c>
      <c r="H38" s="124">
        <v>1110.9058657</v>
      </c>
      <c r="I38" s="124">
        <v>1069.90520363</v>
      </c>
    </row>
    <row r="39" spans="1:11" ht="17.25" customHeight="1" thickBot="1" x14ac:dyDescent="0.3">
      <c r="A39" s="115" t="s">
        <v>354</v>
      </c>
      <c r="B39" s="126">
        <v>0.10359216269514629</v>
      </c>
      <c r="C39" s="126">
        <v>9.5815096902602467E-2</v>
      </c>
      <c r="D39" s="126">
        <v>9.2290483055351272E-2</v>
      </c>
      <c r="E39" s="126">
        <v>8.2692577492902347E-2</v>
      </c>
      <c r="F39" s="126">
        <v>8.1525155342555916E-2</v>
      </c>
      <c r="G39" s="126">
        <v>8.4658425709990034E-2</v>
      </c>
      <c r="H39" s="126">
        <v>9.2505193648383083E-2</v>
      </c>
      <c r="I39" s="126">
        <v>8.8831431474719946E-2</v>
      </c>
    </row>
    <row r="40" spans="1:11" ht="19.5" customHeight="1" x14ac:dyDescent="0.3">
      <c r="A40" s="110" t="s">
        <v>330</v>
      </c>
    </row>
    <row r="41" spans="1:11" ht="19.5" customHeight="1" x14ac:dyDescent="0.3">
      <c r="A41" s="110" t="s">
        <v>343</v>
      </c>
    </row>
    <row r="42" spans="1:11" ht="19.5" customHeight="1" x14ac:dyDescent="0.3">
      <c r="A42" s="110" t="s">
        <v>345</v>
      </c>
    </row>
    <row r="43" spans="1:11" ht="19.5" customHeight="1" x14ac:dyDescent="0.3">
      <c r="A43" s="110" t="s">
        <v>194</v>
      </c>
    </row>
    <row r="44" spans="1:11" ht="19.5" customHeight="1" x14ac:dyDescent="0.3">
      <c r="A44" s="110" t="s">
        <v>360</v>
      </c>
      <c r="K44" s="203"/>
    </row>
    <row r="45" spans="1:11" ht="19.5" customHeight="1" x14ac:dyDescent="0.3">
      <c r="A45" s="110" t="s">
        <v>358</v>
      </c>
    </row>
    <row r="46" spans="1:11" ht="19.5" customHeight="1" x14ac:dyDescent="0.3">
      <c r="A46" s="110" t="s">
        <v>359</v>
      </c>
    </row>
    <row r="55" spans="2:9" x14ac:dyDescent="0.25">
      <c r="B55" s="193"/>
      <c r="C55" s="193"/>
      <c r="D55" s="193"/>
      <c r="E55" s="193"/>
      <c r="F55" s="193"/>
      <c r="G55" s="193"/>
      <c r="H55" s="193"/>
      <c r="I55" s="193"/>
    </row>
    <row r="59" spans="2:9" x14ac:dyDescent="0.25">
      <c r="B59" s="193"/>
      <c r="C59" s="193"/>
      <c r="D59" s="193"/>
      <c r="E59" s="193"/>
      <c r="F59" s="193"/>
      <c r="G59" s="193"/>
      <c r="H59" s="193"/>
      <c r="I59" s="193"/>
    </row>
  </sheetData>
  <phoneticPr fontId="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52581-AB74-4B7F-B3AD-C508FD9DE6B8}">
  <sheetPr>
    <tabColor rgb="FF4FBD88"/>
  </sheetPr>
  <dimension ref="A1:L24"/>
  <sheetViews>
    <sheetView showGridLines="0" workbookViewId="0"/>
  </sheetViews>
  <sheetFormatPr defaultRowHeight="15" x14ac:dyDescent="0.25"/>
  <cols>
    <col min="1" max="1" width="47" bestFit="1" customWidth="1"/>
    <col min="2" max="9" width="12.28515625" customWidth="1"/>
  </cols>
  <sheetData>
    <row r="1" spans="1:12" s="112" customFormat="1" ht="16.5" x14ac:dyDescent="0.3">
      <c r="D1" s="111"/>
      <c r="I1" s="111" t="s">
        <v>281</v>
      </c>
    </row>
    <row r="2" spans="1:12" s="112" customFormat="1" ht="19.5" customHeight="1" thickBot="1" x14ac:dyDescent="0.3">
      <c r="A2" s="113" t="s">
        <v>309</v>
      </c>
      <c r="B2" s="114" t="s">
        <v>251</v>
      </c>
      <c r="C2" s="114" t="s">
        <v>253</v>
      </c>
      <c r="D2" s="114" t="s">
        <v>254</v>
      </c>
      <c r="E2" s="114" t="s">
        <v>257</v>
      </c>
      <c r="F2" s="114" t="s">
        <v>261</v>
      </c>
      <c r="G2" s="114" t="s">
        <v>266</v>
      </c>
      <c r="H2" s="114" t="s">
        <v>267</v>
      </c>
      <c r="I2" s="114" t="s">
        <v>304</v>
      </c>
      <c r="L2" s="142"/>
    </row>
    <row r="3" spans="1:12" s="110" customFormat="1" ht="17.25" thickBot="1" x14ac:dyDescent="0.35">
      <c r="A3" s="115" t="s">
        <v>310</v>
      </c>
      <c r="B3" s="116">
        <v>1924.1924334681089</v>
      </c>
      <c r="C3" s="116">
        <v>1877.0154384313926</v>
      </c>
      <c r="D3" s="116">
        <v>1846.9644261660287</v>
      </c>
      <c r="E3" s="116">
        <v>1950.2212766560065</v>
      </c>
      <c r="F3" s="116">
        <v>2053.5849094380405</v>
      </c>
      <c r="G3" s="116">
        <v>2127.6079891922441</v>
      </c>
      <c r="H3" s="116">
        <v>2168.9300365785975</v>
      </c>
      <c r="I3" s="116">
        <v>2360.3199807656351</v>
      </c>
    </row>
    <row r="4" spans="1:12" s="110" customFormat="1" ht="17.25" thickBot="1" x14ac:dyDescent="0.35">
      <c r="A4" s="115" t="s">
        <v>311</v>
      </c>
      <c r="B4" s="116">
        <v>1924.1924334681089</v>
      </c>
      <c r="C4" s="116">
        <v>1877.0154384313926</v>
      </c>
      <c r="D4" s="116">
        <v>1846.9644261660287</v>
      </c>
      <c r="E4" s="116">
        <v>1950.2212766560065</v>
      </c>
      <c r="F4" s="116">
        <v>2053.5849094380405</v>
      </c>
      <c r="G4" s="116">
        <v>2127.6079891922441</v>
      </c>
      <c r="H4" s="116">
        <v>2168.9300365785975</v>
      </c>
      <c r="I4" s="116">
        <v>2360.3199807656351</v>
      </c>
    </row>
    <row r="5" spans="1:12" s="110" customFormat="1" ht="17.25" thickBot="1" x14ac:dyDescent="0.35">
      <c r="A5" s="176" t="s">
        <v>312</v>
      </c>
      <c r="B5" s="177">
        <v>0</v>
      </c>
      <c r="C5" s="177">
        <v>0</v>
      </c>
      <c r="D5" s="177">
        <v>0</v>
      </c>
      <c r="E5" s="177">
        <v>0</v>
      </c>
      <c r="F5" s="177">
        <v>0</v>
      </c>
      <c r="G5" s="177">
        <v>0</v>
      </c>
      <c r="H5" s="177">
        <v>0</v>
      </c>
      <c r="I5" s="177">
        <v>0</v>
      </c>
    </row>
    <row r="6" spans="1:12" s="110" customFormat="1" ht="18.75" thickBot="1" x14ac:dyDescent="0.35">
      <c r="A6" s="195" t="s">
        <v>322</v>
      </c>
      <c r="B6" s="120">
        <v>1924.1924334681089</v>
      </c>
      <c r="C6" s="120">
        <v>1877.0154384313926</v>
      </c>
      <c r="D6" s="120">
        <v>1846.9644261660287</v>
      </c>
      <c r="E6" s="120">
        <v>1950.2212766560065</v>
      </c>
      <c r="F6" s="120">
        <v>2053.5849094380405</v>
      </c>
      <c r="G6" s="120">
        <v>2127.6079891922441</v>
      </c>
      <c r="H6" s="120">
        <v>2168.9300365785975</v>
      </c>
      <c r="I6" s="120">
        <v>2360.3199807656351</v>
      </c>
    </row>
    <row r="7" spans="1:12" s="110" customFormat="1" ht="17.25" thickBot="1" x14ac:dyDescent="0.35">
      <c r="A7" s="178" t="s">
        <v>313</v>
      </c>
      <c r="B7" s="179">
        <v>10039.58252314827</v>
      </c>
      <c r="C7" s="179">
        <v>9662.0938876770506</v>
      </c>
      <c r="D7" s="179">
        <v>9663.1193643450606</v>
      </c>
      <c r="E7" s="179">
        <v>9797.9442486717435</v>
      </c>
      <c r="F7" s="179">
        <v>10081.823897550001</v>
      </c>
      <c r="G7" s="179">
        <v>10020.847534749999</v>
      </c>
      <c r="H7" s="179">
        <v>10030.112449470002</v>
      </c>
      <c r="I7" s="179">
        <v>10558.750263279999</v>
      </c>
    </row>
    <row r="8" spans="1:12" s="110" customFormat="1" ht="17.25" thickBot="1" x14ac:dyDescent="0.35">
      <c r="A8" s="176" t="s">
        <v>314</v>
      </c>
      <c r="B8" s="201">
        <v>0.43829872575205719</v>
      </c>
      <c r="C8" s="201">
        <v>0.36112504200593487</v>
      </c>
      <c r="D8" s="201">
        <v>0.35374221363850467</v>
      </c>
      <c r="E8" s="201">
        <v>0.38246108309057597</v>
      </c>
      <c r="F8" s="201">
        <v>0.42482030475592575</v>
      </c>
      <c r="G8" s="201">
        <v>0.41821390063864666</v>
      </c>
      <c r="H8" s="201">
        <v>0.41304578238927081</v>
      </c>
      <c r="I8" s="201">
        <v>0.43185099048263242</v>
      </c>
    </row>
    <row r="9" spans="1:12" s="110" customFormat="1" ht="17.25" thickBot="1" x14ac:dyDescent="0.35">
      <c r="A9" s="188" t="s">
        <v>363</v>
      </c>
      <c r="B9" s="202">
        <v>22904.028185222938</v>
      </c>
      <c r="C9" s="202">
        <v>26755.535517579141</v>
      </c>
      <c r="D9" s="202">
        <v>27316.83975444</v>
      </c>
      <c r="E9" s="202">
        <v>25618.147000727266</v>
      </c>
      <c r="F9" s="202">
        <v>23731.972753400001</v>
      </c>
      <c r="G9" s="202">
        <v>23961.058012281435</v>
      </c>
      <c r="H9" s="202">
        <v>24283.294678525861</v>
      </c>
      <c r="I9" s="202">
        <v>24449.985054988476</v>
      </c>
    </row>
    <row r="10" spans="1:12" s="110" customFormat="1" ht="17.25" thickBot="1" x14ac:dyDescent="0.35">
      <c r="A10" s="190" t="s">
        <v>315</v>
      </c>
      <c r="B10" s="179"/>
      <c r="C10" s="179"/>
      <c r="D10" s="179"/>
      <c r="E10" s="179"/>
      <c r="F10" s="179"/>
      <c r="G10" s="179"/>
      <c r="H10" s="179"/>
      <c r="I10" s="179"/>
    </row>
    <row r="11" spans="1:12" s="110" customFormat="1" ht="17.25" thickBot="1" x14ac:dyDescent="0.35">
      <c r="A11" s="115" t="s">
        <v>310</v>
      </c>
      <c r="B11" s="128">
        <v>0.19166060232400078</v>
      </c>
      <c r="C11" s="128">
        <v>0.1942659076026286</v>
      </c>
      <c r="D11" s="128">
        <v>0.19113542496235228</v>
      </c>
      <c r="E11" s="128">
        <v>0.19904392463963935</v>
      </c>
      <c r="F11" s="128">
        <v>0.20369180520372759</v>
      </c>
      <c r="G11" s="128">
        <v>0.21231816788092903</v>
      </c>
      <c r="H11" s="128">
        <v>0.21624184649028588</v>
      </c>
      <c r="I11" s="128">
        <v>0.22354160501116152</v>
      </c>
    </row>
    <row r="12" spans="1:12" s="110" customFormat="1" ht="17.25" thickBot="1" x14ac:dyDescent="0.35">
      <c r="A12" s="115" t="s">
        <v>311</v>
      </c>
      <c r="B12" s="128">
        <v>0.19166060232400078</v>
      </c>
      <c r="C12" s="128">
        <v>0.1942659076026286</v>
      </c>
      <c r="D12" s="128">
        <v>0.19113542496235228</v>
      </c>
      <c r="E12" s="128">
        <v>0.19904392463963935</v>
      </c>
      <c r="F12" s="128">
        <v>0.20369180520372759</v>
      </c>
      <c r="G12" s="128">
        <v>0.21231816788092903</v>
      </c>
      <c r="H12" s="128">
        <v>0.21624184649028588</v>
      </c>
      <c r="I12" s="128">
        <v>0.22354160501116152</v>
      </c>
    </row>
    <row r="13" spans="1:12" s="110" customFormat="1" ht="18.75" thickBot="1" x14ac:dyDescent="0.35">
      <c r="A13" s="188" t="s">
        <v>323</v>
      </c>
      <c r="B13" s="189">
        <v>0.19166060232400078</v>
      </c>
      <c r="C13" s="189">
        <v>0.1942659076026286</v>
      </c>
      <c r="D13" s="189">
        <v>0.19113542496235228</v>
      </c>
      <c r="E13" s="189">
        <v>0.19904392463963935</v>
      </c>
      <c r="F13" s="189">
        <v>0.20369180520372759</v>
      </c>
      <c r="G13" s="189">
        <v>0.21231816788092903</v>
      </c>
      <c r="H13" s="189">
        <v>0.21624184649028588</v>
      </c>
      <c r="I13" s="189">
        <v>0.22354160501116152</v>
      </c>
    </row>
    <row r="14" spans="1:12" s="110" customFormat="1" ht="17.25" thickBot="1" x14ac:dyDescent="0.35">
      <c r="A14" s="190" t="s">
        <v>324</v>
      </c>
      <c r="B14" s="179"/>
      <c r="C14" s="179"/>
      <c r="D14" s="179"/>
      <c r="E14" s="179"/>
      <c r="F14" s="179"/>
      <c r="G14" s="179"/>
      <c r="H14" s="179"/>
      <c r="I14" s="179"/>
    </row>
    <row r="15" spans="1:12" s="110" customFormat="1" ht="18.75" thickBot="1" x14ac:dyDescent="0.35">
      <c r="A15" s="178" t="s">
        <v>323</v>
      </c>
      <c r="B15" s="179">
        <v>1924.1924334681089</v>
      </c>
      <c r="C15" s="179">
        <v>1877.0154384313926</v>
      </c>
      <c r="D15" s="179">
        <v>1846.9644261660287</v>
      </c>
      <c r="E15" s="179">
        <v>1950.2212766560065</v>
      </c>
      <c r="F15" s="179">
        <v>2053.5849094380405</v>
      </c>
      <c r="G15" s="179">
        <v>2127.6079891922441</v>
      </c>
      <c r="H15" s="179">
        <v>2168.9300365785975</v>
      </c>
      <c r="I15" s="179">
        <v>2360.3199807656351</v>
      </c>
    </row>
    <row r="16" spans="1:12" s="110" customFormat="1" ht="16.5" x14ac:dyDescent="0.3">
      <c r="A16" s="176" t="s">
        <v>316</v>
      </c>
      <c r="B16" s="177">
        <v>300</v>
      </c>
      <c r="C16" s="177">
        <v>300</v>
      </c>
      <c r="D16" s="177">
        <v>300</v>
      </c>
      <c r="E16" s="177">
        <v>300</v>
      </c>
      <c r="F16" s="177">
        <v>300</v>
      </c>
      <c r="G16" s="177">
        <v>300</v>
      </c>
      <c r="H16" s="177">
        <v>550</v>
      </c>
      <c r="I16" s="177">
        <v>550</v>
      </c>
    </row>
    <row r="17" spans="1:9" s="110" customFormat="1" ht="17.25" thickBot="1" x14ac:dyDescent="0.35">
      <c r="A17" s="196" t="s">
        <v>317</v>
      </c>
      <c r="B17" s="197">
        <f>B16+B15</f>
        <v>2224.1924334681089</v>
      </c>
      <c r="C17" s="197">
        <f t="shared" ref="C17:H17" si="0">C16+C15</f>
        <v>2177.0154384313928</v>
      </c>
      <c r="D17" s="197">
        <f t="shared" si="0"/>
        <v>2146.9644261660287</v>
      </c>
      <c r="E17" s="197">
        <f t="shared" si="0"/>
        <v>2250.2212766560065</v>
      </c>
      <c r="F17" s="197">
        <f t="shared" si="0"/>
        <v>2353.5849094380405</v>
      </c>
      <c r="G17" s="197">
        <f t="shared" si="0"/>
        <v>2427.6079891922441</v>
      </c>
      <c r="H17" s="197">
        <f t="shared" si="0"/>
        <v>2718.9300365785975</v>
      </c>
      <c r="I17" s="197">
        <f t="shared" ref="I17" si="1">I16+I15</f>
        <v>2910.3199807656351</v>
      </c>
    </row>
    <row r="18" spans="1:9" s="110" customFormat="1" ht="17.25" thickBot="1" x14ac:dyDescent="0.35">
      <c r="A18" s="178" t="s">
        <v>318</v>
      </c>
      <c r="B18" s="191">
        <v>0.22154232293422435</v>
      </c>
      <c r="C18" s="191">
        <v>0.22531507805031153</v>
      </c>
      <c r="D18" s="191">
        <v>0.22218130038710787</v>
      </c>
      <c r="E18" s="191">
        <v>0.22966259243218876</v>
      </c>
      <c r="F18" s="191">
        <v>0.23344832575482585</v>
      </c>
      <c r="G18" s="191">
        <v>0.24225575539133359</v>
      </c>
      <c r="H18" s="191">
        <v>0.27107672523873527</v>
      </c>
      <c r="I18" s="191">
        <v>0.2756311029428179</v>
      </c>
    </row>
    <row r="19" spans="1:9" s="110" customFormat="1" ht="17.25" thickBot="1" x14ac:dyDescent="0.35">
      <c r="A19" s="115" t="s">
        <v>319</v>
      </c>
      <c r="B19" s="128">
        <v>0.25280000000000002</v>
      </c>
      <c r="C19" s="128">
        <v>0.25280000000000002</v>
      </c>
      <c r="D19" s="128">
        <v>0.25280000000000002</v>
      </c>
      <c r="E19" s="128">
        <v>0.25280000000000002</v>
      </c>
      <c r="F19" s="128">
        <v>0.25280000000000002</v>
      </c>
      <c r="G19" s="128">
        <v>0.25280000000000002</v>
      </c>
      <c r="H19" s="128">
        <v>0.25280000000000002</v>
      </c>
      <c r="I19" s="128">
        <v>0.25280000000000002</v>
      </c>
    </row>
    <row r="20" spans="1:9" s="110" customFormat="1" ht="17.25" thickBot="1" x14ac:dyDescent="0.35">
      <c r="A20" s="198" t="s">
        <v>320</v>
      </c>
      <c r="B20" s="199">
        <v>-3.1257677065775673</v>
      </c>
      <c r="C20" s="199">
        <v>-2.7484921949688488</v>
      </c>
      <c r="D20" s="199">
        <v>-3.0618699612892151</v>
      </c>
      <c r="E20" s="199">
        <v>-2.3137407567811268</v>
      </c>
      <c r="F20" s="199">
        <v>-1.9351674245174171</v>
      </c>
      <c r="G20" s="199">
        <v>-1.0544244608666431</v>
      </c>
      <c r="H20" s="199">
        <v>1.8276725238735247</v>
      </c>
      <c r="I20" s="199">
        <v>2.2831102942817871</v>
      </c>
    </row>
    <row r="21" spans="1:9" s="110" customFormat="1" ht="17.25" thickBot="1" x14ac:dyDescent="0.35">
      <c r="A21" s="178" t="s">
        <v>361</v>
      </c>
      <c r="B21" s="191">
        <v>9.7109225306625233E-2</v>
      </c>
      <c r="C21" s="191">
        <v>8.136691702548926E-2</v>
      </c>
      <c r="D21" s="191">
        <v>7.8594905028026435E-2</v>
      </c>
      <c r="E21" s="191">
        <v>8.783700384700445E-2</v>
      </c>
      <c r="F21" s="191">
        <v>9.9173588891840025E-2</v>
      </c>
      <c r="G21" s="191">
        <v>0.10131472441442084</v>
      </c>
      <c r="H21" s="191">
        <v>0.11196709806363279</v>
      </c>
      <c r="I21" s="191">
        <v>0.11903156481365001</v>
      </c>
    </row>
    <row r="22" spans="1:9" s="110" customFormat="1" ht="17.25" thickBot="1" x14ac:dyDescent="0.35">
      <c r="A22" s="115" t="s">
        <v>362</v>
      </c>
      <c r="B22" s="128">
        <v>5.91E-2</v>
      </c>
      <c r="C22" s="128">
        <v>5.91E-2</v>
      </c>
      <c r="D22" s="128">
        <v>5.91E-2</v>
      </c>
      <c r="E22" s="128">
        <v>5.91E-2</v>
      </c>
      <c r="F22" s="128">
        <v>5.9200000000000003E-2</v>
      </c>
      <c r="G22" s="128">
        <v>5.9200000000000003E-2</v>
      </c>
      <c r="H22" s="128">
        <v>5.9200000000000003E-2</v>
      </c>
      <c r="I22" s="128">
        <v>5.9200000000000003E-2</v>
      </c>
    </row>
    <row r="23" spans="1:9" s="110" customFormat="1" ht="17.25" thickBot="1" x14ac:dyDescent="0.35">
      <c r="A23" s="198" t="s">
        <v>320</v>
      </c>
      <c r="B23" s="199">
        <v>3.8009225306625232</v>
      </c>
      <c r="C23" s="199">
        <v>2.2266917025489259</v>
      </c>
      <c r="D23" s="199">
        <v>1.9494905028026435</v>
      </c>
      <c r="E23" s="199">
        <v>2.8737003847004452</v>
      </c>
      <c r="F23" s="199">
        <v>3.9973588891840022</v>
      </c>
      <c r="G23" s="199">
        <v>4.2114724414420834</v>
      </c>
      <c r="H23" s="199">
        <v>5.2767098063632796</v>
      </c>
      <c r="I23" s="199">
        <v>5.9831564813650013</v>
      </c>
    </row>
    <row r="24" spans="1:9" ht="19.5" customHeight="1" x14ac:dyDescent="0.3">
      <c r="A24" s="110" t="s">
        <v>321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24c145f-4a60-4246-af3e-32bf4637b44c">
      <Terms xmlns="http://schemas.microsoft.com/office/infopath/2007/PartnerControls"/>
    </lcf76f155ced4ddcb4097134ff3c332f>
    <TaxCatchAll xmlns="90edc31d-7b8c-45d3-a438-ddba7826321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7A4688F1FDF6347A3969685F81DC163" ma:contentTypeVersion="17" ma:contentTypeDescription="Criar um novo documento." ma:contentTypeScope="" ma:versionID="a6546956d6d1e274a953e37cdafdb14b">
  <xsd:schema xmlns:xsd="http://www.w3.org/2001/XMLSchema" xmlns:xs="http://www.w3.org/2001/XMLSchema" xmlns:p="http://schemas.microsoft.com/office/2006/metadata/properties" xmlns:ns2="b24c145f-4a60-4246-af3e-32bf4637b44c" xmlns:ns3="90edc31d-7b8c-45d3-a438-ddba7826321c" targetNamespace="http://schemas.microsoft.com/office/2006/metadata/properties" ma:root="true" ma:fieldsID="9a9cf970d3d6b3051fcc9a921be85ee1" ns2:_="" ns3:_="">
    <xsd:import namespace="b24c145f-4a60-4246-af3e-32bf4637b44c"/>
    <xsd:import namespace="90edc31d-7b8c-45d3-a438-ddba7826321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4c145f-4a60-4246-af3e-32bf4637b4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m" ma:readOnly="false" ma:fieldId="{5cf76f15-5ced-4ddc-b409-7134ff3c332f}" ma:taxonomyMulti="true" ma:sspId="a339a6f6-1210-4c2e-8c4b-aec7677f0f1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edc31d-7b8c-45d3-a438-ddba7826321c"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e78587a7-049e-481d-8674-33bdabd2e29f}" ma:internalName="TaxCatchAll" ma:showField="CatchAllData" ma:web="90edc31d-7b8c-45d3-a438-ddba7826321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A26BCC-6FAD-4B2B-9143-64E5897A47AC}">
  <ds:schemaRefs>
    <ds:schemaRef ds:uri="b24c145f-4a60-4246-af3e-32bf4637b44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0edc31d-7b8c-45d3-a438-ddba7826321c"/>
    <ds:schemaRef ds:uri="http://www.w3.org/XML/1998/namespace"/>
    <ds:schemaRef ds:uri="http://purl.org/dc/dcmitype/"/>
  </ds:schemaRefs>
</ds:datastoreItem>
</file>

<file path=customXml/itemProps2.xml><?xml version="1.0" encoding="utf-8"?>
<ds:datastoreItem xmlns:ds="http://schemas.openxmlformats.org/officeDocument/2006/customXml" ds:itemID="{F2A67BE0-8829-4E30-B49F-DD208456D0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4c145f-4a60-4246-af3e-32bf4637b44c"/>
    <ds:schemaRef ds:uri="90edc31d-7b8c-45d3-a438-ddba78263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1489BB-56C0-4B65-B815-85C8D0F96A03}">
  <ds:schemaRefs>
    <ds:schemaRef ds:uri="http://schemas.microsoft.com/sharepoint/v3/contenttype/forms"/>
  </ds:schemaRefs>
</ds:datastoreItem>
</file>

<file path=docMetadata/LabelInfo.xml><?xml version="1.0" encoding="utf-8"?>
<clbl:labelList xmlns:clbl="http://schemas.microsoft.com/office/2020/mipLabelMetadata">
  <clbl:label id="{c173ef18-5bd6-4ad9-856c-fddba911a84f}" enabled="1" method="Standard" siteId="{cd49f469-eabf-4bb1-8520-4991392c368b}"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Cover Sheet</vt:lpstr>
      <vt:lpstr>Notes</vt:lpstr>
      <vt:lpstr>Group Consolidated Indicators</vt:lpstr>
      <vt:lpstr>P&amp;L</vt:lpstr>
      <vt:lpstr>NII</vt:lpstr>
      <vt:lpstr>Balance Sheet</vt:lpstr>
      <vt:lpstr>Liquidity &amp; Securities</vt:lpstr>
      <vt:lpstr>Asset Quality</vt:lpstr>
      <vt:lpstr>Solvency &amp; MREL</vt:lpstr>
      <vt:lpstr>DR Mar.21</vt:lpstr>
      <vt:lpstr>Balanço Mar.21</vt:lpstr>
      <vt:lpstr>lucro_consolidado_Mar.21</vt:lpstr>
      <vt:lpstr>'Balance Sheet'!Print_Area</vt:lpstr>
      <vt:lpstr>'Balanço Mar.21'!Print_Area</vt:lpstr>
      <vt:lpstr>'DR Mar.21'!Print_Area</vt:lpstr>
      <vt:lpstr>'Group Consolidated Indicators'!Print_Area</vt:lpstr>
      <vt:lpstr>'P&amp;L'!Print_Area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Henrique Rosado</cp:lastModifiedBy>
  <cp:revision/>
  <cp:lastPrinted>2021-11-23T15:25:11Z</cp:lastPrinted>
  <dcterms:created xsi:type="dcterms:W3CDTF">2018-09-21T15:57:36Z</dcterms:created>
  <dcterms:modified xsi:type="dcterms:W3CDTF">2024-03-03T23:01:32Z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0x010100B7A4688F1FDF6347A3969685F81DC163</vt:lpwstr>
  </property>
  <property fmtid="{D5CDD505-2E9C-101B-9397-08002B2CF9AE}" pid="3" name="MediaServiceImageTags">
    <vt:lpwstr/>
  </property>
  <property fmtid="{D5CDD505-2E9C-101B-9397-08002B2CF9AE}" pid="4" name="_ExtendedDescription">
    <vt:lpwstr/>
  </property>
  <property fmtid="{D5CDD505-2E9C-101B-9397-08002B2CF9AE}" pid="5" name="MSIP_Label_c173ef18-5bd6-4ad9-856c-fddba911a84f_Enabled">
    <vt:lpwstr>true</vt:lpwstr>
  </property>
  <property fmtid="{D5CDD505-2E9C-101B-9397-08002B2CF9AE}" pid="6" name="MSIP_Label_c173ef18-5bd6-4ad9-856c-fddba911a84f_SetDate">
    <vt:lpwstr>2023-10-23T16:37:51Z</vt:lpwstr>
  </property>
  <property fmtid="{D5CDD505-2E9C-101B-9397-08002B2CF9AE}" pid="7" name="MSIP_Label_c173ef18-5bd6-4ad9-856c-fddba911a84f_Method">
    <vt:lpwstr>Standard</vt:lpwstr>
  </property>
  <property fmtid="{D5CDD505-2E9C-101B-9397-08002B2CF9AE}" pid="8" name="MSIP_Label_c173ef18-5bd6-4ad9-856c-fddba911a84f_Name">
    <vt:lpwstr>c173ef18-5bd6-4ad9-856c-fddba911a84f</vt:lpwstr>
  </property>
  <property fmtid="{D5CDD505-2E9C-101B-9397-08002B2CF9AE}" pid="9" name="MSIP_Label_c173ef18-5bd6-4ad9-856c-fddba911a84f_SiteId">
    <vt:lpwstr>cd49f469-eabf-4bb1-8520-4991392c368b</vt:lpwstr>
  </property>
  <property fmtid="{D5CDD505-2E9C-101B-9397-08002B2CF9AE}" pid="10" name="MSIP_Label_c173ef18-5bd6-4ad9-856c-fddba911a84f_ActionId">
    <vt:lpwstr>5e7b3b04-54f3-44f9-8c9b-e4893334136f</vt:lpwstr>
  </property>
  <property fmtid="{D5CDD505-2E9C-101B-9397-08002B2CF9AE}" pid="11" name="MSIP_Label_c173ef18-5bd6-4ad9-856c-fddba911a84f_ContentBits">
    <vt:lpwstr>0</vt:lpwstr>
  </property>
</Properties>
</file>